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cchaman\Downloads\"/>
    </mc:Choice>
  </mc:AlternateContent>
  <xr:revisionPtr revIDLastSave="0" documentId="13_ncr:1_{8351B24B-20AA-427D-B92B-71C45B657E71}" xr6:coauthVersionLast="47" xr6:coauthVersionMax="47" xr10:uidLastSave="{00000000-0000-0000-0000-000000000000}"/>
  <bookViews>
    <workbookView xWindow="810" yWindow="-120" windowWidth="28110" windowHeight="16440" xr2:uid="{00000000-000D-0000-FFFF-FFFF00000000}"/>
  </bookViews>
  <sheets>
    <sheet name="Índice" sheetId="1" r:id="rId1"/>
    <sheet name="1" sheetId="2" r:id="rId2"/>
    <sheet name="2" sheetId="3" r:id="rId3"/>
    <sheet name="3" sheetId="4" r:id="rId4"/>
    <sheet name="4" sheetId="5" r:id="rId5"/>
    <sheet name="5" sheetId="6" r:id="rId6"/>
    <sheet name="6" sheetId="7" r:id="rId7"/>
    <sheet name="7" sheetId="8" r:id="rId8"/>
    <sheet name="8"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3" roundtripDataSignature="AMtx7miVDRqj3lhARiHJJp+yEkFn0ov2SQ=="/>
    </ext>
  </extLst>
</workbook>
</file>

<file path=xl/calcChain.xml><?xml version="1.0" encoding="utf-8"?>
<calcChain xmlns="http://schemas.openxmlformats.org/spreadsheetml/2006/main">
  <c r="G72" i="9" l="1"/>
  <c r="F72" i="9"/>
  <c r="E72" i="9"/>
  <c r="D72" i="9"/>
  <c r="C72" i="9"/>
  <c r="B72" i="9"/>
  <c r="I49" i="9"/>
  <c r="H49" i="9"/>
  <c r="G49" i="9"/>
  <c r="F49" i="9"/>
  <c r="E49" i="9"/>
  <c r="D49" i="9"/>
  <c r="C49" i="9"/>
  <c r="B49" i="9"/>
  <c r="Q47" i="8"/>
  <c r="P47" i="8"/>
  <c r="O47" i="8"/>
  <c r="N47" i="8"/>
  <c r="M47" i="8"/>
  <c r="L47" i="8"/>
  <c r="K47" i="8"/>
  <c r="J47" i="8"/>
  <c r="I47" i="8"/>
  <c r="H47" i="8"/>
  <c r="G47" i="8"/>
  <c r="F47" i="8"/>
  <c r="E47" i="8"/>
  <c r="D47" i="8"/>
  <c r="C47" i="8"/>
  <c r="B47" i="8"/>
  <c r="V24" i="8"/>
  <c r="U24" i="8"/>
  <c r="T24" i="8"/>
  <c r="Q24" i="8"/>
  <c r="P24" i="8"/>
  <c r="O24" i="8"/>
  <c r="K22" i="8"/>
  <c r="I22" i="8"/>
  <c r="G22" i="8"/>
  <c r="E22" i="8"/>
  <c r="C22" i="8"/>
  <c r="K21" i="8"/>
  <c r="I21" i="8"/>
  <c r="G21" i="8"/>
  <c r="E21" i="8"/>
  <c r="C21" i="8"/>
  <c r="K20" i="8"/>
  <c r="I20" i="8"/>
  <c r="G20" i="8"/>
  <c r="E20" i="8"/>
  <c r="C20" i="8"/>
  <c r="K19" i="8"/>
  <c r="I19" i="8"/>
  <c r="G19" i="8"/>
  <c r="E19" i="8"/>
  <c r="C19" i="8"/>
  <c r="K18" i="8"/>
  <c r="I18" i="8"/>
  <c r="G18" i="8"/>
  <c r="E18" i="8"/>
  <c r="C18" i="8"/>
  <c r="K17" i="8"/>
  <c r="I17" i="8"/>
  <c r="G17" i="8"/>
  <c r="E17" i="8"/>
  <c r="C17" i="8"/>
  <c r="K16" i="8"/>
  <c r="I16" i="8"/>
  <c r="G16" i="8"/>
  <c r="E16" i="8"/>
  <c r="C16" i="8"/>
  <c r="K15" i="8"/>
  <c r="I15" i="8"/>
  <c r="G15" i="8"/>
  <c r="E15" i="8"/>
  <c r="C15" i="8"/>
  <c r="K14" i="8"/>
  <c r="I14" i="8"/>
  <c r="G14" i="8"/>
  <c r="E14" i="8"/>
  <c r="C14" i="8"/>
  <c r="K13" i="8"/>
  <c r="I13" i="8"/>
  <c r="G13" i="8"/>
  <c r="E13" i="8"/>
  <c r="C13" i="8"/>
  <c r="K12" i="8"/>
  <c r="I12" i="8"/>
  <c r="G12" i="8"/>
  <c r="E12" i="8"/>
  <c r="C12" i="8"/>
  <c r="K11" i="8"/>
  <c r="I11" i="8"/>
  <c r="G11" i="8"/>
  <c r="E11" i="8"/>
  <c r="C11" i="8"/>
  <c r="K10" i="8"/>
  <c r="I10" i="8"/>
  <c r="G10" i="8"/>
  <c r="E10" i="8"/>
  <c r="C10" i="8"/>
  <c r="K9" i="8"/>
  <c r="I9" i="8"/>
  <c r="G9" i="8"/>
  <c r="E9" i="8"/>
  <c r="C9" i="8"/>
  <c r="K8" i="8"/>
  <c r="I8" i="8"/>
  <c r="G8" i="8"/>
  <c r="E8" i="8"/>
  <c r="C8" i="8"/>
  <c r="K7" i="8"/>
  <c r="I7" i="8"/>
  <c r="G7" i="8"/>
  <c r="E7" i="8"/>
  <c r="C7" i="8"/>
  <c r="J99" i="7"/>
  <c r="I99" i="7"/>
  <c r="H99" i="7"/>
  <c r="G99" i="7"/>
  <c r="F99" i="7"/>
  <c r="E99" i="7"/>
  <c r="D99" i="7"/>
  <c r="C99" i="7"/>
  <c r="B99" i="7"/>
  <c r="Q74" i="7"/>
  <c r="P74" i="7"/>
  <c r="O74" i="7"/>
  <c r="N74" i="7"/>
  <c r="M74" i="7"/>
  <c r="L74" i="7"/>
  <c r="G74" i="7"/>
  <c r="F74" i="7"/>
  <c r="E74" i="7"/>
  <c r="D74" i="7"/>
  <c r="C74" i="7"/>
  <c r="B74" i="7"/>
  <c r="Q49" i="7"/>
  <c r="P49" i="7"/>
  <c r="O49" i="7"/>
  <c r="N49" i="7"/>
  <c r="M49" i="7"/>
  <c r="G49" i="7"/>
  <c r="F49" i="7"/>
  <c r="E49" i="7"/>
  <c r="D49" i="7"/>
  <c r="C49" i="7"/>
  <c r="L48" i="7"/>
  <c r="B48" i="7"/>
  <c r="Q24" i="7"/>
  <c r="P24" i="7"/>
  <c r="O24" i="7"/>
  <c r="N24" i="7"/>
  <c r="M24" i="7"/>
  <c r="L24" i="7"/>
  <c r="G24" i="7"/>
  <c r="F24" i="7"/>
  <c r="E24" i="7"/>
  <c r="D24" i="7"/>
  <c r="C24" i="7"/>
  <c r="B24" i="7"/>
  <c r="K24" i="6"/>
  <c r="J24" i="6"/>
  <c r="I24" i="6"/>
  <c r="H24" i="6"/>
  <c r="G24" i="6"/>
  <c r="F24" i="6"/>
  <c r="E24" i="6"/>
  <c r="G61" i="5"/>
  <c r="F61" i="5"/>
  <c r="E61" i="5"/>
  <c r="D61" i="5"/>
  <c r="C61" i="5"/>
  <c r="B61" i="5"/>
  <c r="G24" i="4"/>
  <c r="F24" i="4"/>
  <c r="E24" i="4"/>
  <c r="D24" i="4"/>
  <c r="C24" i="4"/>
  <c r="B24" i="4"/>
  <c r="C23" i="3"/>
  <c r="J26" i="2"/>
  <c r="I26" i="2"/>
  <c r="H26" i="2"/>
  <c r="G26" i="2"/>
  <c r="F26" i="2"/>
  <c r="E26" i="2"/>
  <c r="D26" i="2"/>
  <c r="C26" i="2"/>
  <c r="B26" i="2"/>
</calcChain>
</file>

<file path=xl/sharedStrings.xml><?xml version="1.0" encoding="utf-8"?>
<sst xmlns="http://schemas.openxmlformats.org/spreadsheetml/2006/main" count="713" uniqueCount="243">
  <si>
    <t>Tabulados segundo registro de Emprendimientos y Empresas de Base Científico Tecnológica (EBCT) en Chile</t>
  </si>
  <si>
    <r>
      <rPr>
        <sz val="10"/>
        <color theme="1"/>
        <rFont val="Arial"/>
      </rPr>
      <t xml:space="preserve">Las siguientes hojas contienen tablas y gráficos sobre los resultados y hallazgos más importantes del estudio que generó el </t>
    </r>
    <r>
      <rPr>
        <u/>
        <sz val="10"/>
        <color rgb="FF1155CC"/>
        <rFont val="Arial"/>
      </rPr>
      <t>segundo registro de EBCT en Chile</t>
    </r>
    <r>
      <rPr>
        <sz val="10"/>
        <color theme="1"/>
        <rFont val="Arial"/>
      </rPr>
      <t>. Estas fueron generadas a partir de las respuestas que estas mismas iniciativas dieron en un cuestionario levantado por una consultora externa, en el marco de un estudio mandatado el año 2021 desde el Ministerio de Ciencia, Tecnología, Conocimiento e Innovación.
Se puede encontrar más información sobre este registro, su metodología y su levantamiento en su informe final en:</t>
    </r>
  </si>
  <si>
    <t>https://observa.minciencia.gob.cl/encuesta/empresas-de-base-cientifico-tecnologica-ebct</t>
  </si>
  <si>
    <t>Índice</t>
  </si>
  <si>
    <t>1. Total de EBCT en Chile y por año de creación</t>
  </si>
  <si>
    <t>2. EBCT por regiones de Chile</t>
  </si>
  <si>
    <t>3. Tecnologías en las que se basan las EBCT en Chile</t>
  </si>
  <si>
    <t>4. EBCT por sector y subsector de actividad económica</t>
  </si>
  <si>
    <t>5. Obtención de apoyo financiero desde el Estado de Chile</t>
  </si>
  <si>
    <t>6. Ventas, Exportaciones, Empleados y Principales Clientes de las EBCT 2019-2020</t>
  </si>
  <si>
    <t>7. Investigación y Desarrollo (I+D)</t>
  </si>
  <si>
    <t>8. Otros resultados</t>
  </si>
  <si>
    <t>1. Total de EBCT en Chile por año de creación</t>
  </si>
  <si>
    <t>Año creación</t>
  </si>
  <si>
    <t>2017-2021</t>
  </si>
  <si>
    <t>2012-2016</t>
  </si>
  <si>
    <t>2007-2011</t>
  </si>
  <si>
    <t>2002-2006</t>
  </si>
  <si>
    <t>1997-2001</t>
  </si>
  <si>
    <t>1991-1996</t>
  </si>
  <si>
    <t>Antes de 1990</t>
  </si>
  <si>
    <t>Sin Información</t>
  </si>
  <si>
    <t>Total general</t>
  </si>
  <si>
    <t>Edad de la empresa al 2021</t>
  </si>
  <si>
    <t>Menos de 5 años</t>
  </si>
  <si>
    <t>5 a 9 años</t>
  </si>
  <si>
    <t>10 a 14 años</t>
  </si>
  <si>
    <t>15 a 19 años</t>
  </si>
  <si>
    <t>20 a 24 años</t>
  </si>
  <si>
    <t>25 a 30 años</t>
  </si>
  <si>
    <t>Más de 30 años</t>
  </si>
  <si>
    <t>Macrozonas - Regiones de Casa Matriz</t>
  </si>
  <si>
    <t>Macrozona Centro</t>
  </si>
  <si>
    <t>Región de Coquimbo</t>
  </si>
  <si>
    <t>Región de Valparaíso</t>
  </si>
  <si>
    <t>Macrozona Centro Sur</t>
  </si>
  <si>
    <t>Región del Biobío</t>
  </si>
  <si>
    <t>Región del Libertador General Bernardo O’Higgins</t>
  </si>
  <si>
    <t>Región del Maule</t>
  </si>
  <si>
    <t>Región del Ñuble</t>
  </si>
  <si>
    <t>Macrozona Norte</t>
  </si>
  <si>
    <t>Región de Antofagasta</t>
  </si>
  <si>
    <t>Región de Arica y Parinacota</t>
  </si>
  <si>
    <t>Región de Atacama</t>
  </si>
  <si>
    <t>Región de Tarapacá</t>
  </si>
  <si>
    <t>Macrozona Sur</t>
  </si>
  <si>
    <t>Región de La Araucanía</t>
  </si>
  <si>
    <t>Región de Los Lagos</t>
  </si>
  <si>
    <t>Región de Los Ríos</t>
  </si>
  <si>
    <t>Región Metropolitana de Santiago</t>
  </si>
  <si>
    <t>Porcentaje del total</t>
  </si>
  <si>
    <t>2. EBCT por macrozonas y regiones de Chile</t>
  </si>
  <si>
    <t>Región</t>
  </si>
  <si>
    <t>Número de empresas</t>
  </si>
  <si>
    <t>Porcentaje del total sin contar RM</t>
  </si>
  <si>
    <t>-</t>
  </si>
  <si>
    <t>Empresas en Regiones distintas a la RM</t>
  </si>
  <si>
    <t>Tecnología Predominante</t>
  </si>
  <si>
    <t>Combinacion de tecnologias</t>
  </si>
  <si>
    <t>Otras tecnologias</t>
  </si>
  <si>
    <t>Solo tecnologias biologicas</t>
  </si>
  <si>
    <t>Solo tecnologias digitales</t>
  </si>
  <si>
    <t>Solo tecnologias fisicas</t>
  </si>
  <si>
    <r>
      <rPr>
        <sz val="9"/>
        <color theme="1"/>
        <rFont val="Calibri"/>
      </rPr>
      <t xml:space="preserve">Se definen como tecnologías del área de la biología a Biotecnología, Biomedicina/Dispositivos Médico y Biología </t>
    </r>
    <r>
      <rPr>
        <sz val="9"/>
        <color rgb="FF000000"/>
        <rFont val="Calibri"/>
      </rPr>
      <t xml:space="preserve">Sintética.  </t>
    </r>
  </si>
  <si>
    <t>Se definen como tecnologías digitales a Inteligencia Artificial, Internet de las Cosas, Big Data, Deep/Machine Learning, Realidad Virtual/Aumentada, Blockchain y Computación Cuántica.</t>
  </si>
  <si>
    <t xml:space="preserve">Se definen tecnologías de las ciencias físicas a Nanotecnología, Materiales Avanzados, Robótica, Electrónica y Fotónica, y Semiconductores. </t>
  </si>
  <si>
    <t>Número de empresas cuya propuesta de valor se basa en cada tecnología*</t>
  </si>
  <si>
    <t>Tecnología principal</t>
  </si>
  <si>
    <t>Total de empresas</t>
  </si>
  <si>
    <t>Big Data</t>
  </si>
  <si>
    <t>Biología sintética</t>
  </si>
  <si>
    <t>Biomedicina</t>
  </si>
  <si>
    <t>Biotecnología</t>
  </si>
  <si>
    <t>Blockchain</t>
  </si>
  <si>
    <t>Computación cuántica</t>
  </si>
  <si>
    <t>Deep y/o machine learning</t>
  </si>
  <si>
    <t>Dispositivos médicos</t>
  </si>
  <si>
    <t>Fotónica y electrónica</t>
  </si>
  <si>
    <t>Inteligencia Artificial</t>
  </si>
  <si>
    <t>Internet de las cosas</t>
  </si>
  <si>
    <t>Materiales avanzados</t>
  </si>
  <si>
    <t>Nanotecnología</t>
  </si>
  <si>
    <t>Otras tecnologías de alta sofisticación  ¿Cuáles?</t>
  </si>
  <si>
    <t>Realidad virtual/aumentada</t>
  </si>
  <si>
    <t>Robótica</t>
  </si>
  <si>
    <t>Semiconductores</t>
  </si>
  <si>
    <t>*Las empresas pueden marcar hasta 3 tipos de tecnología</t>
  </si>
  <si>
    <t>Sectores de Actividad</t>
  </si>
  <si>
    <t>Actividades primarias</t>
  </si>
  <si>
    <t>Industria manufacturera</t>
  </si>
  <si>
    <t>Multisectorial</t>
  </si>
  <si>
    <t>Comercio y Servicios</t>
  </si>
  <si>
    <t>Otros</t>
  </si>
  <si>
    <t>Sector de actividad</t>
  </si>
  <si>
    <t>Agrícola (excepto vitivinícola)</t>
  </si>
  <si>
    <t>Forestal</t>
  </si>
  <si>
    <t>Ganadero</t>
  </si>
  <si>
    <t>Minería y Metalurgia Extractiva</t>
  </si>
  <si>
    <t>Pesca y Acuicultura</t>
  </si>
  <si>
    <t>Subtotal Actividades primarias</t>
  </si>
  <si>
    <t>Alimentos (excepto producción de vino y derivados)</t>
  </si>
  <si>
    <t>Manufactura de maquinaria y equipos (Metalmecánico)</t>
  </si>
  <si>
    <t>Manufactura de no metálicos</t>
  </si>
  <si>
    <t>Otras industrias manufactureras</t>
  </si>
  <si>
    <t>Química, caucho y plásticos (excepto industria farmacéutica)</t>
  </si>
  <si>
    <t>Salud y Farmacéutica (en humanos)</t>
  </si>
  <si>
    <t>Subtotal Industria manufacturera</t>
  </si>
  <si>
    <t>Subtotal Multisectorial</t>
  </si>
  <si>
    <t>Energético</t>
  </si>
  <si>
    <t>Gestión de desechos y Valorización de residuos</t>
  </si>
  <si>
    <t>Recursos Hídricos</t>
  </si>
  <si>
    <t>Sector público</t>
  </si>
  <si>
    <t>Vitivinícola</t>
  </si>
  <si>
    <t>Subtotal Otros</t>
  </si>
  <si>
    <t>Comercio y retail</t>
  </si>
  <si>
    <t>Construcción</t>
  </si>
  <si>
    <t>Educación y servicios conexos</t>
  </si>
  <si>
    <t>Finanzas</t>
  </si>
  <si>
    <t>Industria creativa y esparcimiento</t>
  </si>
  <si>
    <t>Inmobiliarias</t>
  </si>
  <si>
    <t>Logística y transporte</t>
  </si>
  <si>
    <t>Otros servicios empresariales</t>
  </si>
  <si>
    <t>Telecomunicaciones y tecnologías de la información</t>
  </si>
  <si>
    <t>Turismo</t>
  </si>
  <si>
    <t>Subtotal Servicios</t>
  </si>
  <si>
    <t>¿Ha recibido apoyo con recursos financieros del Estado? ¿Cuáles han sido esas fuentes de apoyo? (pueden marcar más de una)</t>
  </si>
  <si>
    <t>No han recibido apoyo del Estado</t>
  </si>
  <si>
    <t>Sí han recibido apoyo del Estado</t>
  </si>
  <si>
    <t>ANID, ex CONICYT</t>
  </si>
  <si>
    <t>CORFO</t>
  </si>
  <si>
    <t>FIA (Fondo de investigación agraria)</t>
  </si>
  <si>
    <t>FIP (Fondo de investigación pesquera)</t>
  </si>
  <si>
    <t>Incentivos fiscales de la Ley I+D (Ley de Incentivo Tributario a la inversión privada en I+D, Ley N°20.570)</t>
  </si>
  <si>
    <t>PROCHILE</t>
  </si>
  <si>
    <t>Otras. ¿Cuáles?</t>
  </si>
  <si>
    <t>Porcentaje del total empresas que han recibido apoyo</t>
  </si>
  <si>
    <t>* El apoyo financiero público a EBCT puede provenir de más de una fuente</t>
  </si>
  <si>
    <t>Tamaño según ventas 2019</t>
  </si>
  <si>
    <t>Grandes empresas (mayores a $2.965 millones de pesos chilenos)</t>
  </si>
  <si>
    <t>Mediana empresa (mayores a $741 y menor a $2.965 millones de pesos chilenos)</t>
  </si>
  <si>
    <t>Microempresa (menores a $72 millones de pesos chilenos)</t>
  </si>
  <si>
    <t>Pequeña empresa (mayores a $72 y menor a $741 millones de pesos chilenos)</t>
  </si>
  <si>
    <t>Sin ventas</t>
  </si>
  <si>
    <t>Tamaño según ventas 2020</t>
  </si>
  <si>
    <t>¿Qué porcentaje de las ventas de 2019 fueron exportaciones?</t>
  </si>
  <si>
    <t>0%</t>
  </si>
  <si>
    <t>Hasta 4%</t>
  </si>
  <si>
    <t>entre 5% y 9%</t>
  </si>
  <si>
    <t>entre 10% y 24%</t>
  </si>
  <si>
    <t>entre 25% y 49%</t>
  </si>
  <si>
    <t>50% ó más</t>
  </si>
  <si>
    <t>¿Qué porcentaje de las ventas de 2020 fueron exportaciones?</t>
  </si>
  <si>
    <t>Porcentaje de empresas que no exportan</t>
  </si>
  <si>
    <t>Porcentaje sobre empresas exportadoras</t>
  </si>
  <si>
    <t>* Una empresa que reportó ventas no entregó información sobre exportaciones</t>
  </si>
  <si>
    <t>Tamaño 2019 según Empleo</t>
  </si>
  <si>
    <t>Sin Ocupados</t>
  </si>
  <si>
    <t>Entre 1 y 4</t>
  </si>
  <si>
    <t>Entre 5 y 9</t>
  </si>
  <si>
    <t>Entre 10 y 19</t>
  </si>
  <si>
    <t>Más de 20</t>
  </si>
  <si>
    <t>Tamaño 2020 según Empleo</t>
  </si>
  <si>
    <t>Principales clientes de la empresa (máximo 3 por empresa)</t>
  </si>
  <si>
    <t>Empresas públicas</t>
  </si>
  <si>
    <t>Administración pública (Gobierno, municipalidades)</t>
  </si>
  <si>
    <t>Grandes empresas privadas (más de 200 empleados)</t>
  </si>
  <si>
    <t>Pequeñas y Medianas empresas (de 10 a 200 empleados)</t>
  </si>
  <si>
    <t>Microempresas (hasta 10 empleados)</t>
  </si>
  <si>
    <t>Consumidores finales</t>
  </si>
  <si>
    <t>ONGs</t>
  </si>
  <si>
    <t>Universidades</t>
  </si>
  <si>
    <t>Porcentaje del total de empresas</t>
  </si>
  <si>
    <t>Área formal de I+D en las EBCT</t>
  </si>
  <si>
    <t>No</t>
  </si>
  <si>
    <t>Sí</t>
  </si>
  <si>
    <t>Laboratorio propio de I+D en las EBCT</t>
  </si>
  <si>
    <t>NO</t>
  </si>
  <si>
    <t>SI</t>
  </si>
  <si>
    <t>Total</t>
  </si>
  <si>
    <t>Por tamaño de empresas</t>
  </si>
  <si>
    <t>Grandes</t>
  </si>
  <si>
    <t>Medianas</t>
  </si>
  <si>
    <t>Pequeñas</t>
  </si>
  <si>
    <t>Micro</t>
  </si>
  <si>
    <t>Gasto en I+D como porcentaje de las ventas (sólo aquellas con ventas)</t>
  </si>
  <si>
    <t>No invirtieron</t>
  </si>
  <si>
    <t>hasta 2%</t>
  </si>
  <si>
    <t>entre 2% y 4%</t>
  </si>
  <si>
    <t>entre 5% y 7%</t>
  </si>
  <si>
    <t>entre 8% y 10%</t>
  </si>
  <si>
    <t>11% a 20%</t>
  </si>
  <si>
    <t>21% a 30%</t>
  </si>
  <si>
    <t>31% a 40%</t>
  </si>
  <si>
    <t>41% a 50%</t>
  </si>
  <si>
    <t>51% a 60%</t>
  </si>
  <si>
    <t>61% a 70%</t>
  </si>
  <si>
    <t>71% a 80%</t>
  </si>
  <si>
    <t>81% a 90%</t>
  </si>
  <si>
    <t>más de 100%</t>
  </si>
  <si>
    <t>* Una empresa que reportó ventas no entregó información sobre el porcentaje de éstas destinado a gasto en I+D</t>
  </si>
  <si>
    <t>91 a 100%</t>
  </si>
  <si>
    <t>Número de empresas total</t>
  </si>
  <si>
    <t>Porcentaje del total de empresas que invierten</t>
  </si>
  <si>
    <t>Actores del sistema de CTCI con los que se vincula para el desarrollo de actividades de I+D (opción múltiple)</t>
  </si>
  <si>
    <t>Académicos y equipos de investigación</t>
  </si>
  <si>
    <t>Aceleradoras/ Company builders</t>
  </si>
  <si>
    <t>Centros de emprendimiento/ Incubadoras universitarias</t>
  </si>
  <si>
    <t>Centros de pilotaje</t>
  </si>
  <si>
    <t>Gobierno nacional</t>
  </si>
  <si>
    <t>Gobiernos locales</t>
  </si>
  <si>
    <t>Grandes empresas</t>
  </si>
  <si>
    <t>Hubs de transferencia tecnológica</t>
  </si>
  <si>
    <t>Inversionistas y fondos de inversión</t>
  </si>
  <si>
    <t>Laboratorios y centros de I+D de universidades u otras instituciones</t>
  </si>
  <si>
    <t>Oficinas de transferencia y licenciamiento</t>
  </si>
  <si>
    <t>Otras EBCT</t>
  </si>
  <si>
    <t>Otras empresas pyme</t>
  </si>
  <si>
    <t>Otras startups</t>
  </si>
  <si>
    <t>Plataformas de Innovación Abierta por industria (p.e. Expande en la minería)</t>
  </si>
  <si>
    <t>Redes de mentores</t>
  </si>
  <si>
    <t>Dinamismo</t>
  </si>
  <si>
    <t>Dinámica</t>
  </si>
  <si>
    <t>No dinamica</t>
  </si>
  <si>
    <t>* El dinamismo es el resultado de un determinado desempeño en un periodo de tiempo con el que se califican algunas empresas. Se trata de empresas que tienen hasta 5 años de constituidas y que alcanzan, al menos, el umbral de ventas de una pequeña empresa. Para aquellas empresas que tienen entre 6 y 10 años, se les pide para ser catalogadas como dinámicas que además de haber satisfecho el criterio de umbral de ventas de una pequeña empresa, estén exportando. Y a las de más de 10 años se les exige alcanzar el umbral de ventas de una empresa mediana y exportar.</t>
  </si>
  <si>
    <t xml:space="preserve">*Sólo 175 EBCT fueron caracterizadas en este ámbito. </t>
  </si>
  <si>
    <t>Academico</t>
  </si>
  <si>
    <t>Total Academico</t>
  </si>
  <si>
    <t>Corporativo</t>
  </si>
  <si>
    <t>Total Corporativo</t>
  </si>
  <si>
    <t>Otras</t>
  </si>
  <si>
    <t>Total 
Otras</t>
  </si>
  <si>
    <t>Total 
general</t>
  </si>
  <si>
    <t>Origen</t>
  </si>
  <si>
    <t>A partir de ideas y conocimientos de estudiantes, profesores y/o graduados universitarios</t>
  </si>
  <si>
    <t>A partir de resultados de investigación e investigadores de una universidad o centro de investigación</t>
  </si>
  <si>
    <t>A partir de ideas y conocimientos de personas que, en aquel entonces, trabajaban en otra empresa</t>
  </si>
  <si>
    <t>Ninguna de las anteriores</t>
  </si>
  <si>
    <t>Porcentaje de mujeres entre los empleados</t>
  </si>
  <si>
    <t>Ninguno (0%)</t>
  </si>
  <si>
    <t>Algunos (&lt;50%)</t>
  </si>
  <si>
    <t>La mitad (=50%)</t>
  </si>
  <si>
    <t>La mayoría (&gt;50%)</t>
  </si>
  <si>
    <t>Todos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</si>
</sst>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font>
      <sz val="11"/>
      <color theme="1"/>
      <name val="Calibri"/>
      <scheme val="minor"/>
    </font>
    <font>
      <b/>
      <sz val="11"/>
      <color theme="1"/>
      <name val="Arial"/>
    </font>
    <font>
      <sz val="11"/>
      <name val="Calibri"/>
    </font>
    <font>
      <u/>
      <sz val="10"/>
      <color theme="1"/>
      <name val="Arial"/>
    </font>
    <font>
      <u/>
      <sz val="10"/>
      <color theme="10"/>
      <name val="Arial"/>
    </font>
    <font>
      <sz val="11"/>
      <color theme="1"/>
      <name val="Calibri"/>
    </font>
    <font>
      <u/>
      <sz val="9"/>
      <color theme="10"/>
      <name val="Arial"/>
    </font>
    <font>
      <sz val="9"/>
      <color theme="1"/>
      <name val="Arial"/>
    </font>
    <font>
      <b/>
      <sz val="10"/>
      <color theme="1"/>
      <name val="Arial"/>
    </font>
    <font>
      <sz val="10"/>
      <color theme="1"/>
      <name val="Arial"/>
    </font>
    <font>
      <b/>
      <sz val="11"/>
      <color theme="1"/>
      <name val="Calibri"/>
    </font>
    <font>
      <sz val="9"/>
      <color theme="1"/>
      <name val="Calibri"/>
    </font>
    <font>
      <sz val="9"/>
      <color rgb="FF000000"/>
      <name val="Calibri"/>
    </font>
    <font>
      <sz val="11"/>
      <color theme="1"/>
      <name val="Calibri"/>
      <scheme val="minor"/>
    </font>
    <font>
      <b/>
      <sz val="10"/>
      <color theme="1"/>
      <name val="Calibri"/>
    </font>
    <font>
      <sz val="10"/>
      <color theme="1"/>
      <name val="Calibri"/>
    </font>
    <font>
      <u/>
      <sz val="10"/>
      <color rgb="FF1155CC"/>
      <name val="Arial"/>
    </font>
  </fonts>
  <fills count="4">
    <fill>
      <patternFill patternType="none"/>
    </fill>
    <fill>
      <patternFill patternType="gray125"/>
    </fill>
    <fill>
      <patternFill patternType="solid">
        <fgColor theme="0"/>
        <bgColor theme="0"/>
      </patternFill>
    </fill>
    <fill>
      <patternFill patternType="solid">
        <fgColor rgb="FFD8D8D8"/>
        <bgColor rgb="FFD8D8D8"/>
      </patternFill>
    </fill>
  </fills>
  <borders count="5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top/>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8EAADB"/>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thin">
        <color rgb="FF000000"/>
      </bottom>
      <diagonal/>
    </border>
    <border>
      <left style="thin">
        <color rgb="FF000000"/>
      </left>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119">
    <xf numFmtId="0" fontId="0" fillId="0" borderId="0" xfId="0"/>
    <xf numFmtId="0" fontId="1" fillId="2" borderId="15" xfId="0" applyFont="1" applyFill="1" applyBorder="1"/>
    <xf numFmtId="0" fontId="5" fillId="2" borderId="15" xfId="0" applyFont="1" applyFill="1" applyBorder="1"/>
    <xf numFmtId="0" fontId="6" fillId="2" borderId="15" xfId="0" applyFont="1" applyFill="1" applyBorder="1"/>
    <xf numFmtId="0" fontId="7" fillId="2" borderId="15" xfId="0" applyFont="1" applyFill="1" applyBorder="1"/>
    <xf numFmtId="0" fontId="8" fillId="0" borderId="7" xfId="0" applyFont="1" applyBorder="1"/>
    <xf numFmtId="0" fontId="9" fillId="0" borderId="0" xfId="0" applyFont="1"/>
    <xf numFmtId="0" fontId="8" fillId="3" borderId="16" xfId="0" applyFont="1" applyFill="1" applyBorder="1" applyAlignment="1">
      <alignment horizontal="center" vertical="center"/>
    </xf>
    <xf numFmtId="0" fontId="8" fillId="3" borderId="17" xfId="0" applyFont="1" applyFill="1" applyBorder="1" applyAlignment="1">
      <alignment horizontal="center" vertical="center" wrapText="1"/>
    </xf>
    <xf numFmtId="0" fontId="8" fillId="3" borderId="18" xfId="0" applyFont="1" applyFill="1" applyBorder="1" applyAlignment="1">
      <alignment horizontal="center" vertical="center" wrapText="1"/>
    </xf>
    <xf numFmtId="0" fontId="8" fillId="3" borderId="17" xfId="0" applyFont="1" applyFill="1" applyBorder="1" applyAlignment="1">
      <alignment horizontal="center" vertical="center"/>
    </xf>
    <xf numFmtId="0" fontId="10" fillId="0" borderId="20" xfId="0" applyFont="1" applyBorder="1" applyAlignment="1">
      <alignment horizontal="left"/>
    </xf>
    <xf numFmtId="0" fontId="10" fillId="0" borderId="20" xfId="0" applyFont="1" applyBorder="1" applyAlignment="1">
      <alignment horizontal="center"/>
    </xf>
    <xf numFmtId="0" fontId="5" fillId="0" borderId="22" xfId="0" applyFont="1" applyBorder="1" applyAlignment="1">
      <alignment horizontal="left"/>
    </xf>
    <xf numFmtId="0" fontId="5" fillId="0" borderId="22" xfId="0" applyFont="1" applyBorder="1" applyAlignment="1">
      <alignment horizontal="center"/>
    </xf>
    <xf numFmtId="0" fontId="10" fillId="0" borderId="22" xfId="0" applyFont="1" applyBorder="1" applyAlignment="1">
      <alignment horizontal="left"/>
    </xf>
    <xf numFmtId="0" fontId="10" fillId="0" borderId="22" xfId="0" applyFont="1" applyBorder="1" applyAlignment="1">
      <alignment horizontal="center"/>
    </xf>
    <xf numFmtId="164" fontId="8" fillId="3" borderId="16" xfId="0" applyNumberFormat="1" applyFont="1" applyFill="1" applyBorder="1" applyAlignment="1">
      <alignment horizontal="center" vertical="center"/>
    </xf>
    <xf numFmtId="0" fontId="8" fillId="0" borderId="7" xfId="0" applyFont="1" applyBorder="1" applyAlignment="1">
      <alignment horizontal="center"/>
    </xf>
    <xf numFmtId="0" fontId="5" fillId="0" borderId="0" xfId="0" applyFont="1" applyAlignment="1">
      <alignment horizontal="center"/>
    </xf>
    <xf numFmtId="0" fontId="8" fillId="3" borderId="17" xfId="0" applyFont="1" applyFill="1" applyBorder="1" applyAlignment="1">
      <alignment vertical="center" wrapText="1"/>
    </xf>
    <xf numFmtId="0" fontId="8" fillId="3" borderId="16" xfId="0" applyFont="1" applyFill="1" applyBorder="1" applyAlignment="1">
      <alignment horizontal="center" vertical="center" wrapText="1"/>
    </xf>
    <xf numFmtId="0" fontId="10" fillId="0" borderId="1" xfId="0" applyFont="1" applyBorder="1" applyAlignment="1">
      <alignment horizontal="left"/>
    </xf>
    <xf numFmtId="164" fontId="10" fillId="0" borderId="20" xfId="0" applyNumberFormat="1" applyFont="1" applyBorder="1" applyAlignment="1">
      <alignment horizontal="center"/>
    </xf>
    <xf numFmtId="0" fontId="5" fillId="0" borderId="4" xfId="0" applyFont="1" applyBorder="1" applyAlignment="1">
      <alignment horizontal="left"/>
    </xf>
    <xf numFmtId="164" fontId="5" fillId="0" borderId="22" xfId="0" applyNumberFormat="1" applyFont="1" applyBorder="1" applyAlignment="1">
      <alignment horizontal="center"/>
    </xf>
    <xf numFmtId="0" fontId="10" fillId="0" borderId="4" xfId="0" applyFont="1" applyBorder="1" applyAlignment="1">
      <alignment horizontal="left"/>
    </xf>
    <xf numFmtId="164" fontId="10" fillId="0" borderId="22" xfId="0" applyNumberFormat="1" applyFont="1" applyBorder="1" applyAlignment="1">
      <alignment horizontal="center"/>
    </xf>
    <xf numFmtId="0" fontId="5" fillId="0" borderId="6" xfId="0" applyFont="1" applyBorder="1" applyAlignment="1">
      <alignment horizontal="left"/>
    </xf>
    <xf numFmtId="0" fontId="5" fillId="0" borderId="24" xfId="0" applyFont="1" applyBorder="1" applyAlignment="1">
      <alignment horizontal="center"/>
    </xf>
    <xf numFmtId="164" fontId="5" fillId="0" borderId="24" xfId="0" applyNumberFormat="1" applyFont="1" applyBorder="1" applyAlignment="1">
      <alignment horizontal="center"/>
    </xf>
    <xf numFmtId="0" fontId="8" fillId="3" borderId="16" xfId="0" applyFont="1" applyFill="1" applyBorder="1" applyAlignment="1">
      <alignment vertical="center" wrapText="1"/>
    </xf>
    <xf numFmtId="164" fontId="8" fillId="3" borderId="16" xfId="0" applyNumberFormat="1" applyFont="1" applyFill="1" applyBorder="1" applyAlignment="1">
      <alignment horizontal="center" vertical="center" wrapText="1"/>
    </xf>
    <xf numFmtId="0" fontId="10" fillId="0" borderId="25" xfId="0" applyFont="1" applyBorder="1" applyAlignment="1">
      <alignment horizontal="center"/>
    </xf>
    <xf numFmtId="0" fontId="5" fillId="0" borderId="24" xfId="0" applyFont="1" applyBorder="1" applyAlignment="1">
      <alignment horizontal="left"/>
    </xf>
    <xf numFmtId="0" fontId="8" fillId="3" borderId="26" xfId="0" applyFont="1" applyFill="1" applyBorder="1" applyAlignment="1">
      <alignment horizontal="center" vertical="center"/>
    </xf>
    <xf numFmtId="164" fontId="8" fillId="3" borderId="26" xfId="0" applyNumberFormat="1" applyFont="1" applyFill="1" applyBorder="1" applyAlignment="1">
      <alignment horizontal="center" vertical="center"/>
    </xf>
    <xf numFmtId="0" fontId="11" fillId="0" borderId="0" xfId="0" applyFont="1" applyAlignment="1">
      <alignment vertical="center"/>
    </xf>
    <xf numFmtId="0" fontId="12" fillId="0" borderId="0" xfId="0" applyFont="1" applyAlignment="1">
      <alignment vertical="center"/>
    </xf>
    <xf numFmtId="0" fontId="8" fillId="3" borderId="27" xfId="0" applyFont="1" applyFill="1" applyBorder="1" applyAlignment="1">
      <alignment horizontal="center" vertical="center"/>
    </xf>
    <xf numFmtId="0" fontId="5" fillId="0" borderId="20" xfId="0" applyFont="1" applyBorder="1"/>
    <xf numFmtId="0" fontId="5" fillId="0" borderId="20" xfId="0" applyFont="1" applyBorder="1" applyAlignment="1">
      <alignment horizontal="center"/>
    </xf>
    <xf numFmtId="0" fontId="5" fillId="0" borderId="16" xfId="0" applyFont="1" applyBorder="1" applyAlignment="1">
      <alignment horizontal="center"/>
    </xf>
    <xf numFmtId="0" fontId="5" fillId="0" borderId="22" xfId="0" applyFont="1" applyBorder="1"/>
    <xf numFmtId="0" fontId="5" fillId="0" borderId="24" xfId="0" applyFont="1" applyBorder="1"/>
    <xf numFmtId="0" fontId="13" fillId="0" borderId="0" xfId="0" applyFont="1"/>
    <xf numFmtId="0" fontId="9" fillId="0" borderId="22" xfId="0" applyFont="1" applyBorder="1"/>
    <xf numFmtId="0" fontId="9" fillId="0" borderId="22" xfId="0" applyFont="1" applyBorder="1" applyAlignment="1">
      <alignment horizontal="center"/>
    </xf>
    <xf numFmtId="0" fontId="8" fillId="0" borderId="16" xfId="0" applyFont="1" applyBorder="1"/>
    <xf numFmtId="0" fontId="8" fillId="0" borderId="16" xfId="0" applyFont="1" applyBorder="1" applyAlignment="1">
      <alignment horizontal="center"/>
    </xf>
    <xf numFmtId="164" fontId="8" fillId="3" borderId="16" xfId="0" applyNumberFormat="1" applyFont="1" applyFill="1" applyBorder="1" applyAlignment="1">
      <alignment horizontal="left" vertical="center"/>
    </xf>
    <xf numFmtId="0" fontId="8" fillId="3" borderId="27" xfId="0" applyFont="1" applyFill="1" applyBorder="1" applyAlignment="1">
      <alignment horizontal="center" vertical="center" wrapText="1"/>
    </xf>
    <xf numFmtId="0" fontId="8" fillId="3" borderId="30" xfId="0" applyFont="1" applyFill="1" applyBorder="1" applyAlignment="1">
      <alignment horizontal="center" vertical="center" wrapText="1"/>
    </xf>
    <xf numFmtId="0" fontId="8" fillId="3" borderId="31" xfId="0" applyFont="1" applyFill="1" applyBorder="1" applyAlignment="1">
      <alignment horizontal="center" vertical="center" wrapText="1"/>
    </xf>
    <xf numFmtId="0" fontId="8" fillId="3" borderId="32" xfId="0" applyFont="1" applyFill="1" applyBorder="1" applyAlignment="1">
      <alignment horizontal="center" vertical="center" wrapText="1"/>
    </xf>
    <xf numFmtId="0" fontId="8" fillId="3" borderId="33" xfId="0" applyFont="1" applyFill="1" applyBorder="1" applyAlignment="1">
      <alignment horizontal="center" vertical="center" wrapText="1"/>
    </xf>
    <xf numFmtId="0" fontId="8" fillId="3" borderId="34" xfId="0" applyFont="1" applyFill="1" applyBorder="1" applyAlignment="1">
      <alignment horizontal="center" vertical="center" wrapText="1"/>
    </xf>
    <xf numFmtId="0" fontId="10" fillId="0" borderId="35" xfId="0" applyFont="1" applyBorder="1" applyAlignment="1">
      <alignment horizontal="center"/>
    </xf>
    <xf numFmtId="0" fontId="10" fillId="0" borderId="36" xfId="0" applyFont="1" applyBorder="1" applyAlignment="1">
      <alignment horizontal="center"/>
    </xf>
    <xf numFmtId="0" fontId="5" fillId="0" borderId="37" xfId="0" applyFont="1" applyBorder="1" applyAlignment="1">
      <alignment horizontal="center"/>
    </xf>
    <xf numFmtId="0" fontId="5" fillId="0" borderId="38" xfId="0" applyFont="1" applyBorder="1" applyAlignment="1">
      <alignment horizontal="center"/>
    </xf>
    <xf numFmtId="0" fontId="10" fillId="0" borderId="37" xfId="0" applyFont="1" applyBorder="1" applyAlignment="1">
      <alignment horizontal="center"/>
    </xf>
    <xf numFmtId="0" fontId="10" fillId="0" borderId="38" xfId="0" applyFont="1" applyBorder="1" applyAlignment="1">
      <alignment horizontal="center"/>
    </xf>
    <xf numFmtId="0" fontId="5" fillId="0" borderId="39" xfId="0" applyFont="1" applyBorder="1" applyAlignment="1">
      <alignment horizontal="center"/>
    </xf>
    <xf numFmtId="0" fontId="5" fillId="0" borderId="40" xfId="0" applyFont="1" applyBorder="1" applyAlignment="1">
      <alignment horizontal="center"/>
    </xf>
    <xf numFmtId="0" fontId="8" fillId="3" borderId="41" xfId="0" applyFont="1" applyFill="1" applyBorder="1" applyAlignment="1">
      <alignment horizontal="center" vertical="center"/>
    </xf>
    <xf numFmtId="0" fontId="8" fillId="3" borderId="42" xfId="0" applyFont="1" applyFill="1" applyBorder="1" applyAlignment="1">
      <alignment horizontal="center" vertical="center"/>
    </xf>
    <xf numFmtId="0" fontId="8" fillId="3" borderId="12" xfId="0" applyFont="1" applyFill="1" applyBorder="1" applyAlignment="1">
      <alignment horizontal="center" vertical="center"/>
    </xf>
    <xf numFmtId="0" fontId="8" fillId="3" borderId="43" xfId="0" applyFont="1" applyFill="1" applyBorder="1" applyAlignment="1">
      <alignment horizontal="center" vertical="center"/>
    </xf>
    <xf numFmtId="0" fontId="8" fillId="3" borderId="44" xfId="0" applyFont="1" applyFill="1" applyBorder="1" applyAlignment="1">
      <alignment horizontal="center" vertical="center"/>
    </xf>
    <xf numFmtId="9" fontId="8" fillId="3" borderId="45" xfId="0" applyNumberFormat="1" applyFont="1" applyFill="1" applyBorder="1" applyAlignment="1">
      <alignment horizontal="center" vertical="center"/>
    </xf>
    <xf numFmtId="164" fontId="8" fillId="3" borderId="46" xfId="0" applyNumberFormat="1" applyFont="1" applyFill="1" applyBorder="1" applyAlignment="1">
      <alignment horizontal="center" vertical="center"/>
    </xf>
    <xf numFmtId="164" fontId="8" fillId="3" borderId="47" xfId="0" applyNumberFormat="1" applyFont="1" applyFill="1" applyBorder="1" applyAlignment="1">
      <alignment horizontal="center" vertical="center"/>
    </xf>
    <xf numFmtId="164" fontId="8" fillId="3" borderId="48" xfId="0" applyNumberFormat="1" applyFont="1" applyFill="1" applyBorder="1" applyAlignment="1">
      <alignment horizontal="center" vertical="center"/>
    </xf>
    <xf numFmtId="0" fontId="5" fillId="0" borderId="0" xfId="0" applyFont="1"/>
    <xf numFmtId="0" fontId="14" fillId="0" borderId="20" xfId="0" applyFont="1" applyBorder="1" applyAlignment="1">
      <alignment horizontal="left"/>
    </xf>
    <xf numFmtId="0" fontId="14" fillId="0" borderId="20" xfId="0" applyFont="1" applyBorder="1" applyAlignment="1">
      <alignment horizontal="center"/>
    </xf>
    <xf numFmtId="0" fontId="15" fillId="0" borderId="22" xfId="0" applyFont="1" applyBorder="1" applyAlignment="1">
      <alignment horizontal="left"/>
    </xf>
    <xf numFmtId="0" fontId="15" fillId="0" borderId="22" xfId="0" applyFont="1" applyBorder="1" applyAlignment="1">
      <alignment horizontal="center"/>
    </xf>
    <xf numFmtId="0" fontId="5" fillId="0" borderId="0" xfId="0" applyFont="1" applyAlignment="1">
      <alignment wrapText="1"/>
    </xf>
    <xf numFmtId="0" fontId="15" fillId="0" borderId="0" xfId="0" applyFont="1"/>
    <xf numFmtId="0" fontId="8" fillId="3" borderId="49" xfId="0" applyFont="1" applyFill="1" applyBorder="1" applyAlignment="1">
      <alignment vertical="center" wrapText="1"/>
    </xf>
    <xf numFmtId="0" fontId="5" fillId="2" borderId="50" xfId="0" applyFont="1" applyFill="1" applyBorder="1" applyAlignment="1">
      <alignment horizontal="left"/>
    </xf>
    <xf numFmtId="0" fontId="5" fillId="2" borderId="50" xfId="0" applyFont="1" applyFill="1" applyBorder="1" applyAlignment="1">
      <alignment horizontal="center"/>
    </xf>
    <xf numFmtId="164" fontId="5" fillId="2" borderId="50" xfId="0" applyNumberFormat="1" applyFont="1" applyFill="1" applyBorder="1" applyAlignment="1">
      <alignment horizontal="center"/>
    </xf>
    <xf numFmtId="9" fontId="5" fillId="2" borderId="50" xfId="0" applyNumberFormat="1" applyFont="1" applyFill="1" applyBorder="1" applyAlignment="1">
      <alignment horizontal="left"/>
    </xf>
    <xf numFmtId="9" fontId="8" fillId="3" borderId="16" xfId="0" applyNumberFormat="1" applyFont="1" applyFill="1" applyBorder="1" applyAlignment="1">
      <alignment horizontal="center" vertical="center"/>
    </xf>
    <xf numFmtId="0" fontId="8" fillId="3" borderId="26" xfId="0" applyFont="1" applyFill="1" applyBorder="1" applyAlignment="1">
      <alignment vertical="center"/>
    </xf>
    <xf numFmtId="0" fontId="8" fillId="3" borderId="26" xfId="0" applyFont="1" applyFill="1" applyBorder="1" applyAlignment="1">
      <alignment horizontal="left" vertical="center"/>
    </xf>
    <xf numFmtId="0" fontId="5" fillId="0" borderId="0" xfId="0" applyFont="1" applyAlignment="1">
      <alignment horizontal="left"/>
    </xf>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0" fontId="2" fillId="0" borderId="4" xfId="0" applyFont="1" applyBorder="1"/>
    <xf numFmtId="0" fontId="0" fillId="0" borderId="0" xfId="0"/>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3" fillId="2" borderId="1" xfId="0" applyFont="1" applyFill="1" applyBorder="1" applyAlignment="1">
      <alignment horizontal="left" vertical="top" wrapText="1"/>
    </xf>
    <xf numFmtId="0" fontId="2" fillId="0" borderId="9" xfId="0" applyFont="1" applyBorder="1"/>
    <xf numFmtId="0" fontId="2" fillId="0" borderId="10" xfId="0" applyFont="1" applyBorder="1"/>
    <xf numFmtId="0" fontId="2" fillId="0" borderId="11" xfId="0" applyFont="1" applyBorder="1"/>
    <xf numFmtId="0" fontId="4" fillId="2" borderId="12" xfId="0" applyFont="1" applyFill="1" applyBorder="1" applyAlignment="1">
      <alignment horizontal="left"/>
    </xf>
    <xf numFmtId="0" fontId="2" fillId="0" borderId="13" xfId="0" applyFont="1" applyBorder="1"/>
    <xf numFmtId="0" fontId="2" fillId="0" borderId="14" xfId="0" applyFont="1" applyBorder="1"/>
    <xf numFmtId="0" fontId="8" fillId="3" borderId="19" xfId="0" applyFont="1" applyFill="1" applyBorder="1" applyAlignment="1">
      <alignment horizontal="center" vertical="center" wrapText="1"/>
    </xf>
    <xf numFmtId="0" fontId="2" fillId="0" borderId="23" xfId="0" applyFont="1" applyBorder="1"/>
    <xf numFmtId="0" fontId="2" fillId="0" borderId="21" xfId="0" applyFont="1" applyBorder="1"/>
    <xf numFmtId="0" fontId="8" fillId="3" borderId="20" xfId="0" applyFont="1" applyFill="1" applyBorder="1" applyAlignment="1">
      <alignment horizontal="center" vertical="center" wrapText="1"/>
    </xf>
    <xf numFmtId="0" fontId="2" fillId="0" borderId="22" xfId="0" applyFont="1" applyBorder="1"/>
    <xf numFmtId="0" fontId="2" fillId="0" borderId="24" xfId="0" applyFont="1" applyBorder="1"/>
    <xf numFmtId="0" fontId="8" fillId="3" borderId="27" xfId="0" applyFont="1" applyFill="1" applyBorder="1" applyAlignment="1">
      <alignment horizontal="center" vertical="center"/>
    </xf>
    <xf numFmtId="0" fontId="2" fillId="0" borderId="28" xfId="0" applyFont="1" applyBorder="1"/>
    <xf numFmtId="0" fontId="2" fillId="0" borderId="29" xfId="0" applyFont="1" applyBorder="1"/>
    <xf numFmtId="0" fontId="8" fillId="3" borderId="1" xfId="0" applyFont="1" applyFill="1" applyBorder="1" applyAlignment="1">
      <alignment horizontal="center" vertical="center"/>
    </xf>
    <xf numFmtId="0" fontId="8" fillId="3" borderId="27" xfId="0" applyFont="1" applyFill="1" applyBorder="1" applyAlignment="1">
      <alignment horizontal="center"/>
    </xf>
    <xf numFmtId="0" fontId="8" fillId="3" borderId="27" xfId="0" applyFont="1" applyFill="1" applyBorder="1" applyAlignment="1">
      <alignment horizontal="center" vertical="center" wrapText="1"/>
    </xf>
    <xf numFmtId="0" fontId="13"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observa.minciencia.gob.cl/encuesta/empresas-de-base-cientifico-tecnologica-ebct" TargetMode="External"/><Relationship Id="rId1" Type="http://schemas.openxmlformats.org/officeDocument/2006/relationships/hyperlink" Target="https://observa.minciencia.gob.cl/estudios/segundo-estudio-de-caracterizacion-de-los-emprendimientos-y-empresas-de-base-cientifica-tecnologica-en-chi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0"/>
  <sheetViews>
    <sheetView tabSelected="1" workbookViewId="0">
      <selection sqref="A1:G3"/>
    </sheetView>
  </sheetViews>
  <sheetFormatPr baseColWidth="10" defaultColWidth="14.42578125" defaultRowHeight="15" customHeight="1"/>
  <cols>
    <col min="1" max="7" width="10.7109375" customWidth="1"/>
  </cols>
  <sheetData>
    <row r="1" spans="1:7">
      <c r="A1" s="90" t="s">
        <v>0</v>
      </c>
      <c r="B1" s="91"/>
      <c r="C1" s="91"/>
      <c r="D1" s="91"/>
      <c r="E1" s="91"/>
      <c r="F1" s="91"/>
      <c r="G1" s="92"/>
    </row>
    <row r="2" spans="1:7">
      <c r="A2" s="93"/>
      <c r="B2" s="94"/>
      <c r="C2" s="94"/>
      <c r="D2" s="94"/>
      <c r="E2" s="94"/>
      <c r="F2" s="94"/>
      <c r="G2" s="95"/>
    </row>
    <row r="3" spans="1:7">
      <c r="A3" s="96"/>
      <c r="B3" s="97"/>
      <c r="C3" s="97"/>
      <c r="D3" s="97"/>
      <c r="E3" s="97"/>
      <c r="F3" s="97"/>
      <c r="G3" s="98"/>
    </row>
    <row r="4" spans="1:7">
      <c r="A4" s="99" t="s">
        <v>1</v>
      </c>
      <c r="B4" s="91"/>
      <c r="C4" s="91"/>
      <c r="D4" s="91"/>
      <c r="E4" s="91"/>
      <c r="F4" s="91"/>
      <c r="G4" s="92"/>
    </row>
    <row r="5" spans="1:7">
      <c r="A5" s="93"/>
      <c r="B5" s="94"/>
      <c r="C5" s="94"/>
      <c r="D5" s="94"/>
      <c r="E5" s="94"/>
      <c r="F5" s="94"/>
      <c r="G5" s="95"/>
    </row>
    <row r="6" spans="1:7">
      <c r="A6" s="93"/>
      <c r="B6" s="94"/>
      <c r="C6" s="94"/>
      <c r="D6" s="94"/>
      <c r="E6" s="94"/>
      <c r="F6" s="94"/>
      <c r="G6" s="95"/>
    </row>
    <row r="7" spans="1:7">
      <c r="A7" s="93"/>
      <c r="B7" s="94"/>
      <c r="C7" s="94"/>
      <c r="D7" s="94"/>
      <c r="E7" s="94"/>
      <c r="F7" s="94"/>
      <c r="G7" s="95"/>
    </row>
    <row r="8" spans="1:7">
      <c r="A8" s="93"/>
      <c r="B8" s="94"/>
      <c r="C8" s="94"/>
      <c r="D8" s="94"/>
      <c r="E8" s="94"/>
      <c r="F8" s="94"/>
      <c r="G8" s="95"/>
    </row>
    <row r="9" spans="1:7">
      <c r="A9" s="93"/>
      <c r="B9" s="94"/>
      <c r="C9" s="94"/>
      <c r="D9" s="94"/>
      <c r="E9" s="94"/>
      <c r="F9" s="94"/>
      <c r="G9" s="95"/>
    </row>
    <row r="10" spans="1:7">
      <c r="A10" s="100"/>
      <c r="B10" s="101"/>
      <c r="C10" s="101"/>
      <c r="D10" s="101"/>
      <c r="E10" s="101"/>
      <c r="F10" s="101"/>
      <c r="G10" s="102"/>
    </row>
    <row r="11" spans="1:7">
      <c r="A11" s="103" t="s">
        <v>2</v>
      </c>
      <c r="B11" s="104"/>
      <c r="C11" s="104"/>
      <c r="D11" s="104"/>
      <c r="E11" s="104"/>
      <c r="F11" s="104"/>
      <c r="G11" s="105"/>
    </row>
    <row r="13" spans="1:7">
      <c r="A13" s="1" t="s">
        <v>3</v>
      </c>
      <c r="B13" s="2"/>
      <c r="C13" s="2"/>
      <c r="D13" s="2"/>
      <c r="E13" s="2"/>
      <c r="F13" s="2"/>
      <c r="G13" s="2"/>
    </row>
    <row r="14" spans="1:7">
      <c r="A14" s="3" t="s">
        <v>4</v>
      </c>
      <c r="B14" s="4"/>
      <c r="C14" s="2"/>
      <c r="D14" s="2"/>
      <c r="E14" s="2"/>
      <c r="F14" s="2"/>
      <c r="G14" s="2"/>
    </row>
    <row r="15" spans="1:7">
      <c r="A15" s="3" t="s">
        <v>5</v>
      </c>
      <c r="B15" s="4"/>
      <c r="C15" s="2"/>
      <c r="D15" s="2"/>
      <c r="E15" s="2"/>
      <c r="F15" s="2"/>
      <c r="G15" s="2"/>
    </row>
    <row r="16" spans="1:7">
      <c r="A16" s="3" t="s">
        <v>6</v>
      </c>
      <c r="B16" s="4"/>
      <c r="C16" s="2"/>
      <c r="D16" s="2"/>
      <c r="E16" s="2"/>
      <c r="F16" s="2"/>
      <c r="G16" s="2"/>
    </row>
    <row r="17" spans="1:7">
      <c r="A17" s="3" t="s">
        <v>7</v>
      </c>
      <c r="B17" s="4"/>
      <c r="C17" s="2"/>
      <c r="D17" s="2"/>
      <c r="E17" s="2"/>
      <c r="F17" s="2"/>
      <c r="G17" s="2"/>
    </row>
    <row r="18" spans="1:7">
      <c r="A18" s="3" t="s">
        <v>8</v>
      </c>
      <c r="B18" s="4"/>
      <c r="C18" s="2"/>
      <c r="D18" s="2"/>
      <c r="E18" s="2"/>
      <c r="F18" s="2"/>
      <c r="G18" s="2"/>
    </row>
    <row r="19" spans="1:7">
      <c r="A19" s="3" t="s">
        <v>9</v>
      </c>
      <c r="B19" s="4"/>
      <c r="C19" s="2"/>
      <c r="D19" s="2"/>
      <c r="E19" s="2"/>
      <c r="F19" s="2"/>
      <c r="G19" s="2"/>
    </row>
    <row r="20" spans="1:7">
      <c r="A20" s="3" t="s">
        <v>10</v>
      </c>
      <c r="B20" s="4"/>
      <c r="C20" s="2"/>
      <c r="D20" s="2"/>
      <c r="E20" s="2"/>
      <c r="F20" s="2"/>
      <c r="G20" s="2"/>
    </row>
    <row r="21" spans="1:7" ht="15.75" customHeight="1">
      <c r="A21" s="3" t="s">
        <v>11</v>
      </c>
      <c r="B21" s="4"/>
      <c r="C21" s="2"/>
      <c r="D21" s="2"/>
      <c r="E21" s="2"/>
      <c r="F21" s="2"/>
      <c r="G21" s="2"/>
    </row>
    <row r="22" spans="1:7" ht="15.75" customHeight="1">
      <c r="A22" s="2"/>
      <c r="B22" s="2"/>
      <c r="C22" s="2"/>
      <c r="D22" s="2"/>
      <c r="E22" s="2"/>
      <c r="F22" s="2"/>
      <c r="G22" s="2"/>
    </row>
    <row r="23" spans="1:7" ht="15.75" customHeight="1"/>
    <row r="24" spans="1:7" ht="15.75" customHeight="1"/>
    <row r="25" spans="1:7" ht="15.75" customHeight="1"/>
    <row r="26" spans="1:7" ht="15.75" customHeight="1"/>
    <row r="27" spans="1:7" ht="15.75" customHeight="1"/>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G3"/>
    <mergeCell ref="A4:G10"/>
    <mergeCell ref="A11:G11"/>
  </mergeCells>
  <hyperlinks>
    <hyperlink ref="A4" r:id="rId1" xr:uid="{00000000-0004-0000-0000-000000000000}"/>
    <hyperlink ref="A11" r:id="rId2" xr:uid="{00000000-0004-0000-0000-000001000000}"/>
    <hyperlink ref="A14" location="'1'!A1" display="1. Total de EBCT en Chile y por año de creación" xr:uid="{00000000-0004-0000-0000-000002000000}"/>
    <hyperlink ref="A15" location="'2'!A1" display="2. EBCT por regiones de Chile" xr:uid="{00000000-0004-0000-0000-000003000000}"/>
    <hyperlink ref="A16" location="'3'!A1" display="3. Tecnologías en las que se basan las EBCT en Chile" xr:uid="{00000000-0004-0000-0000-000004000000}"/>
    <hyperlink ref="A17" location="'4'!A1" display="4. EBCT por sector y subsector de actividad económica" xr:uid="{00000000-0004-0000-0000-000005000000}"/>
    <hyperlink ref="A18" location="'5'!A1" display="5. Obtención de apoyo financiero desde el Estado de Chile" xr:uid="{00000000-0004-0000-0000-000006000000}"/>
    <hyperlink ref="A19" location="'6'!A1" display="6. Ventas, Exportaciones, Empleados y Principales Clientes de las EBCT 2019-2020" xr:uid="{00000000-0004-0000-0000-000007000000}"/>
    <hyperlink ref="A20" location="'7'!A1" display="7. Investigación y Desarrollo (I+D)" xr:uid="{00000000-0004-0000-0000-000008000000}"/>
    <hyperlink ref="A21" location="'8'!A1" display="8. Otros resultados" xr:uid="{00000000-0004-0000-0000-000009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00"/>
  <sheetViews>
    <sheetView workbookViewId="0">
      <selection sqref="A1:A1048576"/>
    </sheetView>
  </sheetViews>
  <sheetFormatPr baseColWidth="10" defaultColWidth="14.42578125" defaultRowHeight="15" customHeight="1"/>
  <cols>
    <col min="1" max="1" width="47.140625" customWidth="1"/>
    <col min="2" max="2" width="16.28515625" customWidth="1"/>
    <col min="3" max="3" width="10.140625" customWidth="1"/>
    <col min="4" max="7" width="12.140625" customWidth="1"/>
    <col min="8" max="8" width="14.85546875" customWidth="1"/>
    <col min="9" max="9" width="15.42578125" customWidth="1"/>
    <col min="10" max="10" width="13.140625" customWidth="1"/>
  </cols>
  <sheetData>
    <row r="1" spans="1:10">
      <c r="A1" s="5" t="s">
        <v>12</v>
      </c>
      <c r="B1" s="5"/>
      <c r="C1" s="5"/>
      <c r="D1" s="5"/>
    </row>
    <row r="2" spans="1:10">
      <c r="A2" s="6"/>
      <c r="B2" s="6"/>
      <c r="C2" s="6"/>
      <c r="D2" s="6"/>
    </row>
    <row r="3" spans="1:10">
      <c r="A3" s="7" t="s">
        <v>13</v>
      </c>
      <c r="B3" s="8" t="s">
        <v>14</v>
      </c>
      <c r="C3" s="9" t="s">
        <v>15</v>
      </c>
      <c r="D3" s="9" t="s">
        <v>16</v>
      </c>
      <c r="E3" s="10" t="s">
        <v>17</v>
      </c>
      <c r="F3" s="8" t="s">
        <v>18</v>
      </c>
      <c r="G3" s="9" t="s">
        <v>19</v>
      </c>
      <c r="H3" s="9" t="s">
        <v>20</v>
      </c>
      <c r="I3" s="106" t="s">
        <v>21</v>
      </c>
      <c r="J3" s="109" t="s">
        <v>22</v>
      </c>
    </row>
    <row r="4" spans="1:10">
      <c r="A4" s="10" t="s">
        <v>23</v>
      </c>
      <c r="B4" s="106" t="s">
        <v>24</v>
      </c>
      <c r="C4" s="106" t="s">
        <v>25</v>
      </c>
      <c r="D4" s="106" t="s">
        <v>26</v>
      </c>
      <c r="E4" s="106" t="s">
        <v>27</v>
      </c>
      <c r="F4" s="106" t="s">
        <v>28</v>
      </c>
      <c r="G4" s="106" t="s">
        <v>29</v>
      </c>
      <c r="H4" s="106" t="s">
        <v>30</v>
      </c>
      <c r="I4" s="108"/>
      <c r="J4" s="110"/>
    </row>
    <row r="5" spans="1:10">
      <c r="A5" s="10" t="s">
        <v>31</v>
      </c>
      <c r="B5" s="107"/>
      <c r="C5" s="107"/>
      <c r="D5" s="107"/>
      <c r="E5" s="107"/>
      <c r="F5" s="107"/>
      <c r="G5" s="107"/>
      <c r="H5" s="107"/>
      <c r="I5" s="107"/>
      <c r="J5" s="111"/>
    </row>
    <row r="6" spans="1:10">
      <c r="A6" s="11" t="s">
        <v>32</v>
      </c>
      <c r="B6" s="12">
        <v>18</v>
      </c>
      <c r="C6" s="12">
        <v>13</v>
      </c>
      <c r="D6" s="12">
        <v>7</v>
      </c>
      <c r="E6" s="12">
        <v>3</v>
      </c>
      <c r="F6" s="12">
        <v>0</v>
      </c>
      <c r="G6" s="12">
        <v>1</v>
      </c>
      <c r="H6" s="12">
        <v>0</v>
      </c>
      <c r="I6" s="12">
        <v>0</v>
      </c>
      <c r="J6" s="12">
        <v>42</v>
      </c>
    </row>
    <row r="7" spans="1:10">
      <c r="A7" s="13" t="s">
        <v>33</v>
      </c>
      <c r="B7" s="14">
        <v>2</v>
      </c>
      <c r="C7" s="14">
        <v>1</v>
      </c>
      <c r="D7" s="14"/>
      <c r="E7" s="14">
        <v>1</v>
      </c>
      <c r="F7" s="14"/>
      <c r="G7" s="14"/>
      <c r="H7" s="14"/>
      <c r="I7" s="14"/>
      <c r="J7" s="14">
        <v>4</v>
      </c>
    </row>
    <row r="8" spans="1:10">
      <c r="A8" s="13" t="s">
        <v>34</v>
      </c>
      <c r="B8" s="14">
        <v>16</v>
      </c>
      <c r="C8" s="14">
        <v>12</v>
      </c>
      <c r="D8" s="14">
        <v>7</v>
      </c>
      <c r="E8" s="14">
        <v>2</v>
      </c>
      <c r="F8" s="14"/>
      <c r="G8" s="14">
        <v>1</v>
      </c>
      <c r="H8" s="14"/>
      <c r="I8" s="14"/>
      <c r="J8" s="14">
        <v>38</v>
      </c>
    </row>
    <row r="9" spans="1:10">
      <c r="A9" s="15" t="s">
        <v>35</v>
      </c>
      <c r="B9" s="16">
        <v>33</v>
      </c>
      <c r="C9" s="16">
        <v>9</v>
      </c>
      <c r="D9" s="16">
        <v>3</v>
      </c>
      <c r="E9" s="16">
        <v>1</v>
      </c>
      <c r="F9" s="16">
        <v>2</v>
      </c>
      <c r="G9" s="16">
        <v>0</v>
      </c>
      <c r="H9" s="16">
        <v>0</v>
      </c>
      <c r="I9" s="16">
        <v>2</v>
      </c>
      <c r="J9" s="16">
        <v>50</v>
      </c>
    </row>
    <row r="10" spans="1:10">
      <c r="A10" s="13" t="s">
        <v>36</v>
      </c>
      <c r="B10" s="14">
        <v>21</v>
      </c>
      <c r="C10" s="14">
        <v>6</v>
      </c>
      <c r="D10" s="14">
        <v>1</v>
      </c>
      <c r="E10" s="14"/>
      <c r="F10" s="14">
        <v>2</v>
      </c>
      <c r="G10" s="14"/>
      <c r="H10" s="14"/>
      <c r="I10" s="14">
        <v>1</v>
      </c>
      <c r="J10" s="14">
        <v>31</v>
      </c>
    </row>
    <row r="11" spans="1:10">
      <c r="A11" s="13" t="s">
        <v>37</v>
      </c>
      <c r="B11" s="14">
        <v>4</v>
      </c>
      <c r="C11" s="14">
        <v>1</v>
      </c>
      <c r="D11" s="14"/>
      <c r="E11" s="14"/>
      <c r="F11" s="14"/>
      <c r="G11" s="14"/>
      <c r="H11" s="14"/>
      <c r="I11" s="14"/>
      <c r="J11" s="14">
        <v>5</v>
      </c>
    </row>
    <row r="12" spans="1:10">
      <c r="A12" s="13" t="s">
        <v>38</v>
      </c>
      <c r="B12" s="14">
        <v>2</v>
      </c>
      <c r="C12" s="14">
        <v>2</v>
      </c>
      <c r="D12" s="14"/>
      <c r="E12" s="14">
        <v>1</v>
      </c>
      <c r="F12" s="14"/>
      <c r="G12" s="14"/>
      <c r="H12" s="14"/>
      <c r="I12" s="14">
        <v>1</v>
      </c>
      <c r="J12" s="14">
        <v>6</v>
      </c>
    </row>
    <row r="13" spans="1:10">
      <c r="A13" s="13" t="s">
        <v>39</v>
      </c>
      <c r="B13" s="14">
        <v>6</v>
      </c>
      <c r="C13" s="14"/>
      <c r="D13" s="14">
        <v>2</v>
      </c>
      <c r="E13" s="14"/>
      <c r="F13" s="14"/>
      <c r="G13" s="14"/>
      <c r="H13" s="14"/>
      <c r="I13" s="14"/>
      <c r="J13" s="14">
        <v>8</v>
      </c>
    </row>
    <row r="14" spans="1:10">
      <c r="A14" s="15" t="s">
        <v>40</v>
      </c>
      <c r="B14" s="16">
        <v>7</v>
      </c>
      <c r="C14" s="16">
        <v>3</v>
      </c>
      <c r="D14" s="16">
        <v>1</v>
      </c>
      <c r="E14" s="16">
        <v>0</v>
      </c>
      <c r="F14" s="16">
        <v>0</v>
      </c>
      <c r="G14" s="16">
        <v>0</v>
      </c>
      <c r="H14" s="16">
        <v>0</v>
      </c>
      <c r="I14" s="16">
        <v>0</v>
      </c>
      <c r="J14" s="16">
        <v>11</v>
      </c>
    </row>
    <row r="15" spans="1:10">
      <c r="A15" s="13" t="s">
        <v>41</v>
      </c>
      <c r="B15" s="14">
        <v>5</v>
      </c>
      <c r="C15" s="14"/>
      <c r="D15" s="14">
        <v>1</v>
      </c>
      <c r="E15" s="14"/>
      <c r="F15" s="14"/>
      <c r="G15" s="14"/>
      <c r="H15" s="14"/>
      <c r="I15" s="14"/>
      <c r="J15" s="14">
        <v>6</v>
      </c>
    </row>
    <row r="16" spans="1:10">
      <c r="A16" s="13" t="s">
        <v>42</v>
      </c>
      <c r="B16" s="14"/>
      <c r="C16" s="14">
        <v>2</v>
      </c>
      <c r="D16" s="14"/>
      <c r="E16" s="14"/>
      <c r="F16" s="14"/>
      <c r="G16" s="14"/>
      <c r="H16" s="14"/>
      <c r="I16" s="14"/>
      <c r="J16" s="14">
        <v>2</v>
      </c>
    </row>
    <row r="17" spans="1:10">
      <c r="A17" s="13" t="s">
        <v>43</v>
      </c>
      <c r="B17" s="14">
        <v>1</v>
      </c>
      <c r="C17" s="14"/>
      <c r="D17" s="14"/>
      <c r="E17" s="14"/>
      <c r="F17" s="14"/>
      <c r="G17" s="14"/>
      <c r="H17" s="14"/>
      <c r="I17" s="14"/>
      <c r="J17" s="14">
        <v>1</v>
      </c>
    </row>
    <row r="18" spans="1:10">
      <c r="A18" s="13" t="s">
        <v>44</v>
      </c>
      <c r="B18" s="14">
        <v>1</v>
      </c>
      <c r="C18" s="14">
        <v>1</v>
      </c>
      <c r="D18" s="14"/>
      <c r="E18" s="14"/>
      <c r="F18" s="14"/>
      <c r="G18" s="14"/>
      <c r="H18" s="14"/>
      <c r="I18" s="14"/>
      <c r="J18" s="14">
        <v>2</v>
      </c>
    </row>
    <row r="19" spans="1:10">
      <c r="A19" s="15" t="s">
        <v>45</v>
      </c>
      <c r="B19" s="16">
        <v>18</v>
      </c>
      <c r="C19" s="16">
        <v>7</v>
      </c>
      <c r="D19" s="16">
        <v>3</v>
      </c>
      <c r="E19" s="16">
        <v>2</v>
      </c>
      <c r="F19" s="16">
        <v>1</v>
      </c>
      <c r="G19" s="16">
        <v>0</v>
      </c>
      <c r="H19" s="16">
        <v>0</v>
      </c>
      <c r="I19" s="16">
        <v>2</v>
      </c>
      <c r="J19" s="16">
        <v>33</v>
      </c>
    </row>
    <row r="20" spans="1:10">
      <c r="A20" s="13" t="s">
        <v>46</v>
      </c>
      <c r="B20" s="14">
        <v>1</v>
      </c>
      <c r="C20" s="14">
        <v>1</v>
      </c>
      <c r="D20" s="14"/>
      <c r="E20" s="14"/>
      <c r="F20" s="14"/>
      <c r="G20" s="14"/>
      <c r="H20" s="14"/>
      <c r="I20" s="14"/>
      <c r="J20" s="14">
        <v>11</v>
      </c>
    </row>
    <row r="21" spans="1:10" ht="15.75" customHeight="1">
      <c r="A21" s="13" t="s">
        <v>47</v>
      </c>
      <c r="B21" s="14">
        <v>3</v>
      </c>
      <c r="C21" s="14">
        <v>4</v>
      </c>
      <c r="D21" s="14"/>
      <c r="E21" s="14"/>
      <c r="F21" s="14">
        <v>1</v>
      </c>
      <c r="G21" s="14"/>
      <c r="H21" s="14"/>
      <c r="I21" s="14">
        <v>1</v>
      </c>
      <c r="J21" s="14">
        <v>9</v>
      </c>
    </row>
    <row r="22" spans="1:10" ht="15.75" customHeight="1">
      <c r="A22" s="13" t="s">
        <v>48</v>
      </c>
      <c r="B22" s="14">
        <v>5</v>
      </c>
      <c r="C22" s="14">
        <v>2</v>
      </c>
      <c r="D22" s="14">
        <v>3</v>
      </c>
      <c r="E22" s="14">
        <v>2</v>
      </c>
      <c r="F22" s="14"/>
      <c r="G22" s="14"/>
      <c r="H22" s="14"/>
      <c r="I22" s="14">
        <v>1</v>
      </c>
      <c r="J22" s="14">
        <v>13</v>
      </c>
    </row>
    <row r="23" spans="1:10" ht="15.75" customHeight="1">
      <c r="A23" s="15" t="s">
        <v>49</v>
      </c>
      <c r="B23" s="16">
        <v>96</v>
      </c>
      <c r="C23" s="16">
        <v>52</v>
      </c>
      <c r="D23" s="16">
        <v>25</v>
      </c>
      <c r="E23" s="16">
        <v>10</v>
      </c>
      <c r="F23" s="16">
        <v>1</v>
      </c>
      <c r="G23" s="16">
        <v>2</v>
      </c>
      <c r="H23" s="16">
        <v>0</v>
      </c>
      <c r="I23" s="16">
        <v>7</v>
      </c>
      <c r="J23" s="16">
        <v>193</v>
      </c>
    </row>
    <row r="24" spans="1:10" ht="15.75" customHeight="1">
      <c r="A24" s="13" t="s">
        <v>49</v>
      </c>
      <c r="B24" s="14">
        <v>96</v>
      </c>
      <c r="C24" s="14">
        <v>52</v>
      </c>
      <c r="D24" s="14">
        <v>25</v>
      </c>
      <c r="E24" s="14">
        <v>1</v>
      </c>
      <c r="F24" s="14">
        <v>1</v>
      </c>
      <c r="G24" s="14">
        <v>2</v>
      </c>
      <c r="H24" s="14"/>
      <c r="I24" s="14">
        <v>7</v>
      </c>
      <c r="J24" s="14">
        <v>193</v>
      </c>
    </row>
    <row r="25" spans="1:10" ht="15.75" customHeight="1">
      <c r="A25" s="7" t="s">
        <v>22</v>
      </c>
      <c r="B25" s="7">
        <v>172</v>
      </c>
      <c r="C25" s="7">
        <v>84</v>
      </c>
      <c r="D25" s="7">
        <v>39</v>
      </c>
      <c r="E25" s="7">
        <v>16</v>
      </c>
      <c r="F25" s="7">
        <v>4</v>
      </c>
      <c r="G25" s="7">
        <v>3</v>
      </c>
      <c r="H25" s="7">
        <v>0</v>
      </c>
      <c r="I25" s="7">
        <v>11</v>
      </c>
      <c r="J25" s="7">
        <v>329</v>
      </c>
    </row>
    <row r="26" spans="1:10" ht="15.75" customHeight="1">
      <c r="A26" s="7" t="s">
        <v>50</v>
      </c>
      <c r="B26" s="17">
        <f t="shared" ref="B26:J26" si="0">+B25/$J$25</f>
        <v>0.52279635258358659</v>
      </c>
      <c r="C26" s="17">
        <f t="shared" si="0"/>
        <v>0.25531914893617019</v>
      </c>
      <c r="D26" s="17">
        <f t="shared" si="0"/>
        <v>0.11854103343465046</v>
      </c>
      <c r="E26" s="17">
        <f t="shared" si="0"/>
        <v>4.8632218844984802E-2</v>
      </c>
      <c r="F26" s="17">
        <f t="shared" si="0"/>
        <v>1.2158054711246201E-2</v>
      </c>
      <c r="G26" s="17">
        <f t="shared" si="0"/>
        <v>9.11854103343465E-3</v>
      </c>
      <c r="H26" s="17">
        <f t="shared" si="0"/>
        <v>0</v>
      </c>
      <c r="I26" s="17">
        <f t="shared" si="0"/>
        <v>3.3434650455927049E-2</v>
      </c>
      <c r="J26" s="17">
        <f t="shared" si="0"/>
        <v>1</v>
      </c>
    </row>
    <row r="27" spans="1:10" ht="15.75" customHeight="1"/>
    <row r="28" spans="1:10" ht="15.75" customHeight="1"/>
    <row r="29" spans="1:10" ht="15.75" customHeight="1"/>
    <row r="30" spans="1:10" ht="15.75" customHeight="1"/>
    <row r="31" spans="1:10" ht="15.75" customHeight="1"/>
    <row r="32" spans="1:10" ht="15.75" customHeight="1"/>
    <row r="33" spans="1:4" ht="15.75" customHeight="1">
      <c r="A33" s="6"/>
      <c r="B33" s="6"/>
      <c r="C33" s="6"/>
    </row>
    <row r="34" spans="1:4" ht="15.75" customHeight="1">
      <c r="A34" s="6"/>
      <c r="B34" s="6"/>
      <c r="C34" s="6"/>
    </row>
    <row r="35" spans="1:4" ht="15.75" customHeight="1">
      <c r="A35" s="6"/>
      <c r="B35" s="6"/>
      <c r="C35" s="6"/>
    </row>
    <row r="36" spans="1:4" ht="15.75" customHeight="1">
      <c r="A36" s="6"/>
      <c r="B36" s="6"/>
      <c r="C36" s="6"/>
      <c r="D36" s="6"/>
    </row>
    <row r="37" spans="1:4" ht="15.75" customHeight="1">
      <c r="A37" s="6"/>
      <c r="B37" s="6"/>
      <c r="C37" s="6"/>
      <c r="D37" s="6"/>
    </row>
    <row r="38" spans="1:4" ht="15.75" customHeight="1">
      <c r="A38" s="6"/>
      <c r="B38" s="6"/>
      <c r="C38" s="6"/>
      <c r="D38" s="6"/>
    </row>
    <row r="39" spans="1:4" ht="15.75" customHeight="1">
      <c r="A39" s="6"/>
      <c r="B39" s="6"/>
      <c r="C39" s="6"/>
      <c r="D39" s="6"/>
    </row>
    <row r="40" spans="1:4" ht="15.75" customHeight="1">
      <c r="A40" s="6"/>
      <c r="B40" s="6"/>
      <c r="C40" s="6"/>
      <c r="D40" s="6"/>
    </row>
    <row r="41" spans="1:4" ht="15.75" customHeight="1">
      <c r="A41" s="6"/>
      <c r="B41" s="6"/>
      <c r="C41" s="6"/>
      <c r="D41" s="6"/>
    </row>
    <row r="42" spans="1:4" ht="15.75" customHeight="1">
      <c r="A42" s="6"/>
      <c r="B42" s="6"/>
      <c r="C42" s="6"/>
      <c r="D42" s="6"/>
    </row>
    <row r="43" spans="1:4" ht="15.75" customHeight="1">
      <c r="A43" s="6"/>
      <c r="B43" s="6"/>
      <c r="C43" s="6"/>
      <c r="D43" s="6"/>
    </row>
    <row r="44" spans="1:4" ht="15.75" customHeight="1">
      <c r="A44" s="6"/>
      <c r="B44" s="6"/>
      <c r="C44" s="6"/>
      <c r="D44" s="6"/>
    </row>
    <row r="45" spans="1:4" ht="15.75" customHeight="1">
      <c r="A45" s="6"/>
      <c r="B45" s="6"/>
      <c r="C45" s="6"/>
      <c r="D45" s="6"/>
    </row>
    <row r="46" spans="1:4" ht="15.75" customHeight="1">
      <c r="A46" s="6"/>
      <c r="B46" s="6"/>
      <c r="C46" s="6"/>
      <c r="D46" s="6"/>
    </row>
    <row r="47" spans="1:4" ht="15.75" customHeight="1">
      <c r="A47" s="6"/>
      <c r="B47" s="6"/>
      <c r="C47" s="6"/>
      <c r="D47" s="6"/>
    </row>
    <row r="48" spans="1:4" ht="15.75" customHeight="1">
      <c r="A48" s="6"/>
      <c r="B48" s="6"/>
      <c r="C48" s="6"/>
      <c r="D48" s="6"/>
    </row>
    <row r="49" spans="1:4" ht="15.75" customHeight="1">
      <c r="A49" s="6"/>
      <c r="B49" s="6"/>
      <c r="C49" s="6"/>
      <c r="D49" s="6"/>
    </row>
    <row r="50" spans="1:4" ht="15.75" customHeight="1">
      <c r="A50" s="6"/>
      <c r="B50" s="6"/>
      <c r="C50" s="6"/>
      <c r="D50" s="6"/>
    </row>
    <row r="51" spans="1:4" ht="15.75" customHeight="1">
      <c r="A51" s="6"/>
      <c r="B51" s="6"/>
      <c r="C51" s="6"/>
      <c r="D51" s="6"/>
    </row>
    <row r="52" spans="1:4" ht="15.75" customHeight="1">
      <c r="A52" s="6"/>
      <c r="B52" s="6"/>
      <c r="C52" s="6"/>
      <c r="D52" s="6"/>
    </row>
    <row r="53" spans="1:4" ht="15.75" customHeight="1">
      <c r="A53" s="6"/>
      <c r="B53" s="6"/>
      <c r="C53" s="6"/>
      <c r="D53" s="6"/>
    </row>
    <row r="54" spans="1:4" ht="15.75" customHeight="1">
      <c r="A54" s="6"/>
      <c r="B54" s="6"/>
      <c r="C54" s="6"/>
      <c r="D54" s="6"/>
    </row>
    <row r="55" spans="1:4" ht="15.75" customHeight="1">
      <c r="A55" s="6"/>
      <c r="B55" s="6"/>
      <c r="C55" s="6"/>
      <c r="D55" s="6"/>
    </row>
    <row r="56" spans="1:4" ht="15.75" customHeight="1">
      <c r="A56" s="6"/>
      <c r="B56" s="6"/>
      <c r="C56" s="6"/>
      <c r="D56" s="6"/>
    </row>
    <row r="57" spans="1:4" ht="15.75" customHeight="1">
      <c r="A57" s="6"/>
      <c r="B57" s="6"/>
      <c r="C57" s="6"/>
      <c r="D57" s="6"/>
    </row>
    <row r="58" spans="1:4" ht="15.75" customHeight="1">
      <c r="A58" s="6"/>
      <c r="B58" s="6"/>
      <c r="C58" s="6"/>
      <c r="D58" s="6"/>
    </row>
    <row r="59" spans="1:4" ht="15.75" customHeight="1">
      <c r="A59" s="6"/>
      <c r="B59" s="6"/>
      <c r="C59" s="6"/>
      <c r="D59" s="6"/>
    </row>
    <row r="60" spans="1:4" ht="15.75" customHeight="1">
      <c r="A60" s="6"/>
      <c r="B60" s="6"/>
      <c r="C60" s="6"/>
      <c r="D60" s="6"/>
    </row>
    <row r="61" spans="1:4" ht="15.75" customHeight="1">
      <c r="A61" s="6"/>
      <c r="B61" s="6"/>
      <c r="C61" s="6"/>
      <c r="D61" s="6"/>
    </row>
    <row r="62" spans="1:4" ht="15.75" customHeight="1">
      <c r="A62" s="6"/>
      <c r="B62" s="6"/>
      <c r="C62" s="6"/>
      <c r="D62" s="6"/>
    </row>
    <row r="63" spans="1:4" ht="15.75" customHeight="1">
      <c r="A63" s="6"/>
      <c r="B63" s="6"/>
      <c r="C63" s="6"/>
      <c r="D63" s="6"/>
    </row>
    <row r="64" spans="1:4" ht="15.75" customHeight="1">
      <c r="A64" s="6"/>
      <c r="B64" s="6"/>
      <c r="C64" s="6"/>
      <c r="D64" s="6"/>
    </row>
    <row r="65" spans="1:4" ht="15.75" customHeight="1">
      <c r="A65" s="6"/>
      <c r="B65" s="6"/>
      <c r="C65" s="6"/>
      <c r="D65" s="6"/>
    </row>
    <row r="66" spans="1:4" ht="15.75" customHeight="1">
      <c r="A66" s="6"/>
      <c r="B66" s="6"/>
      <c r="C66" s="6"/>
      <c r="D66" s="6"/>
    </row>
    <row r="67" spans="1:4" ht="15.75" customHeight="1">
      <c r="A67" s="6"/>
      <c r="B67" s="6"/>
      <c r="C67" s="6"/>
      <c r="D67" s="6"/>
    </row>
    <row r="68" spans="1:4" ht="15.75" customHeight="1">
      <c r="A68" s="6"/>
      <c r="B68" s="6"/>
      <c r="C68" s="6"/>
      <c r="D68" s="6"/>
    </row>
    <row r="69" spans="1:4" ht="15.75" customHeight="1">
      <c r="A69" s="6"/>
      <c r="B69" s="6"/>
      <c r="C69" s="6"/>
      <c r="D69" s="6"/>
    </row>
    <row r="70" spans="1:4" ht="15.75" customHeight="1">
      <c r="A70" s="6"/>
      <c r="B70" s="6"/>
      <c r="C70" s="6"/>
      <c r="D70" s="6"/>
    </row>
    <row r="71" spans="1:4" ht="15.75" customHeight="1">
      <c r="A71" s="6"/>
      <c r="B71" s="6"/>
      <c r="C71" s="6"/>
      <c r="D71" s="6"/>
    </row>
    <row r="72" spans="1:4" ht="15.75" customHeight="1">
      <c r="A72" s="6"/>
      <c r="B72" s="6"/>
      <c r="C72" s="6"/>
      <c r="D72" s="6"/>
    </row>
    <row r="73" spans="1:4" ht="15.75" customHeight="1">
      <c r="A73" s="6"/>
      <c r="B73" s="6"/>
      <c r="C73" s="6"/>
      <c r="D73" s="6"/>
    </row>
    <row r="74" spans="1:4" ht="15.75" customHeight="1">
      <c r="A74" s="6"/>
      <c r="B74" s="6"/>
      <c r="C74" s="6"/>
      <c r="D74" s="6"/>
    </row>
    <row r="75" spans="1:4" ht="15.75" customHeight="1">
      <c r="A75" s="6"/>
      <c r="B75" s="6"/>
      <c r="C75" s="6"/>
      <c r="D75" s="6"/>
    </row>
    <row r="76" spans="1:4" ht="15.75" customHeight="1">
      <c r="A76" s="6"/>
      <c r="B76" s="6"/>
      <c r="C76" s="6"/>
      <c r="D76" s="6"/>
    </row>
    <row r="77" spans="1:4" ht="15.75" customHeight="1">
      <c r="A77" s="6"/>
      <c r="B77" s="6"/>
      <c r="C77" s="6"/>
      <c r="D77" s="6"/>
    </row>
    <row r="78" spans="1:4" ht="15.75" customHeight="1">
      <c r="A78" s="6"/>
      <c r="B78" s="6"/>
      <c r="C78" s="6"/>
      <c r="D78" s="6"/>
    </row>
    <row r="79" spans="1:4" ht="15.75" customHeight="1">
      <c r="A79" s="6"/>
      <c r="B79" s="6"/>
      <c r="C79" s="6"/>
      <c r="D79" s="6"/>
    </row>
    <row r="80" spans="1:4" ht="15.75" customHeight="1">
      <c r="A80" s="6"/>
      <c r="B80" s="6"/>
      <c r="C80" s="6"/>
      <c r="D80" s="6"/>
    </row>
    <row r="81" spans="1:4" ht="15.75" customHeight="1">
      <c r="A81" s="6"/>
      <c r="B81" s="6"/>
      <c r="C81" s="6"/>
      <c r="D81" s="6"/>
    </row>
    <row r="82" spans="1:4" ht="15.75" customHeight="1">
      <c r="A82" s="6"/>
      <c r="B82" s="6"/>
      <c r="C82" s="6"/>
      <c r="D82" s="6"/>
    </row>
    <row r="83" spans="1:4" ht="15.75" customHeight="1">
      <c r="A83" s="6"/>
      <c r="B83" s="6"/>
      <c r="C83" s="6"/>
      <c r="D83" s="6"/>
    </row>
    <row r="84" spans="1:4" ht="15.75" customHeight="1">
      <c r="A84" s="6"/>
      <c r="B84" s="6"/>
      <c r="C84" s="6"/>
      <c r="D84" s="6"/>
    </row>
    <row r="85" spans="1:4" ht="15.75" customHeight="1">
      <c r="A85" s="6"/>
      <c r="B85" s="6"/>
      <c r="C85" s="6"/>
      <c r="D85" s="6"/>
    </row>
    <row r="86" spans="1:4" ht="15.75" customHeight="1">
      <c r="A86" s="6"/>
      <c r="B86" s="6"/>
      <c r="C86" s="6"/>
      <c r="D86" s="6"/>
    </row>
    <row r="87" spans="1:4" ht="15.75" customHeight="1">
      <c r="A87" s="6"/>
      <c r="B87" s="6"/>
      <c r="C87" s="6"/>
      <c r="D87" s="6"/>
    </row>
    <row r="88" spans="1:4" ht="15.75" customHeight="1">
      <c r="A88" s="6"/>
      <c r="B88" s="6"/>
      <c r="C88" s="6"/>
      <c r="D88" s="6"/>
    </row>
    <row r="89" spans="1:4" ht="15.75" customHeight="1">
      <c r="A89" s="6"/>
      <c r="B89" s="6"/>
      <c r="C89" s="6"/>
      <c r="D89" s="6"/>
    </row>
    <row r="90" spans="1:4" ht="15.75" customHeight="1">
      <c r="A90" s="6"/>
      <c r="B90" s="6"/>
      <c r="C90" s="6"/>
      <c r="D90" s="6"/>
    </row>
    <row r="91" spans="1:4" ht="15.75" customHeight="1">
      <c r="A91" s="6"/>
      <c r="B91" s="6"/>
      <c r="C91" s="6"/>
      <c r="D91" s="6"/>
    </row>
    <row r="92" spans="1:4" ht="15.75" customHeight="1">
      <c r="A92" s="6"/>
      <c r="B92" s="6"/>
      <c r="C92" s="6"/>
      <c r="D92" s="6"/>
    </row>
    <row r="93" spans="1:4" ht="15.75" customHeight="1">
      <c r="A93" s="6"/>
      <c r="B93" s="6"/>
      <c r="C93" s="6"/>
      <c r="D93" s="6"/>
    </row>
    <row r="94" spans="1:4" ht="15.75" customHeight="1">
      <c r="A94" s="6"/>
      <c r="B94" s="6"/>
      <c r="C94" s="6"/>
      <c r="D94" s="6"/>
    </row>
    <row r="95" spans="1:4" ht="15.75" customHeight="1">
      <c r="A95" s="6"/>
      <c r="B95" s="6"/>
      <c r="C95" s="6"/>
      <c r="D95" s="6"/>
    </row>
    <row r="96" spans="1:4" ht="15.75" customHeight="1">
      <c r="A96" s="6"/>
      <c r="B96" s="6"/>
      <c r="C96" s="6"/>
      <c r="D96" s="6"/>
    </row>
    <row r="97" spans="1:4" ht="15.75" customHeight="1">
      <c r="A97" s="6"/>
      <c r="B97" s="6"/>
      <c r="C97" s="6"/>
      <c r="D97" s="6"/>
    </row>
    <row r="98" spans="1:4" ht="15.75" customHeight="1">
      <c r="A98" s="6"/>
      <c r="B98" s="6"/>
      <c r="C98" s="6"/>
      <c r="D98" s="6"/>
    </row>
    <row r="99" spans="1:4" ht="15.75" customHeight="1">
      <c r="A99" s="6"/>
      <c r="B99" s="6"/>
      <c r="C99" s="6"/>
      <c r="D99" s="6"/>
    </row>
    <row r="100" spans="1:4" ht="15.75" customHeight="1">
      <c r="A100" s="6"/>
      <c r="B100" s="6"/>
      <c r="C100" s="6"/>
      <c r="D100" s="6"/>
    </row>
    <row r="101" spans="1:4" ht="15.75" customHeight="1">
      <c r="A101" s="6"/>
      <c r="B101" s="6"/>
      <c r="C101" s="6"/>
      <c r="D101" s="6"/>
    </row>
    <row r="102" spans="1:4" ht="15.75" customHeight="1">
      <c r="A102" s="6"/>
      <c r="B102" s="6"/>
      <c r="C102" s="6"/>
      <c r="D102" s="6"/>
    </row>
    <row r="103" spans="1:4" ht="15.75" customHeight="1">
      <c r="A103" s="6"/>
      <c r="B103" s="6"/>
      <c r="C103" s="6"/>
      <c r="D103" s="6"/>
    </row>
    <row r="104" spans="1:4" ht="15.75" customHeight="1">
      <c r="A104" s="6"/>
      <c r="B104" s="6"/>
      <c r="C104" s="6"/>
      <c r="D104" s="6"/>
    </row>
    <row r="105" spans="1:4" ht="15.75" customHeight="1">
      <c r="A105" s="6"/>
      <c r="B105" s="6"/>
      <c r="C105" s="6"/>
      <c r="D105" s="6"/>
    </row>
    <row r="106" spans="1:4" ht="15.75" customHeight="1">
      <c r="A106" s="6"/>
      <c r="B106" s="6"/>
      <c r="C106" s="6"/>
      <c r="D106" s="6"/>
    </row>
    <row r="107" spans="1:4" ht="15.75" customHeight="1">
      <c r="A107" s="6"/>
      <c r="B107" s="6"/>
      <c r="C107" s="6"/>
      <c r="D107" s="6"/>
    </row>
    <row r="108" spans="1:4" ht="15.75" customHeight="1">
      <c r="A108" s="6"/>
      <c r="B108" s="6"/>
      <c r="C108" s="6"/>
      <c r="D108" s="6"/>
    </row>
    <row r="109" spans="1:4" ht="15.75" customHeight="1">
      <c r="A109" s="6"/>
      <c r="B109" s="6"/>
      <c r="C109" s="6"/>
      <c r="D109" s="6"/>
    </row>
    <row r="110" spans="1:4" ht="15.75" customHeight="1">
      <c r="A110" s="6"/>
      <c r="B110" s="6"/>
      <c r="C110" s="6"/>
      <c r="D110" s="6"/>
    </row>
    <row r="111" spans="1:4" ht="15.75" customHeight="1">
      <c r="A111" s="6"/>
      <c r="B111" s="6"/>
      <c r="C111" s="6"/>
      <c r="D111" s="6"/>
    </row>
    <row r="112" spans="1:4" ht="15.75" customHeight="1">
      <c r="A112" s="6"/>
      <c r="B112" s="6"/>
      <c r="C112" s="6"/>
      <c r="D112" s="6"/>
    </row>
    <row r="113" spans="1:4" ht="15.75" customHeight="1">
      <c r="A113" s="6"/>
      <c r="B113" s="6"/>
      <c r="C113" s="6"/>
      <c r="D113" s="6"/>
    </row>
    <row r="114" spans="1:4" ht="15.75" customHeight="1">
      <c r="A114" s="6"/>
      <c r="B114" s="6"/>
      <c r="C114" s="6"/>
      <c r="D114" s="6"/>
    </row>
    <row r="115" spans="1:4" ht="15.75" customHeight="1">
      <c r="A115" s="6"/>
      <c r="B115" s="6"/>
      <c r="C115" s="6"/>
      <c r="D115" s="6"/>
    </row>
    <row r="116" spans="1:4" ht="15.75" customHeight="1">
      <c r="A116" s="6"/>
      <c r="B116" s="6"/>
      <c r="C116" s="6"/>
      <c r="D116" s="6"/>
    </row>
    <row r="117" spans="1:4" ht="15.75" customHeight="1">
      <c r="A117" s="6"/>
      <c r="B117" s="6"/>
      <c r="C117" s="6"/>
      <c r="D117" s="6"/>
    </row>
    <row r="118" spans="1:4" ht="15.75" customHeight="1">
      <c r="A118" s="6"/>
      <c r="B118" s="6"/>
      <c r="C118" s="6"/>
      <c r="D118" s="6"/>
    </row>
    <row r="119" spans="1:4" ht="15.75" customHeight="1">
      <c r="A119" s="6"/>
      <c r="B119" s="6"/>
      <c r="C119" s="6"/>
      <c r="D119" s="6"/>
    </row>
    <row r="120" spans="1:4" ht="15.75" customHeight="1">
      <c r="A120" s="6"/>
      <c r="B120" s="6"/>
      <c r="C120" s="6"/>
      <c r="D120" s="6"/>
    </row>
    <row r="121" spans="1:4" ht="15.75" customHeight="1">
      <c r="A121" s="6"/>
      <c r="B121" s="6"/>
      <c r="C121" s="6"/>
      <c r="D121" s="6"/>
    </row>
    <row r="122" spans="1:4" ht="15.75" customHeight="1">
      <c r="A122" s="6"/>
      <c r="B122" s="6"/>
      <c r="C122" s="6"/>
      <c r="D122" s="6"/>
    </row>
    <row r="123" spans="1:4" ht="15.75" customHeight="1">
      <c r="A123" s="6"/>
      <c r="B123" s="6"/>
      <c r="C123" s="6"/>
      <c r="D123" s="6"/>
    </row>
    <row r="124" spans="1:4" ht="15.75" customHeight="1">
      <c r="A124" s="6"/>
      <c r="B124" s="6"/>
      <c r="C124" s="6"/>
      <c r="D124" s="6"/>
    </row>
    <row r="125" spans="1:4" ht="15.75" customHeight="1">
      <c r="A125" s="6"/>
      <c r="B125" s="6"/>
      <c r="C125" s="6"/>
      <c r="D125" s="6"/>
    </row>
    <row r="126" spans="1:4" ht="15.75" customHeight="1">
      <c r="A126" s="6"/>
      <c r="B126" s="6"/>
      <c r="C126" s="6"/>
      <c r="D126" s="6"/>
    </row>
    <row r="127" spans="1:4" ht="15.75" customHeight="1">
      <c r="A127" s="6"/>
      <c r="B127" s="6"/>
      <c r="C127" s="6"/>
      <c r="D127" s="6"/>
    </row>
    <row r="128" spans="1:4" ht="15.75" customHeight="1">
      <c r="A128" s="6"/>
      <c r="B128" s="6"/>
      <c r="C128" s="6"/>
      <c r="D128" s="6"/>
    </row>
    <row r="129" spans="1:4" ht="15.75" customHeight="1">
      <c r="A129" s="6"/>
      <c r="B129" s="6"/>
      <c r="C129" s="6"/>
      <c r="D129" s="6"/>
    </row>
    <row r="130" spans="1:4" ht="15.75" customHeight="1">
      <c r="A130" s="6"/>
      <c r="B130" s="6"/>
      <c r="C130" s="6"/>
      <c r="D130" s="6"/>
    </row>
    <row r="131" spans="1:4" ht="15.75" customHeight="1">
      <c r="A131" s="6"/>
      <c r="B131" s="6"/>
      <c r="C131" s="6"/>
      <c r="D131" s="6"/>
    </row>
    <row r="132" spans="1:4" ht="15.75" customHeight="1">
      <c r="A132" s="6"/>
      <c r="B132" s="6"/>
      <c r="C132" s="6"/>
      <c r="D132" s="6"/>
    </row>
    <row r="133" spans="1:4" ht="15.75" customHeight="1">
      <c r="A133" s="6"/>
      <c r="B133" s="6"/>
      <c r="C133" s="6"/>
      <c r="D133" s="6"/>
    </row>
    <row r="134" spans="1:4" ht="15.75" customHeight="1">
      <c r="A134" s="6"/>
      <c r="B134" s="6"/>
      <c r="C134" s="6"/>
      <c r="D134" s="6"/>
    </row>
    <row r="135" spans="1:4" ht="15.75" customHeight="1">
      <c r="A135" s="6"/>
      <c r="B135" s="6"/>
      <c r="C135" s="6"/>
      <c r="D135" s="6"/>
    </row>
    <row r="136" spans="1:4" ht="15.75" customHeight="1">
      <c r="A136" s="6"/>
      <c r="B136" s="6"/>
      <c r="C136" s="6"/>
      <c r="D136" s="6"/>
    </row>
    <row r="137" spans="1:4" ht="15.75" customHeight="1">
      <c r="A137" s="6"/>
      <c r="B137" s="6"/>
      <c r="C137" s="6"/>
      <c r="D137" s="6"/>
    </row>
    <row r="138" spans="1:4" ht="15.75" customHeight="1">
      <c r="A138" s="6"/>
      <c r="B138" s="6"/>
      <c r="C138" s="6"/>
      <c r="D138" s="6"/>
    </row>
    <row r="139" spans="1:4" ht="15.75" customHeight="1">
      <c r="A139" s="6"/>
      <c r="B139" s="6"/>
      <c r="C139" s="6"/>
      <c r="D139" s="6"/>
    </row>
    <row r="140" spans="1:4" ht="15.75" customHeight="1">
      <c r="A140" s="6"/>
      <c r="B140" s="6"/>
      <c r="C140" s="6"/>
      <c r="D140" s="6"/>
    </row>
    <row r="141" spans="1:4" ht="15.75" customHeight="1">
      <c r="A141" s="6"/>
      <c r="B141" s="6"/>
      <c r="C141" s="6"/>
      <c r="D141" s="6"/>
    </row>
    <row r="142" spans="1:4" ht="15.75" customHeight="1">
      <c r="A142" s="6"/>
      <c r="B142" s="6"/>
      <c r="C142" s="6"/>
      <c r="D142" s="6"/>
    </row>
    <row r="143" spans="1:4" ht="15.75" customHeight="1">
      <c r="A143" s="6"/>
      <c r="B143" s="6"/>
      <c r="C143" s="6"/>
      <c r="D143" s="6"/>
    </row>
    <row r="144" spans="1:4" ht="15.75" customHeight="1">
      <c r="A144" s="6"/>
      <c r="B144" s="6"/>
      <c r="C144" s="6"/>
      <c r="D144" s="6"/>
    </row>
    <row r="145" spans="1:4" ht="15.75" customHeight="1">
      <c r="A145" s="6"/>
      <c r="B145" s="6"/>
      <c r="C145" s="6"/>
      <c r="D145" s="6"/>
    </row>
    <row r="146" spans="1:4" ht="15.75" customHeight="1">
      <c r="A146" s="6"/>
      <c r="B146" s="6"/>
      <c r="C146" s="6"/>
      <c r="D146" s="6"/>
    </row>
    <row r="147" spans="1:4" ht="15.75" customHeight="1">
      <c r="A147" s="6"/>
      <c r="B147" s="6"/>
      <c r="C147" s="6"/>
      <c r="D147" s="6"/>
    </row>
    <row r="148" spans="1:4" ht="15.75" customHeight="1">
      <c r="A148" s="6"/>
      <c r="B148" s="6"/>
      <c r="C148" s="6"/>
      <c r="D148" s="6"/>
    </row>
    <row r="149" spans="1:4" ht="15.75" customHeight="1">
      <c r="A149" s="6"/>
      <c r="B149" s="6"/>
      <c r="C149" s="6"/>
      <c r="D149" s="6"/>
    </row>
    <row r="150" spans="1:4" ht="15.75" customHeight="1">
      <c r="A150" s="6"/>
      <c r="B150" s="6"/>
      <c r="C150" s="6"/>
      <c r="D150" s="6"/>
    </row>
    <row r="151" spans="1:4" ht="15.75" customHeight="1">
      <c r="A151" s="6"/>
      <c r="B151" s="6"/>
      <c r="C151" s="6"/>
      <c r="D151" s="6"/>
    </row>
    <row r="152" spans="1:4" ht="15.75" customHeight="1">
      <c r="A152" s="6"/>
      <c r="B152" s="6"/>
      <c r="C152" s="6"/>
      <c r="D152" s="6"/>
    </row>
    <row r="153" spans="1:4" ht="15.75" customHeight="1">
      <c r="A153" s="6"/>
      <c r="B153" s="6"/>
      <c r="C153" s="6"/>
      <c r="D153" s="6"/>
    </row>
    <row r="154" spans="1:4" ht="15.75" customHeight="1">
      <c r="A154" s="6"/>
      <c r="B154" s="6"/>
      <c r="C154" s="6"/>
      <c r="D154" s="6"/>
    </row>
    <row r="155" spans="1:4" ht="15.75" customHeight="1">
      <c r="A155" s="6"/>
      <c r="B155" s="6"/>
      <c r="C155" s="6"/>
      <c r="D155" s="6"/>
    </row>
    <row r="156" spans="1:4" ht="15.75" customHeight="1">
      <c r="A156" s="6"/>
      <c r="B156" s="6"/>
      <c r="C156" s="6"/>
      <c r="D156" s="6"/>
    </row>
    <row r="157" spans="1:4" ht="15.75" customHeight="1">
      <c r="A157" s="6"/>
      <c r="B157" s="6"/>
      <c r="C157" s="6"/>
      <c r="D157" s="6"/>
    </row>
    <row r="158" spans="1:4" ht="15.75" customHeight="1">
      <c r="A158" s="6"/>
      <c r="B158" s="6"/>
      <c r="C158" s="6"/>
      <c r="D158" s="6"/>
    </row>
    <row r="159" spans="1:4" ht="15.75" customHeight="1">
      <c r="A159" s="6"/>
      <c r="B159" s="6"/>
      <c r="C159" s="6"/>
      <c r="D159" s="6"/>
    </row>
    <row r="160" spans="1:4" ht="15.75" customHeight="1">
      <c r="A160" s="6"/>
      <c r="B160" s="6"/>
      <c r="C160" s="6"/>
      <c r="D160" s="6"/>
    </row>
    <row r="161" spans="1:4" ht="15.75" customHeight="1">
      <c r="A161" s="6"/>
      <c r="B161" s="6"/>
      <c r="C161" s="6"/>
      <c r="D161" s="6"/>
    </row>
    <row r="162" spans="1:4" ht="15.75" customHeight="1">
      <c r="A162" s="6"/>
      <c r="B162" s="6"/>
      <c r="C162" s="6"/>
      <c r="D162" s="6"/>
    </row>
    <row r="163" spans="1:4" ht="15.75" customHeight="1">
      <c r="A163" s="6"/>
      <c r="B163" s="6"/>
      <c r="C163" s="6"/>
      <c r="D163" s="6"/>
    </row>
    <row r="164" spans="1:4" ht="15.75" customHeight="1">
      <c r="A164" s="6"/>
      <c r="B164" s="6"/>
      <c r="C164" s="6"/>
      <c r="D164" s="6"/>
    </row>
    <row r="165" spans="1:4" ht="15.75" customHeight="1">
      <c r="A165" s="6"/>
      <c r="B165" s="6"/>
      <c r="C165" s="6"/>
      <c r="D165" s="6"/>
    </row>
    <row r="166" spans="1:4" ht="15.75" customHeight="1">
      <c r="A166" s="6"/>
      <c r="B166" s="6"/>
      <c r="C166" s="6"/>
      <c r="D166" s="6"/>
    </row>
    <row r="167" spans="1:4" ht="15.75" customHeight="1">
      <c r="A167" s="6"/>
      <c r="B167" s="6"/>
      <c r="C167" s="6"/>
      <c r="D167" s="6"/>
    </row>
    <row r="168" spans="1:4" ht="15.75" customHeight="1">
      <c r="A168" s="6"/>
      <c r="B168" s="6"/>
      <c r="C168" s="6"/>
      <c r="D168" s="6"/>
    </row>
    <row r="169" spans="1:4" ht="15.75" customHeight="1">
      <c r="A169" s="6"/>
      <c r="B169" s="6"/>
      <c r="C169" s="6"/>
      <c r="D169" s="6"/>
    </row>
    <row r="170" spans="1:4" ht="15.75" customHeight="1">
      <c r="A170" s="6"/>
      <c r="B170" s="6"/>
      <c r="C170" s="6"/>
      <c r="D170" s="6"/>
    </row>
    <row r="171" spans="1:4" ht="15.75" customHeight="1">
      <c r="A171" s="6"/>
      <c r="B171" s="6"/>
      <c r="C171" s="6"/>
      <c r="D171" s="6"/>
    </row>
    <row r="172" spans="1:4" ht="15.75" customHeight="1">
      <c r="A172" s="6"/>
      <c r="B172" s="6"/>
      <c r="C172" s="6"/>
      <c r="D172" s="6"/>
    </row>
    <row r="173" spans="1:4" ht="15.75" customHeight="1">
      <c r="A173" s="6"/>
      <c r="B173" s="6"/>
      <c r="C173" s="6"/>
      <c r="D173" s="6"/>
    </row>
    <row r="174" spans="1:4" ht="15.75" customHeight="1">
      <c r="A174" s="6"/>
      <c r="B174" s="6"/>
      <c r="C174" s="6"/>
      <c r="D174" s="6"/>
    </row>
    <row r="175" spans="1:4" ht="15.75" customHeight="1">
      <c r="A175" s="6"/>
      <c r="B175" s="6"/>
      <c r="C175" s="6"/>
      <c r="D175" s="6"/>
    </row>
    <row r="176" spans="1:4" ht="15.75" customHeight="1">
      <c r="A176" s="6"/>
      <c r="B176" s="6"/>
      <c r="C176" s="6"/>
      <c r="D176" s="6"/>
    </row>
    <row r="177" spans="1:4" ht="15.75" customHeight="1">
      <c r="A177" s="6"/>
      <c r="B177" s="6"/>
      <c r="C177" s="6"/>
      <c r="D177" s="6"/>
    </row>
    <row r="178" spans="1:4" ht="15.75" customHeight="1">
      <c r="A178" s="6"/>
      <c r="B178" s="6"/>
      <c r="C178" s="6"/>
      <c r="D178" s="6"/>
    </row>
    <row r="179" spans="1:4" ht="15.75" customHeight="1">
      <c r="A179" s="6"/>
      <c r="B179" s="6"/>
      <c r="C179" s="6"/>
      <c r="D179" s="6"/>
    </row>
    <row r="180" spans="1:4" ht="15.75" customHeight="1">
      <c r="A180" s="6"/>
      <c r="B180" s="6"/>
      <c r="C180" s="6"/>
      <c r="D180" s="6"/>
    </row>
    <row r="181" spans="1:4" ht="15.75" customHeight="1">
      <c r="A181" s="6"/>
      <c r="B181" s="6"/>
      <c r="C181" s="6"/>
      <c r="D181" s="6"/>
    </row>
    <row r="182" spans="1:4" ht="15.75" customHeight="1">
      <c r="A182" s="6"/>
      <c r="B182" s="6"/>
      <c r="C182" s="6"/>
      <c r="D182" s="6"/>
    </row>
    <row r="183" spans="1:4" ht="15.75" customHeight="1">
      <c r="A183" s="6"/>
      <c r="B183" s="6"/>
      <c r="C183" s="6"/>
      <c r="D183" s="6"/>
    </row>
    <row r="184" spans="1:4" ht="15.75" customHeight="1">
      <c r="A184" s="6"/>
      <c r="B184" s="6"/>
      <c r="C184" s="6"/>
      <c r="D184" s="6"/>
    </row>
    <row r="185" spans="1:4" ht="15.75" customHeight="1">
      <c r="A185" s="6"/>
      <c r="B185" s="6"/>
      <c r="C185" s="6"/>
      <c r="D185" s="6"/>
    </row>
    <row r="186" spans="1:4" ht="15.75" customHeight="1">
      <c r="A186" s="6"/>
      <c r="B186" s="6"/>
      <c r="C186" s="6"/>
      <c r="D186" s="6"/>
    </row>
    <row r="187" spans="1:4" ht="15.75" customHeight="1">
      <c r="A187" s="6"/>
      <c r="B187" s="6"/>
      <c r="C187" s="6"/>
      <c r="D187" s="6"/>
    </row>
    <row r="188" spans="1:4" ht="15.75" customHeight="1">
      <c r="A188" s="6"/>
      <c r="B188" s="6"/>
      <c r="C188" s="6"/>
      <c r="D188" s="6"/>
    </row>
    <row r="189" spans="1:4" ht="15.75" customHeight="1">
      <c r="A189" s="6"/>
      <c r="B189" s="6"/>
      <c r="C189" s="6"/>
      <c r="D189" s="6"/>
    </row>
    <row r="190" spans="1:4" ht="15.75" customHeight="1">
      <c r="A190" s="6"/>
      <c r="B190" s="6"/>
      <c r="C190" s="6"/>
      <c r="D190" s="6"/>
    </row>
    <row r="191" spans="1:4" ht="15.75" customHeight="1">
      <c r="A191" s="6"/>
      <c r="B191" s="6"/>
      <c r="C191" s="6"/>
      <c r="D191" s="6"/>
    </row>
    <row r="192" spans="1:4" ht="15.75" customHeight="1">
      <c r="A192" s="6"/>
      <c r="B192" s="6"/>
      <c r="C192" s="6"/>
      <c r="D192" s="6"/>
    </row>
    <row r="193" spans="1:4" ht="15.75" customHeight="1">
      <c r="A193" s="6"/>
      <c r="B193" s="6"/>
      <c r="C193" s="6"/>
      <c r="D193" s="6"/>
    </row>
    <row r="194" spans="1:4" ht="15.75" customHeight="1">
      <c r="A194" s="6"/>
      <c r="B194" s="6"/>
      <c r="C194" s="6"/>
      <c r="D194" s="6"/>
    </row>
    <row r="195" spans="1:4" ht="15.75" customHeight="1">
      <c r="A195" s="6"/>
      <c r="B195" s="6"/>
      <c r="C195" s="6"/>
      <c r="D195" s="6"/>
    </row>
    <row r="196" spans="1:4" ht="15.75" customHeight="1">
      <c r="A196" s="6"/>
      <c r="B196" s="6"/>
      <c r="C196" s="6"/>
      <c r="D196" s="6"/>
    </row>
    <row r="197" spans="1:4" ht="15.75" customHeight="1">
      <c r="A197" s="6"/>
      <c r="B197" s="6"/>
      <c r="C197" s="6"/>
      <c r="D197" s="6"/>
    </row>
    <row r="198" spans="1:4" ht="15.75" customHeight="1">
      <c r="A198" s="6"/>
      <c r="B198" s="6"/>
      <c r="C198" s="6"/>
      <c r="D198" s="6"/>
    </row>
    <row r="199" spans="1:4" ht="15.75" customHeight="1">
      <c r="A199" s="6"/>
      <c r="B199" s="6"/>
      <c r="C199" s="6"/>
      <c r="D199" s="6"/>
    </row>
    <row r="200" spans="1:4" ht="15.75" customHeight="1">
      <c r="A200" s="6"/>
      <c r="B200" s="6"/>
      <c r="C200" s="6"/>
      <c r="D200" s="6"/>
    </row>
    <row r="201" spans="1:4" ht="15.75" customHeight="1">
      <c r="A201" s="6"/>
      <c r="B201" s="6"/>
      <c r="C201" s="6"/>
      <c r="D201" s="6"/>
    </row>
    <row r="202" spans="1:4" ht="15.75" customHeight="1">
      <c r="A202" s="6"/>
      <c r="B202" s="6"/>
      <c r="C202" s="6"/>
      <c r="D202" s="6"/>
    </row>
    <row r="203" spans="1:4" ht="15.75" customHeight="1">
      <c r="A203" s="6"/>
      <c r="B203" s="6"/>
      <c r="C203" s="6"/>
      <c r="D203" s="6"/>
    </row>
    <row r="204" spans="1:4" ht="15.75" customHeight="1">
      <c r="A204" s="6"/>
      <c r="B204" s="6"/>
      <c r="C204" s="6"/>
      <c r="D204" s="6"/>
    </row>
    <row r="205" spans="1:4" ht="15.75" customHeight="1">
      <c r="A205" s="6"/>
      <c r="B205" s="6"/>
      <c r="C205" s="6"/>
      <c r="D205" s="6"/>
    </row>
    <row r="206" spans="1:4" ht="15.75" customHeight="1">
      <c r="A206" s="6"/>
      <c r="B206" s="6"/>
      <c r="C206" s="6"/>
      <c r="D206" s="6"/>
    </row>
    <row r="207" spans="1:4" ht="15.75" customHeight="1">
      <c r="A207" s="6"/>
      <c r="B207" s="6"/>
      <c r="C207" s="6"/>
      <c r="D207" s="6"/>
    </row>
    <row r="208" spans="1:4" ht="15.75" customHeight="1">
      <c r="A208" s="6"/>
      <c r="B208" s="6"/>
      <c r="C208" s="6"/>
      <c r="D208" s="6"/>
    </row>
    <row r="209" spans="1:4" ht="15.75" customHeight="1">
      <c r="A209" s="6"/>
      <c r="B209" s="6"/>
      <c r="C209" s="6"/>
      <c r="D209" s="6"/>
    </row>
    <row r="210" spans="1:4" ht="15.75" customHeight="1">
      <c r="A210" s="6"/>
      <c r="B210" s="6"/>
      <c r="C210" s="6"/>
      <c r="D210" s="6"/>
    </row>
    <row r="211" spans="1:4" ht="15.75" customHeight="1">
      <c r="A211" s="6"/>
      <c r="B211" s="6"/>
      <c r="C211" s="6"/>
      <c r="D211" s="6"/>
    </row>
    <row r="212" spans="1:4" ht="15.75" customHeight="1">
      <c r="A212" s="6"/>
      <c r="B212" s="6"/>
      <c r="C212" s="6"/>
      <c r="D212" s="6"/>
    </row>
    <row r="213" spans="1:4" ht="15.75" customHeight="1">
      <c r="A213" s="6"/>
      <c r="B213" s="6"/>
      <c r="C213" s="6"/>
      <c r="D213" s="6"/>
    </row>
    <row r="214" spans="1:4" ht="15.75" customHeight="1">
      <c r="A214" s="6"/>
      <c r="B214" s="6"/>
      <c r="C214" s="6"/>
      <c r="D214" s="6"/>
    </row>
    <row r="215" spans="1:4" ht="15.75" customHeight="1">
      <c r="A215" s="6"/>
      <c r="B215" s="6"/>
      <c r="C215" s="6"/>
      <c r="D215" s="6"/>
    </row>
    <row r="216" spans="1:4" ht="15.75" customHeight="1">
      <c r="A216" s="6"/>
      <c r="B216" s="6"/>
      <c r="C216" s="6"/>
      <c r="D216" s="6"/>
    </row>
    <row r="217" spans="1:4" ht="15.75" customHeight="1">
      <c r="A217" s="6"/>
      <c r="B217" s="6"/>
      <c r="C217" s="6"/>
      <c r="D217" s="6"/>
    </row>
    <row r="218" spans="1:4" ht="15.75" customHeight="1">
      <c r="A218" s="6"/>
      <c r="B218" s="6"/>
      <c r="C218" s="6"/>
      <c r="D218" s="6"/>
    </row>
    <row r="219" spans="1:4" ht="15.75" customHeight="1">
      <c r="A219" s="6"/>
      <c r="B219" s="6"/>
      <c r="C219" s="6"/>
      <c r="D219" s="6"/>
    </row>
    <row r="220" spans="1:4" ht="15.75" customHeight="1">
      <c r="A220" s="6"/>
      <c r="B220" s="6"/>
      <c r="C220" s="6"/>
      <c r="D220" s="6"/>
    </row>
    <row r="221" spans="1:4" ht="15.75" customHeight="1">
      <c r="A221" s="6"/>
      <c r="B221" s="6"/>
      <c r="C221" s="6"/>
      <c r="D221" s="6"/>
    </row>
    <row r="222" spans="1:4" ht="15.75" customHeight="1">
      <c r="A222" s="6"/>
      <c r="B222" s="6"/>
      <c r="C222" s="6"/>
      <c r="D222" s="6"/>
    </row>
    <row r="223" spans="1:4" ht="15.75" customHeight="1">
      <c r="A223" s="6"/>
      <c r="B223" s="6"/>
      <c r="C223" s="6"/>
      <c r="D223" s="6"/>
    </row>
    <row r="224" spans="1:4" ht="15.75" customHeight="1">
      <c r="A224" s="6"/>
      <c r="B224" s="6"/>
      <c r="C224" s="6"/>
      <c r="D224" s="6"/>
    </row>
    <row r="225" spans="1:4" ht="15.75" customHeight="1">
      <c r="A225" s="6"/>
      <c r="B225" s="6"/>
      <c r="C225" s="6"/>
      <c r="D225" s="6"/>
    </row>
    <row r="226" spans="1:4" ht="15.75" customHeight="1">
      <c r="A226" s="6"/>
      <c r="B226" s="6"/>
      <c r="C226" s="6"/>
      <c r="D226" s="6"/>
    </row>
    <row r="227" spans="1:4" ht="15.75" customHeight="1"/>
    <row r="228" spans="1:4" ht="15.75" customHeight="1"/>
    <row r="229" spans="1:4" ht="15.75" customHeight="1"/>
    <row r="230" spans="1:4" ht="15.75" customHeight="1"/>
    <row r="231" spans="1:4" ht="15.75" customHeight="1"/>
    <row r="232" spans="1:4" ht="15.75" customHeight="1"/>
    <row r="233" spans="1:4" ht="15.75" customHeight="1"/>
    <row r="234" spans="1:4" ht="15.75" customHeight="1"/>
    <row r="235" spans="1:4" ht="15.75" customHeight="1"/>
    <row r="236" spans="1:4" ht="15.75" customHeight="1"/>
    <row r="237" spans="1:4" ht="15.75" customHeight="1"/>
    <row r="238" spans="1:4" ht="15.75" customHeight="1"/>
    <row r="239" spans="1:4" ht="15.75" customHeight="1"/>
    <row r="240" spans="1:4"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G4:G5"/>
    <mergeCell ref="H4:H5"/>
    <mergeCell ref="I3:I5"/>
    <mergeCell ref="J3:J5"/>
    <mergeCell ref="B4:B5"/>
    <mergeCell ref="C4:C5"/>
    <mergeCell ref="D4:D5"/>
    <mergeCell ref="E4:E5"/>
    <mergeCell ref="F4:F5"/>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000"/>
  <sheetViews>
    <sheetView workbookViewId="0"/>
  </sheetViews>
  <sheetFormatPr baseColWidth="10" defaultColWidth="14.42578125" defaultRowHeight="15" customHeight="1"/>
  <cols>
    <col min="1" max="1" width="47.140625" customWidth="1"/>
    <col min="2" max="2" width="10.7109375" customWidth="1"/>
    <col min="3" max="3" width="12.7109375" customWidth="1"/>
    <col min="4" max="4" width="15.140625" customWidth="1"/>
    <col min="5" max="5" width="45.7109375" customWidth="1"/>
    <col min="6" max="6" width="47.140625" customWidth="1"/>
    <col min="7" max="7" width="12.5703125" customWidth="1"/>
    <col min="8" max="24" width="10.7109375" customWidth="1"/>
  </cols>
  <sheetData>
    <row r="1" spans="1:24">
      <c r="A1" s="5" t="s">
        <v>51</v>
      </c>
      <c r="B1" s="5"/>
      <c r="C1" s="5"/>
      <c r="D1" s="5"/>
      <c r="E1" s="5"/>
      <c r="F1" s="5"/>
      <c r="G1" s="18"/>
      <c r="H1" s="5"/>
      <c r="I1" s="5"/>
      <c r="J1" s="5"/>
      <c r="K1" s="5"/>
      <c r="L1" s="5"/>
      <c r="M1" s="5"/>
      <c r="N1" s="5"/>
      <c r="O1" s="5"/>
      <c r="P1" s="5"/>
      <c r="Q1" s="5"/>
      <c r="R1" s="5"/>
      <c r="S1" s="5"/>
      <c r="T1" s="5"/>
      <c r="U1" s="5"/>
      <c r="V1" s="5"/>
      <c r="W1" s="5"/>
      <c r="X1" s="5"/>
    </row>
    <row r="2" spans="1:24">
      <c r="G2" s="19"/>
    </row>
    <row r="3" spans="1:24" ht="38.25">
      <c r="A3" s="20" t="s">
        <v>52</v>
      </c>
      <c r="B3" s="8" t="s">
        <v>53</v>
      </c>
      <c r="C3" s="8" t="s">
        <v>50</v>
      </c>
      <c r="D3" s="21" t="s">
        <v>54</v>
      </c>
    </row>
    <row r="4" spans="1:24">
      <c r="A4" s="22" t="s">
        <v>32</v>
      </c>
      <c r="B4" s="12">
        <v>42</v>
      </c>
      <c r="C4" s="23">
        <v>0.1276595744680851</v>
      </c>
      <c r="D4" s="23">
        <v>0.30882352941176472</v>
      </c>
    </row>
    <row r="5" spans="1:24">
      <c r="A5" s="24" t="s">
        <v>33</v>
      </c>
      <c r="B5" s="14">
        <v>4</v>
      </c>
      <c r="C5" s="25">
        <v>1.2158054711246201E-2</v>
      </c>
      <c r="D5" s="25">
        <v>2.9411764705882353E-2</v>
      </c>
    </row>
    <row r="6" spans="1:24">
      <c r="A6" s="24" t="s">
        <v>34</v>
      </c>
      <c r="B6" s="14">
        <v>38</v>
      </c>
      <c r="C6" s="25">
        <v>0.11550151975683891</v>
      </c>
      <c r="D6" s="25">
        <v>0.27941176470588236</v>
      </c>
    </row>
    <row r="7" spans="1:24">
      <c r="A7" s="26" t="s">
        <v>35</v>
      </c>
      <c r="B7" s="16">
        <v>50</v>
      </c>
      <c r="C7" s="27">
        <v>0.1519756838905775</v>
      </c>
      <c r="D7" s="27">
        <v>0.36764705882352944</v>
      </c>
    </row>
    <row r="8" spans="1:24">
      <c r="A8" s="24" t="s">
        <v>36</v>
      </c>
      <c r="B8" s="14">
        <v>31</v>
      </c>
      <c r="C8" s="25">
        <v>9.4224924012158054E-2</v>
      </c>
      <c r="D8" s="25">
        <v>0.22794117647058823</v>
      </c>
    </row>
    <row r="9" spans="1:24">
      <c r="A9" s="24" t="s">
        <v>37</v>
      </c>
      <c r="B9" s="14">
        <v>5</v>
      </c>
      <c r="C9" s="25">
        <v>1.5197568389057751E-2</v>
      </c>
      <c r="D9" s="25">
        <v>3.6764705882352942E-2</v>
      </c>
    </row>
    <row r="10" spans="1:24" ht="15" customHeight="1">
      <c r="A10" s="24" t="s">
        <v>38</v>
      </c>
      <c r="B10" s="14">
        <v>6</v>
      </c>
      <c r="C10" s="25">
        <v>1.82370820668693E-2</v>
      </c>
      <c r="D10" s="25">
        <v>4.4117647058823532E-2</v>
      </c>
    </row>
    <row r="11" spans="1:24" ht="15" customHeight="1">
      <c r="A11" s="24" t="s">
        <v>39</v>
      </c>
      <c r="B11" s="14">
        <v>8</v>
      </c>
      <c r="C11" s="25">
        <v>2.4316109422492401E-2</v>
      </c>
      <c r="D11" s="25">
        <v>5.8823529411764705E-2</v>
      </c>
    </row>
    <row r="12" spans="1:24">
      <c r="A12" s="26" t="s">
        <v>40</v>
      </c>
      <c r="B12" s="16">
        <v>11</v>
      </c>
      <c r="C12" s="27">
        <v>3.3434650455927049E-2</v>
      </c>
      <c r="D12" s="27">
        <v>8.0882352941176475E-2</v>
      </c>
    </row>
    <row r="13" spans="1:24">
      <c r="A13" s="24" t="s">
        <v>41</v>
      </c>
      <c r="B13" s="14">
        <v>6</v>
      </c>
      <c r="C13" s="25">
        <v>1.82370820668693E-2</v>
      </c>
      <c r="D13" s="25">
        <v>4.4117647058823532E-2</v>
      </c>
    </row>
    <row r="14" spans="1:24">
      <c r="A14" s="24" t="s">
        <v>42</v>
      </c>
      <c r="B14" s="14">
        <v>2</v>
      </c>
      <c r="C14" s="25">
        <v>6.0790273556231003E-3</v>
      </c>
      <c r="D14" s="25">
        <v>1.4705882352941176E-2</v>
      </c>
    </row>
    <row r="15" spans="1:24">
      <c r="A15" s="24" t="s">
        <v>43</v>
      </c>
      <c r="B15" s="14">
        <v>1</v>
      </c>
      <c r="C15" s="25">
        <v>3.0395136778115501E-3</v>
      </c>
      <c r="D15" s="25">
        <v>7.3529411764705881E-3</v>
      </c>
    </row>
    <row r="16" spans="1:24">
      <c r="A16" s="24" t="s">
        <v>44</v>
      </c>
      <c r="B16" s="14">
        <v>2</v>
      </c>
      <c r="C16" s="25">
        <v>6.0790273556231003E-3</v>
      </c>
      <c r="D16" s="25">
        <v>1.4705882352941176E-2</v>
      </c>
    </row>
    <row r="17" spans="1:4">
      <c r="A17" s="26" t="s">
        <v>45</v>
      </c>
      <c r="B17" s="16">
        <v>33</v>
      </c>
      <c r="C17" s="27">
        <v>0.10030395136778116</v>
      </c>
      <c r="D17" s="27">
        <v>0.24264705882352941</v>
      </c>
    </row>
    <row r="18" spans="1:4">
      <c r="A18" s="24" t="s">
        <v>46</v>
      </c>
      <c r="B18" s="14">
        <v>11</v>
      </c>
      <c r="C18" s="25">
        <v>3.3434650455927049E-2</v>
      </c>
      <c r="D18" s="25">
        <v>8.0882352941176475E-2</v>
      </c>
    </row>
    <row r="19" spans="1:4">
      <c r="A19" s="24" t="s">
        <v>47</v>
      </c>
      <c r="B19" s="14">
        <v>9</v>
      </c>
      <c r="C19" s="25">
        <v>2.7355623100303952E-2</v>
      </c>
      <c r="D19" s="25">
        <v>6.6176470588235295E-2</v>
      </c>
    </row>
    <row r="20" spans="1:4">
      <c r="A20" s="24" t="s">
        <v>48</v>
      </c>
      <c r="B20" s="14">
        <v>13</v>
      </c>
      <c r="C20" s="25">
        <v>3.9513677811550151E-2</v>
      </c>
      <c r="D20" s="25">
        <v>9.5588235294117641E-2</v>
      </c>
    </row>
    <row r="21" spans="1:4" ht="15.75" customHeight="1">
      <c r="A21" s="26" t="s">
        <v>49</v>
      </c>
      <c r="B21" s="16">
        <v>193</v>
      </c>
      <c r="C21" s="27">
        <v>0.58662613981762923</v>
      </c>
      <c r="D21" s="27" t="s">
        <v>55</v>
      </c>
    </row>
    <row r="22" spans="1:4" ht="15.75" customHeight="1">
      <c r="A22" s="28" t="s">
        <v>49</v>
      </c>
      <c r="B22" s="29">
        <v>193</v>
      </c>
      <c r="C22" s="30">
        <v>0.58662613981762923</v>
      </c>
      <c r="D22" s="30" t="s">
        <v>55</v>
      </c>
    </row>
    <row r="23" spans="1:4" ht="15.75" customHeight="1">
      <c r="A23" s="31" t="s">
        <v>56</v>
      </c>
      <c r="B23" s="21">
        <v>136</v>
      </c>
      <c r="C23" s="32">
        <f>+B23/B24</f>
        <v>0.41337386018237082</v>
      </c>
      <c r="D23" s="32">
        <v>1</v>
      </c>
    </row>
    <row r="24" spans="1:4" ht="15.75" customHeight="1">
      <c r="A24" s="31" t="s">
        <v>22</v>
      </c>
      <c r="B24" s="21">
        <v>329</v>
      </c>
      <c r="C24" s="32">
        <v>1</v>
      </c>
      <c r="D24" s="32"/>
    </row>
    <row r="25" spans="1:4" ht="15.75" customHeight="1">
      <c r="B25" s="19"/>
    </row>
    <row r="26" spans="1:4" ht="15.75" customHeight="1">
      <c r="B26" s="19"/>
    </row>
    <row r="27" spans="1:4" ht="15.75" customHeight="1">
      <c r="B27" s="19"/>
    </row>
    <row r="28" spans="1:4" ht="15.75" customHeight="1">
      <c r="B28" s="19"/>
    </row>
    <row r="29" spans="1:4" ht="15.75" customHeight="1">
      <c r="B29" s="19"/>
    </row>
    <row r="30" spans="1:4" ht="15.75" customHeight="1">
      <c r="B30" s="19"/>
    </row>
    <row r="31" spans="1:4" ht="15.75" customHeight="1">
      <c r="B31" s="19"/>
    </row>
    <row r="32" spans="1:4" ht="15.75" customHeight="1">
      <c r="B32" s="19"/>
    </row>
    <row r="33" spans="2:2" ht="15.75" customHeight="1">
      <c r="B33" s="19"/>
    </row>
    <row r="34" spans="2:2" ht="15.75" customHeight="1">
      <c r="B34" s="19"/>
    </row>
    <row r="35" spans="2:2" ht="15.75" customHeight="1">
      <c r="B35" s="19"/>
    </row>
    <row r="36" spans="2:2" ht="15.75" customHeight="1">
      <c r="B36" s="19"/>
    </row>
    <row r="37" spans="2:2" ht="15.75" customHeight="1">
      <c r="B37" s="19"/>
    </row>
    <row r="38" spans="2:2" ht="15.75" customHeight="1">
      <c r="B38" s="19"/>
    </row>
    <row r="39" spans="2:2" ht="15.75" customHeight="1">
      <c r="B39" s="19"/>
    </row>
    <row r="40" spans="2:2" ht="15.75" customHeight="1">
      <c r="B40" s="19"/>
    </row>
    <row r="41" spans="2:2" ht="15.75" customHeight="1">
      <c r="B41" s="19"/>
    </row>
    <row r="42" spans="2:2" ht="15.75" customHeight="1">
      <c r="B42" s="19"/>
    </row>
    <row r="43" spans="2:2" ht="15.75" customHeight="1">
      <c r="B43" s="19"/>
    </row>
    <row r="44" spans="2:2" ht="15.75" customHeight="1">
      <c r="B44" s="19"/>
    </row>
    <row r="45" spans="2:2" ht="15.75" customHeight="1">
      <c r="B45" s="19"/>
    </row>
    <row r="46" spans="2:2" ht="15.75" customHeight="1">
      <c r="B46" s="19"/>
    </row>
    <row r="47" spans="2:2" ht="15.75" customHeight="1">
      <c r="B47" s="19"/>
    </row>
    <row r="48" spans="2:2" ht="15.75" customHeight="1">
      <c r="B48" s="19"/>
    </row>
    <row r="49" spans="2:2" ht="15.75" customHeight="1">
      <c r="B49" s="19"/>
    </row>
    <row r="50" spans="2:2" ht="15.75" customHeight="1">
      <c r="B50" s="19"/>
    </row>
    <row r="51" spans="2:2" ht="15.75" customHeight="1">
      <c r="B51" s="19"/>
    </row>
    <row r="52" spans="2:2" ht="15.75" customHeight="1">
      <c r="B52" s="19"/>
    </row>
    <row r="53" spans="2:2" ht="15.75" customHeight="1">
      <c r="B53" s="19"/>
    </row>
    <row r="54" spans="2:2" ht="15.75" customHeight="1">
      <c r="B54" s="19"/>
    </row>
    <row r="55" spans="2:2" ht="15.75" customHeight="1">
      <c r="B55" s="19"/>
    </row>
    <row r="56" spans="2:2" ht="15.75" customHeight="1">
      <c r="B56" s="19"/>
    </row>
    <row r="57" spans="2:2" ht="15.75" customHeight="1">
      <c r="B57" s="19"/>
    </row>
    <row r="58" spans="2:2" ht="15.75" customHeight="1">
      <c r="B58" s="19"/>
    </row>
    <row r="59" spans="2:2" ht="15.75" customHeight="1">
      <c r="B59" s="19"/>
    </row>
    <row r="60" spans="2:2" ht="15.75" customHeight="1">
      <c r="B60" s="19"/>
    </row>
    <row r="61" spans="2:2" ht="15.75" customHeight="1">
      <c r="B61" s="19"/>
    </row>
    <row r="62" spans="2:2" ht="15.75" customHeight="1">
      <c r="B62" s="19"/>
    </row>
    <row r="63" spans="2:2" ht="15.75" customHeight="1">
      <c r="B63" s="19"/>
    </row>
    <row r="64" spans="2:2" ht="15.75" customHeight="1">
      <c r="B64" s="19"/>
    </row>
    <row r="65" spans="2:2" ht="15.75" customHeight="1">
      <c r="B65" s="19"/>
    </row>
    <row r="66" spans="2:2" ht="15.75" customHeight="1">
      <c r="B66" s="19"/>
    </row>
    <row r="67" spans="2:2" ht="15.75" customHeight="1">
      <c r="B67" s="19"/>
    </row>
    <row r="68" spans="2:2" ht="15.75" customHeight="1">
      <c r="B68" s="19"/>
    </row>
    <row r="69" spans="2:2" ht="15.75" customHeight="1">
      <c r="B69" s="19"/>
    </row>
    <row r="70" spans="2:2" ht="15.75" customHeight="1">
      <c r="B70" s="19"/>
    </row>
    <row r="71" spans="2:2" ht="15.75" customHeight="1">
      <c r="B71" s="19"/>
    </row>
    <row r="72" spans="2:2" ht="15.75" customHeight="1">
      <c r="B72" s="19"/>
    </row>
    <row r="73" spans="2:2" ht="15.75" customHeight="1">
      <c r="B73" s="19"/>
    </row>
    <row r="74" spans="2:2" ht="15.75" customHeight="1">
      <c r="B74" s="19"/>
    </row>
    <row r="75" spans="2:2" ht="15.75" customHeight="1">
      <c r="B75" s="19"/>
    </row>
    <row r="76" spans="2:2" ht="15.75" customHeight="1">
      <c r="B76" s="19"/>
    </row>
    <row r="77" spans="2:2" ht="15.75" customHeight="1">
      <c r="B77" s="19"/>
    </row>
    <row r="78" spans="2:2" ht="15.75" customHeight="1">
      <c r="B78" s="19"/>
    </row>
    <row r="79" spans="2:2" ht="15.75" customHeight="1">
      <c r="B79" s="19"/>
    </row>
    <row r="80" spans="2:2" ht="15.75" customHeight="1">
      <c r="B80" s="19"/>
    </row>
    <row r="81" spans="2:2" ht="15.75" customHeight="1">
      <c r="B81" s="19"/>
    </row>
    <row r="82" spans="2:2" ht="15.75" customHeight="1">
      <c r="B82" s="19"/>
    </row>
    <row r="83" spans="2:2" ht="15.75" customHeight="1">
      <c r="B83" s="19"/>
    </row>
    <row r="84" spans="2:2" ht="15.75" customHeight="1">
      <c r="B84" s="19"/>
    </row>
    <row r="85" spans="2:2" ht="15.75" customHeight="1">
      <c r="B85" s="19"/>
    </row>
    <row r="86" spans="2:2" ht="15.75" customHeight="1">
      <c r="B86" s="19"/>
    </row>
    <row r="87" spans="2:2" ht="15.75" customHeight="1">
      <c r="B87" s="19"/>
    </row>
    <row r="88" spans="2:2" ht="15.75" customHeight="1">
      <c r="B88" s="19"/>
    </row>
    <row r="89" spans="2:2" ht="15.75" customHeight="1">
      <c r="B89" s="19"/>
    </row>
    <row r="90" spans="2:2" ht="15.75" customHeight="1">
      <c r="B90" s="19"/>
    </row>
    <row r="91" spans="2:2" ht="15.75" customHeight="1">
      <c r="B91" s="19"/>
    </row>
    <row r="92" spans="2:2" ht="15.75" customHeight="1">
      <c r="B92" s="19"/>
    </row>
    <row r="93" spans="2:2" ht="15.75" customHeight="1">
      <c r="B93" s="19"/>
    </row>
    <row r="94" spans="2:2" ht="15.75" customHeight="1">
      <c r="B94" s="19"/>
    </row>
    <row r="95" spans="2:2" ht="15.75" customHeight="1">
      <c r="B95" s="19"/>
    </row>
    <row r="96" spans="2:2" ht="15.75" customHeight="1">
      <c r="B96" s="19"/>
    </row>
    <row r="97" spans="2:2" ht="15.75" customHeight="1">
      <c r="B97" s="19"/>
    </row>
    <row r="98" spans="2:2" ht="15.75" customHeight="1">
      <c r="B98" s="19"/>
    </row>
    <row r="99" spans="2:2" ht="15.75" customHeight="1">
      <c r="B99" s="19"/>
    </row>
    <row r="100" spans="2:2" ht="15.75" customHeight="1">
      <c r="B100" s="19"/>
    </row>
    <row r="101" spans="2:2" ht="15.75" customHeight="1">
      <c r="B101" s="19"/>
    </row>
    <row r="102" spans="2:2" ht="15.75" customHeight="1">
      <c r="B102" s="19"/>
    </row>
    <row r="103" spans="2:2" ht="15.75" customHeight="1">
      <c r="B103" s="19"/>
    </row>
    <row r="104" spans="2:2" ht="15.75" customHeight="1">
      <c r="B104" s="19"/>
    </row>
    <row r="105" spans="2:2" ht="15.75" customHeight="1">
      <c r="B105" s="19"/>
    </row>
    <row r="106" spans="2:2" ht="15.75" customHeight="1">
      <c r="B106" s="19"/>
    </row>
    <row r="107" spans="2:2" ht="15.75" customHeight="1">
      <c r="B107" s="19"/>
    </row>
    <row r="108" spans="2:2" ht="15.75" customHeight="1">
      <c r="B108" s="19"/>
    </row>
    <row r="109" spans="2:2" ht="15.75" customHeight="1">
      <c r="B109" s="19"/>
    </row>
    <row r="110" spans="2:2" ht="15.75" customHeight="1">
      <c r="B110" s="19"/>
    </row>
    <row r="111" spans="2:2" ht="15.75" customHeight="1">
      <c r="B111" s="19"/>
    </row>
    <row r="112" spans="2:2" ht="15.75" customHeight="1">
      <c r="B112" s="19"/>
    </row>
    <row r="113" spans="2:2" ht="15.75" customHeight="1">
      <c r="B113" s="19"/>
    </row>
    <row r="114" spans="2:2" ht="15.75" customHeight="1">
      <c r="B114" s="19"/>
    </row>
    <row r="115" spans="2:2" ht="15.75" customHeight="1">
      <c r="B115" s="19"/>
    </row>
    <row r="116" spans="2:2" ht="15.75" customHeight="1">
      <c r="B116" s="19"/>
    </row>
    <row r="117" spans="2:2" ht="15.75" customHeight="1">
      <c r="B117" s="19"/>
    </row>
    <row r="118" spans="2:2" ht="15.75" customHeight="1">
      <c r="B118" s="19"/>
    </row>
    <row r="119" spans="2:2" ht="15.75" customHeight="1">
      <c r="B119" s="19"/>
    </row>
    <row r="120" spans="2:2" ht="15.75" customHeight="1">
      <c r="B120" s="19"/>
    </row>
    <row r="121" spans="2:2" ht="15.75" customHeight="1">
      <c r="B121" s="19"/>
    </row>
    <row r="122" spans="2:2" ht="15.75" customHeight="1">
      <c r="B122" s="19"/>
    </row>
    <row r="123" spans="2:2" ht="15.75" customHeight="1">
      <c r="B123" s="19"/>
    </row>
    <row r="124" spans="2:2" ht="15.75" customHeight="1">
      <c r="B124" s="19"/>
    </row>
    <row r="125" spans="2:2" ht="15.75" customHeight="1">
      <c r="B125" s="19"/>
    </row>
    <row r="126" spans="2:2" ht="15.75" customHeight="1">
      <c r="B126" s="19"/>
    </row>
    <row r="127" spans="2:2" ht="15.75" customHeight="1">
      <c r="B127" s="19"/>
    </row>
    <row r="128" spans="2:2" ht="15.75" customHeight="1">
      <c r="B128" s="19"/>
    </row>
    <row r="129" spans="2:2" ht="15.75" customHeight="1">
      <c r="B129" s="19"/>
    </row>
    <row r="130" spans="2:2" ht="15.75" customHeight="1">
      <c r="B130" s="19"/>
    </row>
    <row r="131" spans="2:2" ht="15.75" customHeight="1">
      <c r="B131" s="19"/>
    </row>
    <row r="132" spans="2:2" ht="15.75" customHeight="1">
      <c r="B132" s="19"/>
    </row>
    <row r="133" spans="2:2" ht="15.75" customHeight="1">
      <c r="B133" s="19"/>
    </row>
    <row r="134" spans="2:2" ht="15.75" customHeight="1">
      <c r="B134" s="19"/>
    </row>
    <row r="135" spans="2:2" ht="15.75" customHeight="1">
      <c r="B135" s="19"/>
    </row>
    <row r="136" spans="2:2" ht="15.75" customHeight="1">
      <c r="B136" s="19"/>
    </row>
    <row r="137" spans="2:2" ht="15.75" customHeight="1">
      <c r="B137" s="19"/>
    </row>
    <row r="138" spans="2:2" ht="15.75" customHeight="1">
      <c r="B138" s="19"/>
    </row>
    <row r="139" spans="2:2" ht="15.75" customHeight="1">
      <c r="B139" s="19"/>
    </row>
    <row r="140" spans="2:2" ht="15.75" customHeight="1">
      <c r="B140" s="19"/>
    </row>
    <row r="141" spans="2:2" ht="15.75" customHeight="1">
      <c r="B141" s="19"/>
    </row>
    <row r="142" spans="2:2" ht="15.75" customHeight="1">
      <c r="B142" s="19"/>
    </row>
    <row r="143" spans="2:2" ht="15.75" customHeight="1">
      <c r="B143" s="19"/>
    </row>
    <row r="144" spans="2:2" ht="15.75" customHeight="1">
      <c r="B144" s="19"/>
    </row>
    <row r="145" spans="2:2" ht="15.75" customHeight="1">
      <c r="B145" s="19"/>
    </row>
    <row r="146" spans="2:2" ht="15.75" customHeight="1">
      <c r="B146" s="19"/>
    </row>
    <row r="147" spans="2:2" ht="15.75" customHeight="1">
      <c r="B147" s="19"/>
    </row>
    <row r="148" spans="2:2" ht="15.75" customHeight="1">
      <c r="B148" s="19"/>
    </row>
    <row r="149" spans="2:2" ht="15.75" customHeight="1">
      <c r="B149" s="19"/>
    </row>
    <row r="150" spans="2:2" ht="15.75" customHeight="1">
      <c r="B150" s="19"/>
    </row>
    <row r="151" spans="2:2" ht="15.75" customHeight="1">
      <c r="B151" s="19"/>
    </row>
    <row r="152" spans="2:2" ht="15.75" customHeight="1">
      <c r="B152" s="19"/>
    </row>
    <row r="153" spans="2:2" ht="15.75" customHeight="1">
      <c r="B153" s="19"/>
    </row>
    <row r="154" spans="2:2" ht="15.75" customHeight="1">
      <c r="B154" s="19"/>
    </row>
    <row r="155" spans="2:2" ht="15.75" customHeight="1">
      <c r="B155" s="19"/>
    </row>
    <row r="156" spans="2:2" ht="15.75" customHeight="1">
      <c r="B156" s="19"/>
    </row>
    <row r="157" spans="2:2" ht="15.75" customHeight="1">
      <c r="B157" s="19"/>
    </row>
    <row r="158" spans="2:2" ht="15.75" customHeight="1">
      <c r="B158" s="19"/>
    </row>
    <row r="159" spans="2:2" ht="15.75" customHeight="1">
      <c r="B159" s="19"/>
    </row>
    <row r="160" spans="2:2" ht="15.75" customHeight="1">
      <c r="B160" s="19"/>
    </row>
    <row r="161" spans="2:2" ht="15.75" customHeight="1">
      <c r="B161" s="19"/>
    </row>
    <row r="162" spans="2:2" ht="15.75" customHeight="1">
      <c r="B162" s="19"/>
    </row>
    <row r="163" spans="2:2" ht="15.75" customHeight="1">
      <c r="B163" s="19"/>
    </row>
    <row r="164" spans="2:2" ht="15.75" customHeight="1">
      <c r="B164" s="19"/>
    </row>
    <row r="165" spans="2:2" ht="15.75" customHeight="1">
      <c r="B165" s="19"/>
    </row>
    <row r="166" spans="2:2" ht="15.75" customHeight="1">
      <c r="B166" s="19"/>
    </row>
    <row r="167" spans="2:2" ht="15.75" customHeight="1">
      <c r="B167" s="19"/>
    </row>
    <row r="168" spans="2:2" ht="15.75" customHeight="1">
      <c r="B168" s="19"/>
    </row>
    <row r="169" spans="2:2" ht="15.75" customHeight="1">
      <c r="B169" s="19"/>
    </row>
    <row r="170" spans="2:2" ht="15.75" customHeight="1">
      <c r="B170" s="19"/>
    </row>
    <row r="171" spans="2:2" ht="15.75" customHeight="1">
      <c r="B171" s="19"/>
    </row>
    <row r="172" spans="2:2" ht="15.75" customHeight="1">
      <c r="B172" s="19"/>
    </row>
    <row r="173" spans="2:2" ht="15.75" customHeight="1">
      <c r="B173" s="19"/>
    </row>
    <row r="174" spans="2:2" ht="15.75" customHeight="1">
      <c r="B174" s="19"/>
    </row>
    <row r="175" spans="2:2" ht="15.75" customHeight="1">
      <c r="B175" s="19"/>
    </row>
    <row r="176" spans="2:2" ht="15.75" customHeight="1">
      <c r="B176" s="19"/>
    </row>
    <row r="177" spans="2:2" ht="15.75" customHeight="1">
      <c r="B177" s="19"/>
    </row>
    <row r="178" spans="2:2" ht="15.75" customHeight="1">
      <c r="B178" s="19"/>
    </row>
    <row r="179" spans="2:2" ht="15.75" customHeight="1">
      <c r="B179" s="19"/>
    </row>
    <row r="180" spans="2:2" ht="15.75" customHeight="1">
      <c r="B180" s="19"/>
    </row>
    <row r="181" spans="2:2" ht="15.75" customHeight="1">
      <c r="B181" s="19"/>
    </row>
    <row r="182" spans="2:2" ht="15.75" customHeight="1">
      <c r="B182" s="19"/>
    </row>
    <row r="183" spans="2:2" ht="15.75" customHeight="1">
      <c r="B183" s="19"/>
    </row>
    <row r="184" spans="2:2" ht="15.75" customHeight="1">
      <c r="B184" s="19"/>
    </row>
    <row r="185" spans="2:2" ht="15.75" customHeight="1">
      <c r="B185" s="19"/>
    </row>
    <row r="186" spans="2:2" ht="15.75" customHeight="1">
      <c r="B186" s="19"/>
    </row>
    <row r="187" spans="2:2" ht="15.75" customHeight="1">
      <c r="B187" s="19"/>
    </row>
    <row r="188" spans="2:2" ht="15.75" customHeight="1">
      <c r="B188" s="19"/>
    </row>
    <row r="189" spans="2:2" ht="15.75" customHeight="1">
      <c r="B189" s="19"/>
    </row>
    <row r="190" spans="2:2" ht="15.75" customHeight="1">
      <c r="B190" s="19"/>
    </row>
    <row r="191" spans="2:2" ht="15.75" customHeight="1">
      <c r="B191" s="19"/>
    </row>
    <row r="192" spans="2:2" ht="15.75" customHeight="1">
      <c r="B192" s="19"/>
    </row>
    <row r="193" spans="2:2" ht="15.75" customHeight="1">
      <c r="B193" s="19"/>
    </row>
    <row r="194" spans="2:2" ht="15.75" customHeight="1">
      <c r="B194" s="19"/>
    </row>
    <row r="195" spans="2:2" ht="15.75" customHeight="1">
      <c r="B195" s="19"/>
    </row>
    <row r="196" spans="2:2" ht="15.75" customHeight="1">
      <c r="B196" s="19"/>
    </row>
    <row r="197" spans="2:2" ht="15.75" customHeight="1">
      <c r="B197" s="19"/>
    </row>
    <row r="198" spans="2:2" ht="15.75" customHeight="1">
      <c r="B198" s="19"/>
    </row>
    <row r="199" spans="2:2" ht="15.75" customHeight="1">
      <c r="B199" s="19"/>
    </row>
    <row r="200" spans="2:2" ht="15.75" customHeight="1">
      <c r="B200" s="19"/>
    </row>
    <row r="201" spans="2:2" ht="15.75" customHeight="1">
      <c r="B201" s="19"/>
    </row>
    <row r="202" spans="2:2" ht="15.75" customHeight="1">
      <c r="B202" s="19"/>
    </row>
    <row r="203" spans="2:2" ht="15.75" customHeight="1">
      <c r="B203" s="19"/>
    </row>
    <row r="204" spans="2:2" ht="15.75" customHeight="1">
      <c r="B204" s="19"/>
    </row>
    <row r="205" spans="2:2" ht="15.75" customHeight="1">
      <c r="B205" s="19"/>
    </row>
    <row r="206" spans="2:2" ht="15.75" customHeight="1">
      <c r="B206" s="19"/>
    </row>
    <row r="207" spans="2:2" ht="15.75" customHeight="1">
      <c r="B207" s="19"/>
    </row>
    <row r="208" spans="2:2" ht="15.75" customHeight="1">
      <c r="B208" s="19"/>
    </row>
    <row r="209" spans="2:2" ht="15.75" customHeight="1">
      <c r="B209" s="19"/>
    </row>
    <row r="210" spans="2:2" ht="15.75" customHeight="1">
      <c r="B210" s="19"/>
    </row>
    <row r="211" spans="2:2" ht="15.75" customHeight="1">
      <c r="B211" s="19"/>
    </row>
    <row r="212" spans="2:2" ht="15.75" customHeight="1">
      <c r="B212" s="19"/>
    </row>
    <row r="213" spans="2:2" ht="15.75" customHeight="1">
      <c r="B213" s="19"/>
    </row>
    <row r="214" spans="2:2" ht="15.75" customHeight="1">
      <c r="B214" s="19"/>
    </row>
    <row r="215" spans="2:2" ht="15.75" customHeight="1">
      <c r="B215" s="19"/>
    </row>
    <row r="216" spans="2:2" ht="15.75" customHeight="1">
      <c r="B216" s="19"/>
    </row>
    <row r="217" spans="2:2" ht="15.75" customHeight="1">
      <c r="B217" s="19"/>
    </row>
    <row r="218" spans="2:2" ht="15.75" customHeight="1">
      <c r="B218" s="19"/>
    </row>
    <row r="219" spans="2:2" ht="15.75" customHeight="1">
      <c r="B219" s="19"/>
    </row>
    <row r="220" spans="2:2" ht="15.75" customHeight="1">
      <c r="B220" s="19"/>
    </row>
    <row r="221" spans="2:2" ht="15.75" customHeight="1">
      <c r="B221" s="19"/>
    </row>
    <row r="222" spans="2:2" ht="15.75" customHeight="1">
      <c r="B222" s="19"/>
    </row>
    <row r="223" spans="2:2" ht="15.75" customHeight="1">
      <c r="B223" s="19"/>
    </row>
    <row r="224" spans="2:2" ht="15.75" customHeight="1">
      <c r="B224" s="19"/>
    </row>
    <row r="225" spans="7:7" ht="15.75" customHeight="1">
      <c r="G225" s="19"/>
    </row>
    <row r="226" spans="7:7" ht="15.75" customHeight="1">
      <c r="G226" s="19"/>
    </row>
    <row r="227" spans="7:7" ht="15.75" customHeight="1">
      <c r="G227" s="19"/>
    </row>
    <row r="228" spans="7:7" ht="15.75" customHeight="1">
      <c r="G228" s="19"/>
    </row>
    <row r="229" spans="7:7" ht="15.75" customHeight="1">
      <c r="G229" s="19"/>
    </row>
    <row r="230" spans="7:7" ht="15.75" customHeight="1">
      <c r="G230" s="19"/>
    </row>
    <row r="231" spans="7:7" ht="15.75" customHeight="1">
      <c r="G231" s="19"/>
    </row>
    <row r="232" spans="7:7" ht="15.75" customHeight="1">
      <c r="G232" s="19"/>
    </row>
    <row r="233" spans="7:7" ht="15.75" customHeight="1">
      <c r="G233" s="19"/>
    </row>
    <row r="234" spans="7:7" ht="15.75" customHeight="1">
      <c r="G234" s="19"/>
    </row>
    <row r="235" spans="7:7" ht="15.75" customHeight="1">
      <c r="G235" s="19"/>
    </row>
    <row r="236" spans="7:7" ht="15.75" customHeight="1">
      <c r="G236" s="19"/>
    </row>
    <row r="237" spans="7:7" ht="15.75" customHeight="1">
      <c r="G237" s="19"/>
    </row>
    <row r="238" spans="7:7" ht="15.75" customHeight="1">
      <c r="G238" s="19"/>
    </row>
    <row r="239" spans="7:7" ht="15.75" customHeight="1">
      <c r="G239" s="19"/>
    </row>
    <row r="240" spans="7:7" ht="15.75" customHeight="1">
      <c r="G240" s="19"/>
    </row>
    <row r="241" spans="7:7" ht="15.75" customHeight="1">
      <c r="G241" s="19"/>
    </row>
    <row r="242" spans="7:7" ht="15.75" customHeight="1">
      <c r="G242" s="19"/>
    </row>
    <row r="243" spans="7:7" ht="15.75" customHeight="1">
      <c r="G243" s="19"/>
    </row>
    <row r="244" spans="7:7" ht="15.75" customHeight="1">
      <c r="G244" s="19"/>
    </row>
    <row r="245" spans="7:7" ht="15.75" customHeight="1">
      <c r="G245" s="19"/>
    </row>
    <row r="246" spans="7:7" ht="15.75" customHeight="1">
      <c r="G246" s="19"/>
    </row>
    <row r="247" spans="7:7" ht="15.75" customHeight="1">
      <c r="G247" s="19"/>
    </row>
    <row r="248" spans="7:7" ht="15.75" customHeight="1">
      <c r="G248" s="19"/>
    </row>
    <row r="249" spans="7:7" ht="15.75" customHeight="1">
      <c r="G249" s="19"/>
    </row>
    <row r="250" spans="7:7" ht="15.75" customHeight="1">
      <c r="G250" s="19"/>
    </row>
    <row r="251" spans="7:7" ht="15.75" customHeight="1">
      <c r="G251" s="19"/>
    </row>
    <row r="252" spans="7:7" ht="15.75" customHeight="1">
      <c r="G252" s="19"/>
    </row>
    <row r="253" spans="7:7" ht="15.75" customHeight="1">
      <c r="G253" s="19"/>
    </row>
    <row r="254" spans="7:7" ht="15.75" customHeight="1">
      <c r="G254" s="19"/>
    </row>
    <row r="255" spans="7:7" ht="15.75" customHeight="1">
      <c r="G255" s="19"/>
    </row>
    <row r="256" spans="7:7" ht="15.75" customHeight="1">
      <c r="G256" s="19"/>
    </row>
    <row r="257" spans="7:7" ht="15.75" customHeight="1">
      <c r="G257" s="19"/>
    </row>
    <row r="258" spans="7:7" ht="15.75" customHeight="1">
      <c r="G258" s="19"/>
    </row>
    <row r="259" spans="7:7" ht="15.75" customHeight="1">
      <c r="G259" s="19"/>
    </row>
    <row r="260" spans="7:7" ht="15.75" customHeight="1">
      <c r="G260" s="19"/>
    </row>
    <row r="261" spans="7:7" ht="15.75" customHeight="1">
      <c r="G261" s="19"/>
    </row>
    <row r="262" spans="7:7" ht="15.75" customHeight="1">
      <c r="G262" s="19"/>
    </row>
    <row r="263" spans="7:7" ht="15.75" customHeight="1">
      <c r="G263" s="19"/>
    </row>
    <row r="264" spans="7:7" ht="15.75" customHeight="1">
      <c r="G264" s="19"/>
    </row>
    <row r="265" spans="7:7" ht="15.75" customHeight="1">
      <c r="G265" s="19"/>
    </row>
    <row r="266" spans="7:7" ht="15.75" customHeight="1">
      <c r="G266" s="19"/>
    </row>
    <row r="267" spans="7:7" ht="15.75" customHeight="1">
      <c r="G267" s="19"/>
    </row>
    <row r="268" spans="7:7" ht="15.75" customHeight="1">
      <c r="G268" s="19"/>
    </row>
    <row r="269" spans="7:7" ht="15.75" customHeight="1">
      <c r="G269" s="19"/>
    </row>
    <row r="270" spans="7:7" ht="15.75" customHeight="1">
      <c r="G270" s="19"/>
    </row>
    <row r="271" spans="7:7" ht="15.75" customHeight="1">
      <c r="G271" s="19"/>
    </row>
    <row r="272" spans="7:7" ht="15.75" customHeight="1">
      <c r="G272" s="19"/>
    </row>
    <row r="273" spans="7:7" ht="15.75" customHeight="1">
      <c r="G273" s="19"/>
    </row>
    <row r="274" spans="7:7" ht="15.75" customHeight="1">
      <c r="G274" s="19"/>
    </row>
    <row r="275" spans="7:7" ht="15.75" customHeight="1">
      <c r="G275" s="19"/>
    </row>
    <row r="276" spans="7:7" ht="15.75" customHeight="1">
      <c r="G276" s="19"/>
    </row>
    <row r="277" spans="7:7" ht="15.75" customHeight="1">
      <c r="G277" s="19"/>
    </row>
    <row r="278" spans="7:7" ht="15.75" customHeight="1">
      <c r="G278" s="19"/>
    </row>
    <row r="279" spans="7:7" ht="15.75" customHeight="1">
      <c r="G279" s="19"/>
    </row>
    <row r="280" spans="7:7" ht="15.75" customHeight="1">
      <c r="G280" s="19"/>
    </row>
    <row r="281" spans="7:7" ht="15.75" customHeight="1">
      <c r="G281" s="19"/>
    </row>
    <row r="282" spans="7:7" ht="15.75" customHeight="1">
      <c r="G282" s="19"/>
    </row>
    <row r="283" spans="7:7" ht="15.75" customHeight="1">
      <c r="G283" s="19"/>
    </row>
    <row r="284" spans="7:7" ht="15.75" customHeight="1">
      <c r="G284" s="19"/>
    </row>
    <row r="285" spans="7:7" ht="15.75" customHeight="1">
      <c r="G285" s="19"/>
    </row>
    <row r="286" spans="7:7" ht="15.75" customHeight="1">
      <c r="G286" s="19"/>
    </row>
    <row r="287" spans="7:7" ht="15.75" customHeight="1">
      <c r="G287" s="19"/>
    </row>
    <row r="288" spans="7:7" ht="15.75" customHeight="1">
      <c r="G288" s="19"/>
    </row>
    <row r="289" spans="7:7" ht="15.75" customHeight="1">
      <c r="G289" s="19"/>
    </row>
    <row r="290" spans="7:7" ht="15.75" customHeight="1">
      <c r="G290" s="19"/>
    </row>
    <row r="291" spans="7:7" ht="15.75" customHeight="1">
      <c r="G291" s="19"/>
    </row>
    <row r="292" spans="7:7" ht="15.75" customHeight="1">
      <c r="G292" s="19"/>
    </row>
    <row r="293" spans="7:7" ht="15.75" customHeight="1">
      <c r="G293" s="19"/>
    </row>
    <row r="294" spans="7:7" ht="15.75" customHeight="1">
      <c r="G294" s="19"/>
    </row>
    <row r="295" spans="7:7" ht="15.75" customHeight="1">
      <c r="G295" s="19"/>
    </row>
    <row r="296" spans="7:7" ht="15.75" customHeight="1">
      <c r="G296" s="19"/>
    </row>
    <row r="297" spans="7:7" ht="15.75" customHeight="1">
      <c r="G297" s="19"/>
    </row>
    <row r="298" spans="7:7" ht="15.75" customHeight="1">
      <c r="G298" s="19"/>
    </row>
    <row r="299" spans="7:7" ht="15.75" customHeight="1">
      <c r="G299" s="19"/>
    </row>
    <row r="300" spans="7:7" ht="15.75" customHeight="1">
      <c r="G300" s="19"/>
    </row>
    <row r="301" spans="7:7" ht="15.75" customHeight="1">
      <c r="G301" s="19"/>
    </row>
    <row r="302" spans="7:7" ht="15.75" customHeight="1">
      <c r="G302" s="19"/>
    </row>
    <row r="303" spans="7:7" ht="15.75" customHeight="1">
      <c r="G303" s="19"/>
    </row>
    <row r="304" spans="7:7" ht="15.75" customHeight="1">
      <c r="G304" s="19"/>
    </row>
    <row r="305" spans="7:7" ht="15.75" customHeight="1">
      <c r="G305" s="19"/>
    </row>
    <row r="306" spans="7:7" ht="15.75" customHeight="1">
      <c r="G306" s="19"/>
    </row>
    <row r="307" spans="7:7" ht="15.75" customHeight="1">
      <c r="G307" s="19"/>
    </row>
    <row r="308" spans="7:7" ht="15.75" customHeight="1">
      <c r="G308" s="19"/>
    </row>
    <row r="309" spans="7:7" ht="15.75" customHeight="1">
      <c r="G309" s="19"/>
    </row>
    <row r="310" spans="7:7" ht="15.75" customHeight="1">
      <c r="G310" s="19"/>
    </row>
    <row r="311" spans="7:7" ht="15.75" customHeight="1">
      <c r="G311" s="19"/>
    </row>
    <row r="312" spans="7:7" ht="15.75" customHeight="1">
      <c r="G312" s="19"/>
    </row>
    <row r="313" spans="7:7" ht="15.75" customHeight="1">
      <c r="G313" s="19"/>
    </row>
    <row r="314" spans="7:7" ht="15.75" customHeight="1">
      <c r="G314" s="19"/>
    </row>
    <row r="315" spans="7:7" ht="15.75" customHeight="1">
      <c r="G315" s="19"/>
    </row>
    <row r="316" spans="7:7" ht="15.75" customHeight="1">
      <c r="G316" s="19"/>
    </row>
    <row r="317" spans="7:7" ht="15.75" customHeight="1">
      <c r="G317" s="19"/>
    </row>
    <row r="318" spans="7:7" ht="15.75" customHeight="1">
      <c r="G318" s="19"/>
    </row>
    <row r="319" spans="7:7" ht="15.75" customHeight="1">
      <c r="G319" s="19"/>
    </row>
    <row r="320" spans="7:7" ht="15.75" customHeight="1">
      <c r="G320" s="19"/>
    </row>
    <row r="321" spans="7:7" ht="15.75" customHeight="1">
      <c r="G321" s="19"/>
    </row>
    <row r="322" spans="7:7" ht="15.75" customHeight="1">
      <c r="G322" s="19"/>
    </row>
    <row r="323" spans="7:7" ht="15.75" customHeight="1">
      <c r="G323" s="19"/>
    </row>
    <row r="324" spans="7:7" ht="15.75" customHeight="1">
      <c r="G324" s="19"/>
    </row>
    <row r="325" spans="7:7" ht="15.75" customHeight="1">
      <c r="G325" s="19"/>
    </row>
    <row r="326" spans="7:7" ht="15.75" customHeight="1">
      <c r="G326" s="19"/>
    </row>
    <row r="327" spans="7:7" ht="15.75" customHeight="1">
      <c r="G327" s="19"/>
    </row>
    <row r="328" spans="7:7" ht="15.75" customHeight="1">
      <c r="G328" s="19"/>
    </row>
    <row r="329" spans="7:7" ht="15.75" customHeight="1">
      <c r="G329" s="19"/>
    </row>
    <row r="330" spans="7:7" ht="15.75" customHeight="1">
      <c r="G330" s="19"/>
    </row>
    <row r="331" spans="7:7" ht="15.75" customHeight="1">
      <c r="G331" s="19"/>
    </row>
    <row r="332" spans="7:7" ht="15.75" customHeight="1">
      <c r="G332" s="19"/>
    </row>
    <row r="333" spans="7:7" ht="15.75" customHeight="1">
      <c r="G333" s="19"/>
    </row>
    <row r="334" spans="7:7" ht="15.75" customHeight="1">
      <c r="G334" s="19"/>
    </row>
    <row r="335" spans="7:7" ht="15.75" customHeight="1">
      <c r="G335" s="19"/>
    </row>
    <row r="336" spans="7:7" ht="15.75" customHeight="1">
      <c r="G336" s="19"/>
    </row>
    <row r="337" spans="7:7" ht="15.75" customHeight="1">
      <c r="G337" s="19"/>
    </row>
    <row r="338" spans="7:7" ht="15.75" customHeight="1">
      <c r="G338" s="19"/>
    </row>
    <row r="339" spans="7:7" ht="15.75" customHeight="1">
      <c r="G339" s="19"/>
    </row>
    <row r="340" spans="7:7" ht="15.75" customHeight="1">
      <c r="G340" s="19"/>
    </row>
    <row r="341" spans="7:7" ht="15.75" customHeight="1">
      <c r="G341" s="19"/>
    </row>
    <row r="342" spans="7:7" ht="15.75" customHeight="1">
      <c r="G342" s="19"/>
    </row>
    <row r="343" spans="7:7" ht="15.75" customHeight="1">
      <c r="G343" s="19"/>
    </row>
    <row r="344" spans="7:7" ht="15.75" customHeight="1">
      <c r="G344" s="19"/>
    </row>
    <row r="345" spans="7:7" ht="15.75" customHeight="1">
      <c r="G345" s="19"/>
    </row>
    <row r="346" spans="7:7" ht="15.75" customHeight="1">
      <c r="G346" s="19"/>
    </row>
    <row r="347" spans="7:7" ht="15.75" customHeight="1">
      <c r="G347" s="19"/>
    </row>
    <row r="348" spans="7:7" ht="15.75" customHeight="1">
      <c r="G348" s="19"/>
    </row>
    <row r="349" spans="7:7" ht="15.75" customHeight="1">
      <c r="G349" s="19"/>
    </row>
    <row r="350" spans="7:7" ht="15.75" customHeight="1">
      <c r="G350" s="19"/>
    </row>
    <row r="351" spans="7:7" ht="15.75" customHeight="1">
      <c r="G351" s="19"/>
    </row>
    <row r="352" spans="7:7" ht="15.75" customHeight="1">
      <c r="G352" s="19"/>
    </row>
    <row r="353" spans="7:7" ht="15.75" customHeight="1">
      <c r="G353" s="19"/>
    </row>
    <row r="354" spans="7:7" ht="15.75" customHeight="1">
      <c r="G354" s="19"/>
    </row>
    <row r="355" spans="7:7" ht="15.75" customHeight="1">
      <c r="G355" s="19"/>
    </row>
    <row r="356" spans="7:7" ht="15.75" customHeight="1">
      <c r="G356" s="19"/>
    </row>
    <row r="357" spans="7:7" ht="15.75" customHeight="1">
      <c r="G357" s="19"/>
    </row>
    <row r="358" spans="7:7" ht="15.75" customHeight="1">
      <c r="G358" s="19"/>
    </row>
    <row r="359" spans="7:7" ht="15.75" customHeight="1">
      <c r="G359" s="19"/>
    </row>
    <row r="360" spans="7:7" ht="15.75" customHeight="1">
      <c r="G360" s="19"/>
    </row>
    <row r="361" spans="7:7" ht="15.75" customHeight="1">
      <c r="G361" s="19"/>
    </row>
    <row r="362" spans="7:7" ht="15.75" customHeight="1">
      <c r="G362" s="19"/>
    </row>
    <row r="363" spans="7:7" ht="15.75" customHeight="1">
      <c r="G363" s="19"/>
    </row>
    <row r="364" spans="7:7" ht="15.75" customHeight="1">
      <c r="G364" s="19"/>
    </row>
    <row r="365" spans="7:7" ht="15.75" customHeight="1">
      <c r="G365" s="19"/>
    </row>
    <row r="366" spans="7:7" ht="15.75" customHeight="1">
      <c r="G366" s="19"/>
    </row>
    <row r="367" spans="7:7" ht="15.75" customHeight="1">
      <c r="G367" s="19"/>
    </row>
    <row r="368" spans="7:7" ht="15.75" customHeight="1">
      <c r="G368" s="19"/>
    </row>
    <row r="369" spans="7:7" ht="15.75" customHeight="1">
      <c r="G369" s="19"/>
    </row>
    <row r="370" spans="7:7" ht="15.75" customHeight="1">
      <c r="G370" s="19"/>
    </row>
    <row r="371" spans="7:7" ht="15.75" customHeight="1">
      <c r="G371" s="19"/>
    </row>
    <row r="372" spans="7:7" ht="15.75" customHeight="1">
      <c r="G372" s="19"/>
    </row>
    <row r="373" spans="7:7" ht="15.75" customHeight="1">
      <c r="G373" s="19"/>
    </row>
    <row r="374" spans="7:7" ht="15.75" customHeight="1">
      <c r="G374" s="19"/>
    </row>
    <row r="375" spans="7:7" ht="15.75" customHeight="1">
      <c r="G375" s="19"/>
    </row>
    <row r="376" spans="7:7" ht="15.75" customHeight="1">
      <c r="G376" s="19"/>
    </row>
    <row r="377" spans="7:7" ht="15.75" customHeight="1">
      <c r="G377" s="19"/>
    </row>
    <row r="378" spans="7:7" ht="15.75" customHeight="1">
      <c r="G378" s="19"/>
    </row>
    <row r="379" spans="7:7" ht="15.75" customHeight="1">
      <c r="G379" s="19"/>
    </row>
    <row r="380" spans="7:7" ht="15.75" customHeight="1">
      <c r="G380" s="19"/>
    </row>
    <row r="381" spans="7:7" ht="15.75" customHeight="1">
      <c r="G381" s="19"/>
    </row>
    <row r="382" spans="7:7" ht="15.75" customHeight="1">
      <c r="G382" s="19"/>
    </row>
    <row r="383" spans="7:7" ht="15.75" customHeight="1">
      <c r="G383" s="19"/>
    </row>
    <row r="384" spans="7:7" ht="15.75" customHeight="1">
      <c r="G384" s="19"/>
    </row>
    <row r="385" spans="7:7" ht="15.75" customHeight="1">
      <c r="G385" s="19"/>
    </row>
    <row r="386" spans="7:7" ht="15.75" customHeight="1">
      <c r="G386" s="19"/>
    </row>
    <row r="387" spans="7:7" ht="15.75" customHeight="1">
      <c r="G387" s="19"/>
    </row>
    <row r="388" spans="7:7" ht="15.75" customHeight="1">
      <c r="G388" s="19"/>
    </row>
    <row r="389" spans="7:7" ht="15.75" customHeight="1">
      <c r="G389" s="19"/>
    </row>
    <row r="390" spans="7:7" ht="15.75" customHeight="1">
      <c r="G390" s="19"/>
    </row>
    <row r="391" spans="7:7" ht="15.75" customHeight="1">
      <c r="G391" s="19"/>
    </row>
    <row r="392" spans="7:7" ht="15.75" customHeight="1">
      <c r="G392" s="19"/>
    </row>
    <row r="393" spans="7:7" ht="15.75" customHeight="1">
      <c r="G393" s="19"/>
    </row>
    <row r="394" spans="7:7" ht="15.75" customHeight="1">
      <c r="G394" s="19"/>
    </row>
    <row r="395" spans="7:7" ht="15.75" customHeight="1">
      <c r="G395" s="19"/>
    </row>
    <row r="396" spans="7:7" ht="15.75" customHeight="1">
      <c r="G396" s="19"/>
    </row>
    <row r="397" spans="7:7" ht="15.75" customHeight="1">
      <c r="G397" s="19"/>
    </row>
    <row r="398" spans="7:7" ht="15.75" customHeight="1">
      <c r="G398" s="19"/>
    </row>
    <row r="399" spans="7:7" ht="15.75" customHeight="1">
      <c r="G399" s="19"/>
    </row>
    <row r="400" spans="7:7" ht="15.75" customHeight="1">
      <c r="G400" s="19"/>
    </row>
    <row r="401" spans="7:7" ht="15.75" customHeight="1">
      <c r="G401" s="19"/>
    </row>
    <row r="402" spans="7:7" ht="15.75" customHeight="1">
      <c r="G402" s="19"/>
    </row>
    <row r="403" spans="7:7" ht="15.75" customHeight="1">
      <c r="G403" s="19"/>
    </row>
    <row r="404" spans="7:7" ht="15.75" customHeight="1">
      <c r="G404" s="19"/>
    </row>
    <row r="405" spans="7:7" ht="15.75" customHeight="1">
      <c r="G405" s="19"/>
    </row>
    <row r="406" spans="7:7" ht="15.75" customHeight="1">
      <c r="G406" s="19"/>
    </row>
    <row r="407" spans="7:7" ht="15.75" customHeight="1">
      <c r="G407" s="19"/>
    </row>
    <row r="408" spans="7:7" ht="15.75" customHeight="1">
      <c r="G408" s="19"/>
    </row>
    <row r="409" spans="7:7" ht="15.75" customHeight="1">
      <c r="G409" s="19"/>
    </row>
    <row r="410" spans="7:7" ht="15.75" customHeight="1">
      <c r="G410" s="19"/>
    </row>
    <row r="411" spans="7:7" ht="15.75" customHeight="1">
      <c r="G411" s="19"/>
    </row>
    <row r="412" spans="7:7" ht="15.75" customHeight="1">
      <c r="G412" s="19"/>
    </row>
    <row r="413" spans="7:7" ht="15.75" customHeight="1">
      <c r="G413" s="19"/>
    </row>
    <row r="414" spans="7:7" ht="15.75" customHeight="1">
      <c r="G414" s="19"/>
    </row>
    <row r="415" spans="7:7" ht="15.75" customHeight="1">
      <c r="G415" s="19"/>
    </row>
    <row r="416" spans="7:7" ht="15.75" customHeight="1">
      <c r="G416" s="19"/>
    </row>
    <row r="417" spans="7:7" ht="15.75" customHeight="1">
      <c r="G417" s="19"/>
    </row>
    <row r="418" spans="7:7" ht="15.75" customHeight="1">
      <c r="G418" s="19"/>
    </row>
    <row r="419" spans="7:7" ht="15.75" customHeight="1">
      <c r="G419" s="19"/>
    </row>
    <row r="420" spans="7:7" ht="15.75" customHeight="1">
      <c r="G420" s="19"/>
    </row>
    <row r="421" spans="7:7" ht="15.75" customHeight="1">
      <c r="G421" s="19"/>
    </row>
    <row r="422" spans="7:7" ht="15.75" customHeight="1">
      <c r="G422" s="19"/>
    </row>
    <row r="423" spans="7:7" ht="15.75" customHeight="1">
      <c r="G423" s="19"/>
    </row>
    <row r="424" spans="7:7" ht="15.75" customHeight="1">
      <c r="G424" s="19"/>
    </row>
    <row r="425" spans="7:7" ht="15.75" customHeight="1">
      <c r="G425" s="19"/>
    </row>
    <row r="426" spans="7:7" ht="15.75" customHeight="1">
      <c r="G426" s="19"/>
    </row>
    <row r="427" spans="7:7" ht="15.75" customHeight="1">
      <c r="G427" s="19"/>
    </row>
    <row r="428" spans="7:7" ht="15.75" customHeight="1">
      <c r="G428" s="19"/>
    </row>
    <row r="429" spans="7:7" ht="15.75" customHeight="1">
      <c r="G429" s="19"/>
    </row>
    <row r="430" spans="7:7" ht="15.75" customHeight="1">
      <c r="G430" s="19"/>
    </row>
    <row r="431" spans="7:7" ht="15.75" customHeight="1">
      <c r="G431" s="19"/>
    </row>
    <row r="432" spans="7:7" ht="15.75" customHeight="1">
      <c r="G432" s="19"/>
    </row>
    <row r="433" spans="7:7" ht="15.75" customHeight="1">
      <c r="G433" s="19"/>
    </row>
    <row r="434" spans="7:7" ht="15.75" customHeight="1">
      <c r="G434" s="19"/>
    </row>
    <row r="435" spans="7:7" ht="15.75" customHeight="1">
      <c r="G435" s="19"/>
    </row>
    <row r="436" spans="7:7" ht="15.75" customHeight="1">
      <c r="G436" s="19"/>
    </row>
    <row r="437" spans="7:7" ht="15.75" customHeight="1">
      <c r="G437" s="19"/>
    </row>
    <row r="438" spans="7:7" ht="15.75" customHeight="1">
      <c r="G438" s="19"/>
    </row>
    <row r="439" spans="7:7" ht="15.75" customHeight="1">
      <c r="G439" s="19"/>
    </row>
    <row r="440" spans="7:7" ht="15.75" customHeight="1">
      <c r="G440" s="19"/>
    </row>
    <row r="441" spans="7:7" ht="15.75" customHeight="1">
      <c r="G441" s="19"/>
    </row>
    <row r="442" spans="7:7" ht="15.75" customHeight="1">
      <c r="G442" s="19"/>
    </row>
    <row r="443" spans="7:7" ht="15.75" customHeight="1">
      <c r="G443" s="19"/>
    </row>
    <row r="444" spans="7:7" ht="15.75" customHeight="1">
      <c r="G444" s="19"/>
    </row>
    <row r="445" spans="7:7" ht="15.75" customHeight="1">
      <c r="G445" s="19"/>
    </row>
    <row r="446" spans="7:7" ht="15.75" customHeight="1">
      <c r="G446" s="19"/>
    </row>
    <row r="447" spans="7:7" ht="15.75" customHeight="1">
      <c r="G447" s="19"/>
    </row>
    <row r="448" spans="7:7" ht="15.75" customHeight="1">
      <c r="G448" s="19"/>
    </row>
    <row r="449" spans="7:7" ht="15.75" customHeight="1">
      <c r="G449" s="19"/>
    </row>
    <row r="450" spans="7:7" ht="15.75" customHeight="1">
      <c r="G450" s="19"/>
    </row>
    <row r="451" spans="7:7" ht="15.75" customHeight="1">
      <c r="G451" s="19"/>
    </row>
    <row r="452" spans="7:7" ht="15.75" customHeight="1">
      <c r="G452" s="19"/>
    </row>
    <row r="453" spans="7:7" ht="15.75" customHeight="1">
      <c r="G453" s="19"/>
    </row>
    <row r="454" spans="7:7" ht="15.75" customHeight="1">
      <c r="G454" s="19"/>
    </row>
    <row r="455" spans="7:7" ht="15.75" customHeight="1">
      <c r="G455" s="19"/>
    </row>
    <row r="456" spans="7:7" ht="15.75" customHeight="1">
      <c r="G456" s="19"/>
    </row>
    <row r="457" spans="7:7" ht="15.75" customHeight="1">
      <c r="G457" s="19"/>
    </row>
    <row r="458" spans="7:7" ht="15.75" customHeight="1">
      <c r="G458" s="19"/>
    </row>
    <row r="459" spans="7:7" ht="15.75" customHeight="1">
      <c r="G459" s="19"/>
    </row>
    <row r="460" spans="7:7" ht="15.75" customHeight="1">
      <c r="G460" s="19"/>
    </row>
    <row r="461" spans="7:7" ht="15.75" customHeight="1">
      <c r="G461" s="19"/>
    </row>
    <row r="462" spans="7:7" ht="15.75" customHeight="1">
      <c r="G462" s="19"/>
    </row>
    <row r="463" spans="7:7" ht="15.75" customHeight="1">
      <c r="G463" s="19"/>
    </row>
    <row r="464" spans="7:7" ht="15.75" customHeight="1">
      <c r="G464" s="19"/>
    </row>
    <row r="465" spans="7:7" ht="15.75" customHeight="1">
      <c r="G465" s="19"/>
    </row>
    <row r="466" spans="7:7" ht="15.75" customHeight="1">
      <c r="G466" s="19"/>
    </row>
    <row r="467" spans="7:7" ht="15.75" customHeight="1">
      <c r="G467" s="19"/>
    </row>
    <row r="468" spans="7:7" ht="15.75" customHeight="1">
      <c r="G468" s="19"/>
    </row>
    <row r="469" spans="7:7" ht="15.75" customHeight="1">
      <c r="G469" s="19"/>
    </row>
    <row r="470" spans="7:7" ht="15.75" customHeight="1">
      <c r="G470" s="19"/>
    </row>
    <row r="471" spans="7:7" ht="15.75" customHeight="1">
      <c r="G471" s="19"/>
    </row>
    <row r="472" spans="7:7" ht="15.75" customHeight="1">
      <c r="G472" s="19"/>
    </row>
    <row r="473" spans="7:7" ht="15.75" customHeight="1">
      <c r="G473" s="19"/>
    </row>
    <row r="474" spans="7:7" ht="15.75" customHeight="1">
      <c r="G474" s="19"/>
    </row>
    <row r="475" spans="7:7" ht="15.75" customHeight="1">
      <c r="G475" s="19"/>
    </row>
    <row r="476" spans="7:7" ht="15.75" customHeight="1">
      <c r="G476" s="19"/>
    </row>
    <row r="477" spans="7:7" ht="15.75" customHeight="1">
      <c r="G477" s="19"/>
    </row>
    <row r="478" spans="7:7" ht="15.75" customHeight="1">
      <c r="G478" s="19"/>
    </row>
    <row r="479" spans="7:7" ht="15.75" customHeight="1">
      <c r="G479" s="19"/>
    </row>
    <row r="480" spans="7:7" ht="15.75" customHeight="1">
      <c r="G480" s="19"/>
    </row>
    <row r="481" spans="7:7" ht="15.75" customHeight="1">
      <c r="G481" s="19"/>
    </row>
    <row r="482" spans="7:7" ht="15.75" customHeight="1">
      <c r="G482" s="19"/>
    </row>
    <row r="483" spans="7:7" ht="15.75" customHeight="1">
      <c r="G483" s="19"/>
    </row>
    <row r="484" spans="7:7" ht="15.75" customHeight="1">
      <c r="G484" s="19"/>
    </row>
    <row r="485" spans="7:7" ht="15.75" customHeight="1">
      <c r="G485" s="19"/>
    </row>
    <row r="486" spans="7:7" ht="15.75" customHeight="1">
      <c r="G486" s="19"/>
    </row>
    <row r="487" spans="7:7" ht="15.75" customHeight="1">
      <c r="G487" s="19"/>
    </row>
    <row r="488" spans="7:7" ht="15.75" customHeight="1">
      <c r="G488" s="19"/>
    </row>
    <row r="489" spans="7:7" ht="15.75" customHeight="1">
      <c r="G489" s="19"/>
    </row>
    <row r="490" spans="7:7" ht="15.75" customHeight="1">
      <c r="G490" s="19"/>
    </row>
    <row r="491" spans="7:7" ht="15.75" customHeight="1">
      <c r="G491" s="19"/>
    </row>
    <row r="492" spans="7:7" ht="15.75" customHeight="1">
      <c r="G492" s="19"/>
    </row>
    <row r="493" spans="7:7" ht="15.75" customHeight="1">
      <c r="G493" s="19"/>
    </row>
    <row r="494" spans="7:7" ht="15.75" customHeight="1">
      <c r="G494" s="19"/>
    </row>
    <row r="495" spans="7:7" ht="15.75" customHeight="1">
      <c r="G495" s="19"/>
    </row>
    <row r="496" spans="7:7" ht="15.75" customHeight="1">
      <c r="G496" s="19"/>
    </row>
    <row r="497" spans="7:7" ht="15.75" customHeight="1">
      <c r="G497" s="19"/>
    </row>
    <row r="498" spans="7:7" ht="15.75" customHeight="1">
      <c r="G498" s="19"/>
    </row>
    <row r="499" spans="7:7" ht="15.75" customHeight="1">
      <c r="G499" s="19"/>
    </row>
    <row r="500" spans="7:7" ht="15.75" customHeight="1">
      <c r="G500" s="19"/>
    </row>
    <row r="501" spans="7:7" ht="15.75" customHeight="1">
      <c r="G501" s="19"/>
    </row>
    <row r="502" spans="7:7" ht="15.75" customHeight="1">
      <c r="G502" s="19"/>
    </row>
    <row r="503" spans="7:7" ht="15.75" customHeight="1">
      <c r="G503" s="19"/>
    </row>
    <row r="504" spans="7:7" ht="15.75" customHeight="1">
      <c r="G504" s="19"/>
    </row>
    <row r="505" spans="7:7" ht="15.75" customHeight="1">
      <c r="G505" s="19"/>
    </row>
    <row r="506" spans="7:7" ht="15.75" customHeight="1">
      <c r="G506" s="19"/>
    </row>
    <row r="507" spans="7:7" ht="15.75" customHeight="1">
      <c r="G507" s="19"/>
    </row>
    <row r="508" spans="7:7" ht="15.75" customHeight="1">
      <c r="G508" s="19"/>
    </row>
    <row r="509" spans="7:7" ht="15.75" customHeight="1">
      <c r="G509" s="19"/>
    </row>
    <row r="510" spans="7:7" ht="15.75" customHeight="1">
      <c r="G510" s="19"/>
    </row>
    <row r="511" spans="7:7" ht="15.75" customHeight="1">
      <c r="G511" s="19"/>
    </row>
    <row r="512" spans="7:7" ht="15.75" customHeight="1">
      <c r="G512" s="19"/>
    </row>
    <row r="513" spans="7:7" ht="15.75" customHeight="1">
      <c r="G513" s="19"/>
    </row>
    <row r="514" spans="7:7" ht="15.75" customHeight="1">
      <c r="G514" s="19"/>
    </row>
    <row r="515" spans="7:7" ht="15.75" customHeight="1">
      <c r="G515" s="19"/>
    </row>
    <row r="516" spans="7:7" ht="15.75" customHeight="1">
      <c r="G516" s="19"/>
    </row>
    <row r="517" spans="7:7" ht="15.75" customHeight="1">
      <c r="G517" s="19"/>
    </row>
    <row r="518" spans="7:7" ht="15.75" customHeight="1">
      <c r="G518" s="19"/>
    </row>
    <row r="519" spans="7:7" ht="15.75" customHeight="1">
      <c r="G519" s="19"/>
    </row>
    <row r="520" spans="7:7" ht="15.75" customHeight="1">
      <c r="G520" s="19"/>
    </row>
    <row r="521" spans="7:7" ht="15.75" customHeight="1">
      <c r="G521" s="19"/>
    </row>
    <row r="522" spans="7:7" ht="15.75" customHeight="1">
      <c r="G522" s="19"/>
    </row>
    <row r="523" spans="7:7" ht="15.75" customHeight="1">
      <c r="G523" s="19"/>
    </row>
    <row r="524" spans="7:7" ht="15.75" customHeight="1">
      <c r="G524" s="19"/>
    </row>
    <row r="525" spans="7:7" ht="15.75" customHeight="1">
      <c r="G525" s="19"/>
    </row>
    <row r="526" spans="7:7" ht="15.75" customHeight="1">
      <c r="G526" s="19"/>
    </row>
    <row r="527" spans="7:7" ht="15.75" customHeight="1">
      <c r="G527" s="19"/>
    </row>
    <row r="528" spans="7:7" ht="15.75" customHeight="1">
      <c r="G528" s="19"/>
    </row>
    <row r="529" spans="7:7" ht="15.75" customHeight="1">
      <c r="G529" s="19"/>
    </row>
    <row r="530" spans="7:7" ht="15.75" customHeight="1">
      <c r="G530" s="19"/>
    </row>
    <row r="531" spans="7:7" ht="15.75" customHeight="1">
      <c r="G531" s="19"/>
    </row>
    <row r="532" spans="7:7" ht="15.75" customHeight="1">
      <c r="G532" s="19"/>
    </row>
    <row r="533" spans="7:7" ht="15.75" customHeight="1">
      <c r="G533" s="19"/>
    </row>
    <row r="534" spans="7:7" ht="15.75" customHeight="1">
      <c r="G534" s="19"/>
    </row>
    <row r="535" spans="7:7" ht="15.75" customHeight="1">
      <c r="G535" s="19"/>
    </row>
    <row r="536" spans="7:7" ht="15.75" customHeight="1">
      <c r="G536" s="19"/>
    </row>
    <row r="537" spans="7:7" ht="15.75" customHeight="1">
      <c r="G537" s="19"/>
    </row>
    <row r="538" spans="7:7" ht="15.75" customHeight="1">
      <c r="G538" s="19"/>
    </row>
    <row r="539" spans="7:7" ht="15.75" customHeight="1">
      <c r="G539" s="19"/>
    </row>
    <row r="540" spans="7:7" ht="15.75" customHeight="1">
      <c r="G540" s="19"/>
    </row>
    <row r="541" spans="7:7" ht="15.75" customHeight="1">
      <c r="G541" s="19"/>
    </row>
    <row r="542" spans="7:7" ht="15.75" customHeight="1">
      <c r="G542" s="19"/>
    </row>
    <row r="543" spans="7:7" ht="15.75" customHeight="1">
      <c r="G543" s="19"/>
    </row>
    <row r="544" spans="7:7" ht="15.75" customHeight="1">
      <c r="G544" s="19"/>
    </row>
    <row r="545" spans="7:7" ht="15.75" customHeight="1">
      <c r="G545" s="19"/>
    </row>
    <row r="546" spans="7:7" ht="15.75" customHeight="1">
      <c r="G546" s="19"/>
    </row>
    <row r="547" spans="7:7" ht="15.75" customHeight="1">
      <c r="G547" s="19"/>
    </row>
    <row r="548" spans="7:7" ht="15.75" customHeight="1">
      <c r="G548" s="19"/>
    </row>
    <row r="549" spans="7:7" ht="15.75" customHeight="1">
      <c r="G549" s="19"/>
    </row>
    <row r="550" spans="7:7" ht="15.75" customHeight="1">
      <c r="G550" s="19"/>
    </row>
    <row r="551" spans="7:7" ht="15.75" customHeight="1">
      <c r="G551" s="19"/>
    </row>
    <row r="552" spans="7:7" ht="15.75" customHeight="1">
      <c r="G552" s="19"/>
    </row>
    <row r="553" spans="7:7" ht="15.75" customHeight="1">
      <c r="G553" s="19"/>
    </row>
    <row r="554" spans="7:7" ht="15.75" customHeight="1">
      <c r="G554" s="19"/>
    </row>
    <row r="555" spans="7:7" ht="15.75" customHeight="1">
      <c r="G555" s="19"/>
    </row>
    <row r="556" spans="7:7" ht="15.75" customHeight="1">
      <c r="G556" s="19"/>
    </row>
    <row r="557" spans="7:7" ht="15.75" customHeight="1">
      <c r="G557" s="19"/>
    </row>
    <row r="558" spans="7:7" ht="15.75" customHeight="1">
      <c r="G558" s="19"/>
    </row>
    <row r="559" spans="7:7" ht="15.75" customHeight="1">
      <c r="G559" s="19"/>
    </row>
    <row r="560" spans="7:7" ht="15.75" customHeight="1">
      <c r="G560" s="19"/>
    </row>
    <row r="561" spans="7:7" ht="15.75" customHeight="1">
      <c r="G561" s="19"/>
    </row>
    <row r="562" spans="7:7" ht="15.75" customHeight="1">
      <c r="G562" s="19"/>
    </row>
    <row r="563" spans="7:7" ht="15.75" customHeight="1">
      <c r="G563" s="19"/>
    </row>
    <row r="564" spans="7:7" ht="15.75" customHeight="1">
      <c r="G564" s="19"/>
    </row>
    <row r="565" spans="7:7" ht="15.75" customHeight="1">
      <c r="G565" s="19"/>
    </row>
    <row r="566" spans="7:7" ht="15.75" customHeight="1">
      <c r="G566" s="19"/>
    </row>
    <row r="567" spans="7:7" ht="15.75" customHeight="1">
      <c r="G567" s="19"/>
    </row>
    <row r="568" spans="7:7" ht="15.75" customHeight="1">
      <c r="G568" s="19"/>
    </row>
    <row r="569" spans="7:7" ht="15.75" customHeight="1">
      <c r="G569" s="19"/>
    </row>
    <row r="570" spans="7:7" ht="15.75" customHeight="1">
      <c r="G570" s="19"/>
    </row>
    <row r="571" spans="7:7" ht="15.75" customHeight="1">
      <c r="G571" s="19"/>
    </row>
    <row r="572" spans="7:7" ht="15.75" customHeight="1">
      <c r="G572" s="19"/>
    </row>
    <row r="573" spans="7:7" ht="15.75" customHeight="1">
      <c r="G573" s="19"/>
    </row>
    <row r="574" spans="7:7" ht="15.75" customHeight="1">
      <c r="G574" s="19"/>
    </row>
    <row r="575" spans="7:7" ht="15.75" customHeight="1">
      <c r="G575" s="19"/>
    </row>
    <row r="576" spans="7:7" ht="15.75" customHeight="1">
      <c r="G576" s="19"/>
    </row>
    <row r="577" spans="7:7" ht="15.75" customHeight="1">
      <c r="G577" s="19"/>
    </row>
    <row r="578" spans="7:7" ht="15.75" customHeight="1">
      <c r="G578" s="19"/>
    </row>
    <row r="579" spans="7:7" ht="15.75" customHeight="1">
      <c r="G579" s="19"/>
    </row>
    <row r="580" spans="7:7" ht="15.75" customHeight="1">
      <c r="G580" s="19"/>
    </row>
    <row r="581" spans="7:7" ht="15.75" customHeight="1">
      <c r="G581" s="19"/>
    </row>
    <row r="582" spans="7:7" ht="15.75" customHeight="1">
      <c r="G582" s="19"/>
    </row>
    <row r="583" spans="7:7" ht="15.75" customHeight="1">
      <c r="G583" s="19"/>
    </row>
    <row r="584" spans="7:7" ht="15.75" customHeight="1">
      <c r="G584" s="19"/>
    </row>
    <row r="585" spans="7:7" ht="15.75" customHeight="1">
      <c r="G585" s="19"/>
    </row>
    <row r="586" spans="7:7" ht="15.75" customHeight="1">
      <c r="G586" s="19"/>
    </row>
    <row r="587" spans="7:7" ht="15.75" customHeight="1">
      <c r="G587" s="19"/>
    </row>
    <row r="588" spans="7:7" ht="15.75" customHeight="1">
      <c r="G588" s="19"/>
    </row>
    <row r="589" spans="7:7" ht="15.75" customHeight="1">
      <c r="G589" s="19"/>
    </row>
    <row r="590" spans="7:7" ht="15.75" customHeight="1">
      <c r="G590" s="19"/>
    </row>
    <row r="591" spans="7:7" ht="15.75" customHeight="1">
      <c r="G591" s="19"/>
    </row>
    <row r="592" spans="7:7" ht="15.75" customHeight="1">
      <c r="G592" s="19"/>
    </row>
    <row r="593" spans="7:7" ht="15.75" customHeight="1">
      <c r="G593" s="19"/>
    </row>
    <row r="594" spans="7:7" ht="15.75" customHeight="1">
      <c r="G594" s="19"/>
    </row>
    <row r="595" spans="7:7" ht="15.75" customHeight="1">
      <c r="G595" s="19"/>
    </row>
    <row r="596" spans="7:7" ht="15.75" customHeight="1">
      <c r="G596" s="19"/>
    </row>
    <row r="597" spans="7:7" ht="15.75" customHeight="1">
      <c r="G597" s="19"/>
    </row>
    <row r="598" spans="7:7" ht="15.75" customHeight="1">
      <c r="G598" s="19"/>
    </row>
    <row r="599" spans="7:7" ht="15.75" customHeight="1">
      <c r="G599" s="19"/>
    </row>
    <row r="600" spans="7:7" ht="15.75" customHeight="1">
      <c r="G600" s="19"/>
    </row>
    <row r="601" spans="7:7" ht="15.75" customHeight="1">
      <c r="G601" s="19"/>
    </row>
    <row r="602" spans="7:7" ht="15.75" customHeight="1">
      <c r="G602" s="19"/>
    </row>
    <row r="603" spans="7:7" ht="15.75" customHeight="1">
      <c r="G603" s="19"/>
    </row>
    <row r="604" spans="7:7" ht="15.75" customHeight="1">
      <c r="G604" s="19"/>
    </row>
    <row r="605" spans="7:7" ht="15.75" customHeight="1">
      <c r="G605" s="19"/>
    </row>
    <row r="606" spans="7:7" ht="15.75" customHeight="1">
      <c r="G606" s="19"/>
    </row>
    <row r="607" spans="7:7" ht="15.75" customHeight="1">
      <c r="G607" s="19"/>
    </row>
    <row r="608" spans="7:7" ht="15.75" customHeight="1">
      <c r="G608" s="19"/>
    </row>
    <row r="609" spans="7:7" ht="15.75" customHeight="1">
      <c r="G609" s="19"/>
    </row>
    <row r="610" spans="7:7" ht="15.75" customHeight="1">
      <c r="G610" s="19"/>
    </row>
    <row r="611" spans="7:7" ht="15.75" customHeight="1">
      <c r="G611" s="19"/>
    </row>
    <row r="612" spans="7:7" ht="15.75" customHeight="1">
      <c r="G612" s="19"/>
    </row>
    <row r="613" spans="7:7" ht="15.75" customHeight="1">
      <c r="G613" s="19"/>
    </row>
    <row r="614" spans="7:7" ht="15.75" customHeight="1">
      <c r="G614" s="19"/>
    </row>
    <row r="615" spans="7:7" ht="15.75" customHeight="1">
      <c r="G615" s="19"/>
    </row>
    <row r="616" spans="7:7" ht="15.75" customHeight="1">
      <c r="G616" s="19"/>
    </row>
    <row r="617" spans="7:7" ht="15.75" customHeight="1">
      <c r="G617" s="19"/>
    </row>
    <row r="618" spans="7:7" ht="15.75" customHeight="1">
      <c r="G618" s="19"/>
    </row>
    <row r="619" spans="7:7" ht="15.75" customHeight="1">
      <c r="G619" s="19"/>
    </row>
    <row r="620" spans="7:7" ht="15.75" customHeight="1">
      <c r="G620" s="19"/>
    </row>
    <row r="621" spans="7:7" ht="15.75" customHeight="1">
      <c r="G621" s="19"/>
    </row>
    <row r="622" spans="7:7" ht="15.75" customHeight="1">
      <c r="G622" s="19"/>
    </row>
    <row r="623" spans="7:7" ht="15.75" customHeight="1">
      <c r="G623" s="19"/>
    </row>
    <row r="624" spans="7:7" ht="15.75" customHeight="1">
      <c r="G624" s="19"/>
    </row>
    <row r="625" spans="7:7" ht="15.75" customHeight="1">
      <c r="G625" s="19"/>
    </row>
    <row r="626" spans="7:7" ht="15.75" customHeight="1">
      <c r="G626" s="19"/>
    </row>
    <row r="627" spans="7:7" ht="15.75" customHeight="1">
      <c r="G627" s="19"/>
    </row>
    <row r="628" spans="7:7" ht="15.75" customHeight="1">
      <c r="G628" s="19"/>
    </row>
    <row r="629" spans="7:7" ht="15.75" customHeight="1">
      <c r="G629" s="19"/>
    </row>
    <row r="630" spans="7:7" ht="15.75" customHeight="1">
      <c r="G630" s="19"/>
    </row>
    <row r="631" spans="7:7" ht="15.75" customHeight="1">
      <c r="G631" s="19"/>
    </row>
    <row r="632" spans="7:7" ht="15.75" customHeight="1">
      <c r="G632" s="19"/>
    </row>
    <row r="633" spans="7:7" ht="15.75" customHeight="1">
      <c r="G633" s="19"/>
    </row>
    <row r="634" spans="7:7" ht="15.75" customHeight="1">
      <c r="G634" s="19"/>
    </row>
    <row r="635" spans="7:7" ht="15.75" customHeight="1">
      <c r="G635" s="19"/>
    </row>
    <row r="636" spans="7:7" ht="15.75" customHeight="1">
      <c r="G636" s="19"/>
    </row>
    <row r="637" spans="7:7" ht="15.75" customHeight="1">
      <c r="G637" s="19"/>
    </row>
    <row r="638" spans="7:7" ht="15.75" customHeight="1">
      <c r="G638" s="19"/>
    </row>
    <row r="639" spans="7:7" ht="15.75" customHeight="1">
      <c r="G639" s="19"/>
    </row>
    <row r="640" spans="7:7" ht="15.75" customHeight="1">
      <c r="G640" s="19"/>
    </row>
    <row r="641" spans="7:7" ht="15.75" customHeight="1">
      <c r="G641" s="19"/>
    </row>
    <row r="642" spans="7:7" ht="15.75" customHeight="1">
      <c r="G642" s="19"/>
    </row>
    <row r="643" spans="7:7" ht="15.75" customHeight="1">
      <c r="G643" s="19"/>
    </row>
    <row r="644" spans="7:7" ht="15.75" customHeight="1">
      <c r="G644" s="19"/>
    </row>
    <row r="645" spans="7:7" ht="15.75" customHeight="1">
      <c r="G645" s="19"/>
    </row>
    <row r="646" spans="7:7" ht="15.75" customHeight="1">
      <c r="G646" s="19"/>
    </row>
    <row r="647" spans="7:7" ht="15.75" customHeight="1">
      <c r="G647" s="19"/>
    </row>
    <row r="648" spans="7:7" ht="15.75" customHeight="1">
      <c r="G648" s="19"/>
    </row>
    <row r="649" spans="7:7" ht="15.75" customHeight="1">
      <c r="G649" s="19"/>
    </row>
    <row r="650" spans="7:7" ht="15.75" customHeight="1">
      <c r="G650" s="19"/>
    </row>
    <row r="651" spans="7:7" ht="15.75" customHeight="1">
      <c r="G651" s="19"/>
    </row>
    <row r="652" spans="7:7" ht="15.75" customHeight="1">
      <c r="G652" s="19"/>
    </row>
    <row r="653" spans="7:7" ht="15.75" customHeight="1">
      <c r="G653" s="19"/>
    </row>
    <row r="654" spans="7:7" ht="15.75" customHeight="1">
      <c r="G654" s="19"/>
    </row>
    <row r="655" spans="7:7" ht="15.75" customHeight="1">
      <c r="G655" s="19"/>
    </row>
    <row r="656" spans="7:7" ht="15.75" customHeight="1">
      <c r="G656" s="19"/>
    </row>
    <row r="657" spans="7:7" ht="15.75" customHeight="1">
      <c r="G657" s="19"/>
    </row>
    <row r="658" spans="7:7" ht="15.75" customHeight="1">
      <c r="G658" s="19"/>
    </row>
    <row r="659" spans="7:7" ht="15.75" customHeight="1">
      <c r="G659" s="19"/>
    </row>
    <row r="660" spans="7:7" ht="15.75" customHeight="1">
      <c r="G660" s="19"/>
    </row>
    <row r="661" spans="7:7" ht="15.75" customHeight="1">
      <c r="G661" s="19"/>
    </row>
    <row r="662" spans="7:7" ht="15.75" customHeight="1">
      <c r="G662" s="19"/>
    </row>
    <row r="663" spans="7:7" ht="15.75" customHeight="1">
      <c r="G663" s="19"/>
    </row>
    <row r="664" spans="7:7" ht="15.75" customHeight="1">
      <c r="G664" s="19"/>
    </row>
    <row r="665" spans="7:7" ht="15.75" customHeight="1">
      <c r="G665" s="19"/>
    </row>
    <row r="666" spans="7:7" ht="15.75" customHeight="1">
      <c r="G666" s="19"/>
    </row>
    <row r="667" spans="7:7" ht="15.75" customHeight="1">
      <c r="G667" s="19"/>
    </row>
    <row r="668" spans="7:7" ht="15.75" customHeight="1">
      <c r="G668" s="19"/>
    </row>
    <row r="669" spans="7:7" ht="15.75" customHeight="1">
      <c r="G669" s="19"/>
    </row>
    <row r="670" spans="7:7" ht="15.75" customHeight="1">
      <c r="G670" s="19"/>
    </row>
    <row r="671" spans="7:7" ht="15.75" customHeight="1">
      <c r="G671" s="19"/>
    </row>
    <row r="672" spans="7:7" ht="15.75" customHeight="1">
      <c r="G672" s="19"/>
    </row>
    <row r="673" spans="7:7" ht="15.75" customHeight="1">
      <c r="G673" s="19"/>
    </row>
    <row r="674" spans="7:7" ht="15.75" customHeight="1">
      <c r="G674" s="19"/>
    </row>
    <row r="675" spans="7:7" ht="15.75" customHeight="1">
      <c r="G675" s="19"/>
    </row>
    <row r="676" spans="7:7" ht="15.75" customHeight="1">
      <c r="G676" s="19"/>
    </row>
    <row r="677" spans="7:7" ht="15.75" customHeight="1">
      <c r="G677" s="19"/>
    </row>
    <row r="678" spans="7:7" ht="15.75" customHeight="1">
      <c r="G678" s="19"/>
    </row>
    <row r="679" spans="7:7" ht="15.75" customHeight="1">
      <c r="G679" s="19"/>
    </row>
    <row r="680" spans="7:7" ht="15.75" customHeight="1">
      <c r="G680" s="19"/>
    </row>
    <row r="681" spans="7:7" ht="15.75" customHeight="1">
      <c r="G681" s="19"/>
    </row>
    <row r="682" spans="7:7" ht="15.75" customHeight="1">
      <c r="G682" s="19"/>
    </row>
    <row r="683" spans="7:7" ht="15.75" customHeight="1">
      <c r="G683" s="19"/>
    </row>
    <row r="684" spans="7:7" ht="15.75" customHeight="1">
      <c r="G684" s="19"/>
    </row>
    <row r="685" spans="7:7" ht="15.75" customHeight="1">
      <c r="G685" s="19"/>
    </row>
    <row r="686" spans="7:7" ht="15.75" customHeight="1">
      <c r="G686" s="19"/>
    </row>
    <row r="687" spans="7:7" ht="15.75" customHeight="1">
      <c r="G687" s="19"/>
    </row>
    <row r="688" spans="7:7" ht="15.75" customHeight="1">
      <c r="G688" s="19"/>
    </row>
    <row r="689" spans="7:7" ht="15.75" customHeight="1">
      <c r="G689" s="19"/>
    </row>
    <row r="690" spans="7:7" ht="15.75" customHeight="1">
      <c r="G690" s="19"/>
    </row>
    <row r="691" spans="7:7" ht="15.75" customHeight="1">
      <c r="G691" s="19"/>
    </row>
    <row r="692" spans="7:7" ht="15.75" customHeight="1">
      <c r="G692" s="19"/>
    </row>
    <row r="693" spans="7:7" ht="15.75" customHeight="1">
      <c r="G693" s="19"/>
    </row>
    <row r="694" spans="7:7" ht="15.75" customHeight="1">
      <c r="G694" s="19"/>
    </row>
    <row r="695" spans="7:7" ht="15.75" customHeight="1">
      <c r="G695" s="19"/>
    </row>
    <row r="696" spans="7:7" ht="15.75" customHeight="1">
      <c r="G696" s="19"/>
    </row>
    <row r="697" spans="7:7" ht="15.75" customHeight="1">
      <c r="G697" s="19"/>
    </row>
    <row r="698" spans="7:7" ht="15.75" customHeight="1">
      <c r="G698" s="19"/>
    </row>
    <row r="699" spans="7:7" ht="15.75" customHeight="1">
      <c r="G699" s="19"/>
    </row>
    <row r="700" spans="7:7" ht="15.75" customHeight="1">
      <c r="G700" s="19"/>
    </row>
    <row r="701" spans="7:7" ht="15.75" customHeight="1">
      <c r="G701" s="19"/>
    </row>
    <row r="702" spans="7:7" ht="15.75" customHeight="1">
      <c r="G702" s="19"/>
    </row>
    <row r="703" spans="7:7" ht="15.75" customHeight="1">
      <c r="G703" s="19"/>
    </row>
    <row r="704" spans="7:7" ht="15.75" customHeight="1">
      <c r="G704" s="19"/>
    </row>
    <row r="705" spans="7:7" ht="15.75" customHeight="1">
      <c r="G705" s="19"/>
    </row>
    <row r="706" spans="7:7" ht="15.75" customHeight="1">
      <c r="G706" s="19"/>
    </row>
    <row r="707" spans="7:7" ht="15.75" customHeight="1">
      <c r="G707" s="19"/>
    </row>
    <row r="708" spans="7:7" ht="15.75" customHeight="1">
      <c r="G708" s="19"/>
    </row>
    <row r="709" spans="7:7" ht="15.75" customHeight="1">
      <c r="G709" s="19"/>
    </row>
    <row r="710" spans="7:7" ht="15.75" customHeight="1">
      <c r="G710" s="19"/>
    </row>
    <row r="711" spans="7:7" ht="15.75" customHeight="1">
      <c r="G711" s="19"/>
    </row>
    <row r="712" spans="7:7" ht="15.75" customHeight="1">
      <c r="G712" s="19"/>
    </row>
    <row r="713" spans="7:7" ht="15.75" customHeight="1">
      <c r="G713" s="19"/>
    </row>
    <row r="714" spans="7:7" ht="15.75" customHeight="1">
      <c r="G714" s="19"/>
    </row>
    <row r="715" spans="7:7" ht="15.75" customHeight="1">
      <c r="G715" s="19"/>
    </row>
    <row r="716" spans="7:7" ht="15.75" customHeight="1">
      <c r="G716" s="19"/>
    </row>
    <row r="717" spans="7:7" ht="15.75" customHeight="1">
      <c r="G717" s="19"/>
    </row>
    <row r="718" spans="7:7" ht="15.75" customHeight="1">
      <c r="G718" s="19"/>
    </row>
    <row r="719" spans="7:7" ht="15.75" customHeight="1">
      <c r="G719" s="19"/>
    </row>
    <row r="720" spans="7:7" ht="15.75" customHeight="1">
      <c r="G720" s="19"/>
    </row>
    <row r="721" spans="7:7" ht="15.75" customHeight="1">
      <c r="G721" s="19"/>
    </row>
    <row r="722" spans="7:7" ht="15.75" customHeight="1">
      <c r="G722" s="19"/>
    </row>
    <row r="723" spans="7:7" ht="15.75" customHeight="1">
      <c r="G723" s="19"/>
    </row>
    <row r="724" spans="7:7" ht="15.75" customHeight="1">
      <c r="G724" s="19"/>
    </row>
    <row r="725" spans="7:7" ht="15.75" customHeight="1">
      <c r="G725" s="19"/>
    </row>
    <row r="726" spans="7:7" ht="15.75" customHeight="1">
      <c r="G726" s="19"/>
    </row>
    <row r="727" spans="7:7" ht="15.75" customHeight="1">
      <c r="G727" s="19"/>
    </row>
    <row r="728" spans="7:7" ht="15.75" customHeight="1">
      <c r="G728" s="19"/>
    </row>
    <row r="729" spans="7:7" ht="15.75" customHeight="1">
      <c r="G729" s="19"/>
    </row>
    <row r="730" spans="7:7" ht="15.75" customHeight="1">
      <c r="G730" s="19"/>
    </row>
    <row r="731" spans="7:7" ht="15.75" customHeight="1">
      <c r="G731" s="19"/>
    </row>
    <row r="732" spans="7:7" ht="15.75" customHeight="1">
      <c r="G732" s="19"/>
    </row>
    <row r="733" spans="7:7" ht="15.75" customHeight="1">
      <c r="G733" s="19"/>
    </row>
    <row r="734" spans="7:7" ht="15.75" customHeight="1">
      <c r="G734" s="19"/>
    </row>
    <row r="735" spans="7:7" ht="15.75" customHeight="1">
      <c r="G735" s="19"/>
    </row>
    <row r="736" spans="7:7" ht="15.75" customHeight="1">
      <c r="G736" s="19"/>
    </row>
    <row r="737" spans="7:7" ht="15.75" customHeight="1">
      <c r="G737" s="19"/>
    </row>
    <row r="738" spans="7:7" ht="15.75" customHeight="1">
      <c r="G738" s="19"/>
    </row>
    <row r="739" spans="7:7" ht="15.75" customHeight="1">
      <c r="G739" s="19"/>
    </row>
    <row r="740" spans="7:7" ht="15.75" customHeight="1">
      <c r="G740" s="19"/>
    </row>
    <row r="741" spans="7:7" ht="15.75" customHeight="1">
      <c r="G741" s="19"/>
    </row>
    <row r="742" spans="7:7" ht="15.75" customHeight="1">
      <c r="G742" s="19"/>
    </row>
    <row r="743" spans="7:7" ht="15.75" customHeight="1">
      <c r="G743" s="19"/>
    </row>
    <row r="744" spans="7:7" ht="15.75" customHeight="1">
      <c r="G744" s="19"/>
    </row>
    <row r="745" spans="7:7" ht="15.75" customHeight="1">
      <c r="G745" s="19"/>
    </row>
    <row r="746" spans="7:7" ht="15.75" customHeight="1">
      <c r="G746" s="19"/>
    </row>
    <row r="747" spans="7:7" ht="15.75" customHeight="1">
      <c r="G747" s="19"/>
    </row>
    <row r="748" spans="7:7" ht="15.75" customHeight="1">
      <c r="G748" s="19"/>
    </row>
    <row r="749" spans="7:7" ht="15.75" customHeight="1">
      <c r="G749" s="19"/>
    </row>
    <row r="750" spans="7:7" ht="15.75" customHeight="1">
      <c r="G750" s="19"/>
    </row>
    <row r="751" spans="7:7" ht="15.75" customHeight="1">
      <c r="G751" s="19"/>
    </row>
    <row r="752" spans="7:7" ht="15.75" customHeight="1">
      <c r="G752" s="19"/>
    </row>
    <row r="753" spans="7:7" ht="15.75" customHeight="1">
      <c r="G753" s="19"/>
    </row>
    <row r="754" spans="7:7" ht="15.75" customHeight="1">
      <c r="G754" s="19"/>
    </row>
    <row r="755" spans="7:7" ht="15.75" customHeight="1">
      <c r="G755" s="19"/>
    </row>
    <row r="756" spans="7:7" ht="15.75" customHeight="1">
      <c r="G756" s="19"/>
    </row>
    <row r="757" spans="7:7" ht="15.75" customHeight="1">
      <c r="G757" s="19"/>
    </row>
    <row r="758" spans="7:7" ht="15.75" customHeight="1">
      <c r="G758" s="19"/>
    </row>
    <row r="759" spans="7:7" ht="15.75" customHeight="1">
      <c r="G759" s="19"/>
    </row>
    <row r="760" spans="7:7" ht="15.75" customHeight="1">
      <c r="G760" s="19"/>
    </row>
    <row r="761" spans="7:7" ht="15.75" customHeight="1">
      <c r="G761" s="19"/>
    </row>
    <row r="762" spans="7:7" ht="15.75" customHeight="1">
      <c r="G762" s="19"/>
    </row>
    <row r="763" spans="7:7" ht="15.75" customHeight="1">
      <c r="G763" s="19"/>
    </row>
    <row r="764" spans="7:7" ht="15.75" customHeight="1">
      <c r="G764" s="19"/>
    </row>
    <row r="765" spans="7:7" ht="15.75" customHeight="1">
      <c r="G765" s="19"/>
    </row>
    <row r="766" spans="7:7" ht="15.75" customHeight="1">
      <c r="G766" s="19"/>
    </row>
    <row r="767" spans="7:7" ht="15.75" customHeight="1">
      <c r="G767" s="19"/>
    </row>
    <row r="768" spans="7:7" ht="15.75" customHeight="1">
      <c r="G768" s="19"/>
    </row>
    <row r="769" spans="7:7" ht="15.75" customHeight="1">
      <c r="G769" s="19"/>
    </row>
    <row r="770" spans="7:7" ht="15.75" customHeight="1">
      <c r="G770" s="19"/>
    </row>
    <row r="771" spans="7:7" ht="15.75" customHeight="1">
      <c r="G771" s="19"/>
    </row>
    <row r="772" spans="7:7" ht="15.75" customHeight="1">
      <c r="G772" s="19"/>
    </row>
    <row r="773" spans="7:7" ht="15.75" customHeight="1">
      <c r="G773" s="19"/>
    </row>
    <row r="774" spans="7:7" ht="15.75" customHeight="1">
      <c r="G774" s="19"/>
    </row>
    <row r="775" spans="7:7" ht="15.75" customHeight="1">
      <c r="G775" s="19"/>
    </row>
    <row r="776" spans="7:7" ht="15.75" customHeight="1">
      <c r="G776" s="19"/>
    </row>
    <row r="777" spans="7:7" ht="15.75" customHeight="1">
      <c r="G777" s="19"/>
    </row>
    <row r="778" spans="7:7" ht="15.75" customHeight="1">
      <c r="G778" s="19"/>
    </row>
    <row r="779" spans="7:7" ht="15.75" customHeight="1">
      <c r="G779" s="19"/>
    </row>
    <row r="780" spans="7:7" ht="15.75" customHeight="1">
      <c r="G780" s="19"/>
    </row>
    <row r="781" spans="7:7" ht="15.75" customHeight="1">
      <c r="G781" s="19"/>
    </row>
    <row r="782" spans="7:7" ht="15.75" customHeight="1">
      <c r="G782" s="19"/>
    </row>
    <row r="783" spans="7:7" ht="15.75" customHeight="1">
      <c r="G783" s="19"/>
    </row>
    <row r="784" spans="7:7" ht="15.75" customHeight="1">
      <c r="G784" s="19"/>
    </row>
    <row r="785" spans="7:7" ht="15.75" customHeight="1">
      <c r="G785" s="19"/>
    </row>
    <row r="786" spans="7:7" ht="15.75" customHeight="1">
      <c r="G786" s="19"/>
    </row>
    <row r="787" spans="7:7" ht="15.75" customHeight="1">
      <c r="G787" s="19"/>
    </row>
    <row r="788" spans="7:7" ht="15.75" customHeight="1">
      <c r="G788" s="19"/>
    </row>
    <row r="789" spans="7:7" ht="15.75" customHeight="1">
      <c r="G789" s="19"/>
    </row>
    <row r="790" spans="7:7" ht="15.75" customHeight="1">
      <c r="G790" s="19"/>
    </row>
    <row r="791" spans="7:7" ht="15.75" customHeight="1">
      <c r="G791" s="19"/>
    </row>
    <row r="792" spans="7:7" ht="15.75" customHeight="1">
      <c r="G792" s="19"/>
    </row>
    <row r="793" spans="7:7" ht="15.75" customHeight="1">
      <c r="G793" s="19"/>
    </row>
    <row r="794" spans="7:7" ht="15.75" customHeight="1">
      <c r="G794" s="19"/>
    </row>
    <row r="795" spans="7:7" ht="15.75" customHeight="1">
      <c r="G795" s="19"/>
    </row>
    <row r="796" spans="7:7" ht="15.75" customHeight="1">
      <c r="G796" s="19"/>
    </row>
    <row r="797" spans="7:7" ht="15.75" customHeight="1">
      <c r="G797" s="19"/>
    </row>
    <row r="798" spans="7:7" ht="15.75" customHeight="1">
      <c r="G798" s="19"/>
    </row>
    <row r="799" spans="7:7" ht="15.75" customHeight="1">
      <c r="G799" s="19"/>
    </row>
    <row r="800" spans="7:7" ht="15.75" customHeight="1">
      <c r="G800" s="19"/>
    </row>
    <row r="801" spans="7:7" ht="15.75" customHeight="1">
      <c r="G801" s="19"/>
    </row>
    <row r="802" spans="7:7" ht="15.75" customHeight="1">
      <c r="G802" s="19"/>
    </row>
    <row r="803" spans="7:7" ht="15.75" customHeight="1">
      <c r="G803" s="19"/>
    </row>
    <row r="804" spans="7:7" ht="15.75" customHeight="1">
      <c r="G804" s="19"/>
    </row>
    <row r="805" spans="7:7" ht="15.75" customHeight="1">
      <c r="G805" s="19"/>
    </row>
    <row r="806" spans="7:7" ht="15.75" customHeight="1">
      <c r="G806" s="19"/>
    </row>
    <row r="807" spans="7:7" ht="15.75" customHeight="1">
      <c r="G807" s="19"/>
    </row>
    <row r="808" spans="7:7" ht="15.75" customHeight="1">
      <c r="G808" s="19"/>
    </row>
    <row r="809" spans="7:7" ht="15.75" customHeight="1">
      <c r="G809" s="19"/>
    </row>
    <row r="810" spans="7:7" ht="15.75" customHeight="1">
      <c r="G810" s="19"/>
    </row>
    <row r="811" spans="7:7" ht="15.75" customHeight="1">
      <c r="G811" s="19"/>
    </row>
    <row r="812" spans="7:7" ht="15.75" customHeight="1">
      <c r="G812" s="19"/>
    </row>
    <row r="813" spans="7:7" ht="15.75" customHeight="1">
      <c r="G813" s="19"/>
    </row>
    <row r="814" spans="7:7" ht="15.75" customHeight="1">
      <c r="G814" s="19"/>
    </row>
    <row r="815" spans="7:7" ht="15.75" customHeight="1">
      <c r="G815" s="19"/>
    </row>
    <row r="816" spans="7:7" ht="15.75" customHeight="1">
      <c r="G816" s="19"/>
    </row>
    <row r="817" spans="7:7" ht="15.75" customHeight="1">
      <c r="G817" s="19"/>
    </row>
    <row r="818" spans="7:7" ht="15.75" customHeight="1">
      <c r="G818" s="19"/>
    </row>
    <row r="819" spans="7:7" ht="15.75" customHeight="1">
      <c r="G819" s="19"/>
    </row>
    <row r="820" spans="7:7" ht="15.75" customHeight="1">
      <c r="G820" s="19"/>
    </row>
    <row r="821" spans="7:7" ht="15.75" customHeight="1">
      <c r="G821" s="19"/>
    </row>
    <row r="822" spans="7:7" ht="15.75" customHeight="1">
      <c r="G822" s="19"/>
    </row>
    <row r="823" spans="7:7" ht="15.75" customHeight="1">
      <c r="G823" s="19"/>
    </row>
    <row r="824" spans="7:7" ht="15.75" customHeight="1">
      <c r="G824" s="19"/>
    </row>
    <row r="825" spans="7:7" ht="15.75" customHeight="1">
      <c r="G825" s="19"/>
    </row>
    <row r="826" spans="7:7" ht="15.75" customHeight="1">
      <c r="G826" s="19"/>
    </row>
    <row r="827" spans="7:7" ht="15.75" customHeight="1">
      <c r="G827" s="19"/>
    </row>
    <row r="828" spans="7:7" ht="15.75" customHeight="1">
      <c r="G828" s="19"/>
    </row>
    <row r="829" spans="7:7" ht="15.75" customHeight="1">
      <c r="G829" s="19"/>
    </row>
    <row r="830" spans="7:7" ht="15.75" customHeight="1">
      <c r="G830" s="19"/>
    </row>
    <row r="831" spans="7:7" ht="15.75" customHeight="1">
      <c r="G831" s="19"/>
    </row>
    <row r="832" spans="7:7" ht="15.75" customHeight="1">
      <c r="G832" s="19"/>
    </row>
    <row r="833" spans="7:7" ht="15.75" customHeight="1">
      <c r="G833" s="19"/>
    </row>
    <row r="834" spans="7:7" ht="15.75" customHeight="1">
      <c r="G834" s="19"/>
    </row>
    <row r="835" spans="7:7" ht="15.75" customHeight="1">
      <c r="G835" s="19"/>
    </row>
    <row r="836" spans="7:7" ht="15.75" customHeight="1">
      <c r="G836" s="19"/>
    </row>
    <row r="837" spans="7:7" ht="15.75" customHeight="1">
      <c r="G837" s="19"/>
    </row>
    <row r="838" spans="7:7" ht="15.75" customHeight="1">
      <c r="G838" s="19"/>
    </row>
    <row r="839" spans="7:7" ht="15.75" customHeight="1">
      <c r="G839" s="19"/>
    </row>
    <row r="840" spans="7:7" ht="15.75" customHeight="1">
      <c r="G840" s="19"/>
    </row>
    <row r="841" spans="7:7" ht="15.75" customHeight="1">
      <c r="G841" s="19"/>
    </row>
    <row r="842" spans="7:7" ht="15.75" customHeight="1">
      <c r="G842" s="19"/>
    </row>
    <row r="843" spans="7:7" ht="15.75" customHeight="1">
      <c r="G843" s="19"/>
    </row>
    <row r="844" spans="7:7" ht="15.75" customHeight="1">
      <c r="G844" s="19"/>
    </row>
    <row r="845" spans="7:7" ht="15.75" customHeight="1">
      <c r="G845" s="19"/>
    </row>
    <row r="846" spans="7:7" ht="15.75" customHeight="1">
      <c r="G846" s="19"/>
    </row>
    <row r="847" spans="7:7" ht="15.75" customHeight="1">
      <c r="G847" s="19"/>
    </row>
    <row r="848" spans="7:7" ht="15.75" customHeight="1">
      <c r="G848" s="19"/>
    </row>
    <row r="849" spans="7:7" ht="15.75" customHeight="1">
      <c r="G849" s="19"/>
    </row>
    <row r="850" spans="7:7" ht="15.75" customHeight="1">
      <c r="G850" s="19"/>
    </row>
    <row r="851" spans="7:7" ht="15.75" customHeight="1">
      <c r="G851" s="19"/>
    </row>
    <row r="852" spans="7:7" ht="15.75" customHeight="1">
      <c r="G852" s="19"/>
    </row>
    <row r="853" spans="7:7" ht="15.75" customHeight="1">
      <c r="G853" s="19"/>
    </row>
    <row r="854" spans="7:7" ht="15.75" customHeight="1">
      <c r="G854" s="19"/>
    </row>
    <row r="855" spans="7:7" ht="15.75" customHeight="1">
      <c r="G855" s="19"/>
    </row>
    <row r="856" spans="7:7" ht="15.75" customHeight="1">
      <c r="G856" s="19"/>
    </row>
    <row r="857" spans="7:7" ht="15.75" customHeight="1">
      <c r="G857" s="19"/>
    </row>
    <row r="858" spans="7:7" ht="15.75" customHeight="1">
      <c r="G858" s="19"/>
    </row>
    <row r="859" spans="7:7" ht="15.75" customHeight="1">
      <c r="G859" s="19"/>
    </row>
    <row r="860" spans="7:7" ht="15.75" customHeight="1">
      <c r="G860" s="19"/>
    </row>
    <row r="861" spans="7:7" ht="15.75" customHeight="1">
      <c r="G861" s="19"/>
    </row>
    <row r="862" spans="7:7" ht="15.75" customHeight="1">
      <c r="G862" s="19"/>
    </row>
    <row r="863" spans="7:7" ht="15.75" customHeight="1">
      <c r="G863" s="19"/>
    </row>
    <row r="864" spans="7:7" ht="15.75" customHeight="1">
      <c r="G864" s="19"/>
    </row>
    <row r="865" spans="7:7" ht="15.75" customHeight="1">
      <c r="G865" s="19"/>
    </row>
    <row r="866" spans="7:7" ht="15.75" customHeight="1">
      <c r="G866" s="19"/>
    </row>
    <row r="867" spans="7:7" ht="15.75" customHeight="1">
      <c r="G867" s="19"/>
    </row>
    <row r="868" spans="7:7" ht="15.75" customHeight="1">
      <c r="G868" s="19"/>
    </row>
    <row r="869" spans="7:7" ht="15.75" customHeight="1">
      <c r="G869" s="19"/>
    </row>
    <row r="870" spans="7:7" ht="15.75" customHeight="1">
      <c r="G870" s="19"/>
    </row>
    <row r="871" spans="7:7" ht="15.75" customHeight="1">
      <c r="G871" s="19"/>
    </row>
    <row r="872" spans="7:7" ht="15.75" customHeight="1">
      <c r="G872" s="19"/>
    </row>
    <row r="873" spans="7:7" ht="15.75" customHeight="1">
      <c r="G873" s="19"/>
    </row>
    <row r="874" spans="7:7" ht="15.75" customHeight="1">
      <c r="G874" s="19"/>
    </row>
    <row r="875" spans="7:7" ht="15.75" customHeight="1">
      <c r="G875" s="19"/>
    </row>
    <row r="876" spans="7:7" ht="15.75" customHeight="1">
      <c r="G876" s="19"/>
    </row>
    <row r="877" spans="7:7" ht="15.75" customHeight="1">
      <c r="G877" s="19"/>
    </row>
    <row r="878" spans="7:7" ht="15.75" customHeight="1">
      <c r="G878" s="19"/>
    </row>
    <row r="879" spans="7:7" ht="15.75" customHeight="1">
      <c r="G879" s="19"/>
    </row>
    <row r="880" spans="7:7" ht="15.75" customHeight="1">
      <c r="G880" s="19"/>
    </row>
    <row r="881" spans="7:7" ht="15.75" customHeight="1">
      <c r="G881" s="19"/>
    </row>
    <row r="882" spans="7:7" ht="15.75" customHeight="1">
      <c r="G882" s="19"/>
    </row>
    <row r="883" spans="7:7" ht="15.75" customHeight="1">
      <c r="G883" s="19"/>
    </row>
    <row r="884" spans="7:7" ht="15.75" customHeight="1">
      <c r="G884" s="19"/>
    </row>
    <row r="885" spans="7:7" ht="15.75" customHeight="1">
      <c r="G885" s="19"/>
    </row>
    <row r="886" spans="7:7" ht="15.75" customHeight="1">
      <c r="G886" s="19"/>
    </row>
    <row r="887" spans="7:7" ht="15.75" customHeight="1">
      <c r="G887" s="19"/>
    </row>
    <row r="888" spans="7:7" ht="15.75" customHeight="1">
      <c r="G888" s="19"/>
    </row>
    <row r="889" spans="7:7" ht="15.75" customHeight="1">
      <c r="G889" s="19"/>
    </row>
    <row r="890" spans="7:7" ht="15.75" customHeight="1">
      <c r="G890" s="19"/>
    </row>
    <row r="891" spans="7:7" ht="15.75" customHeight="1">
      <c r="G891" s="19"/>
    </row>
    <row r="892" spans="7:7" ht="15.75" customHeight="1">
      <c r="G892" s="19"/>
    </row>
    <row r="893" spans="7:7" ht="15.75" customHeight="1">
      <c r="G893" s="19"/>
    </row>
    <row r="894" spans="7:7" ht="15.75" customHeight="1">
      <c r="G894" s="19"/>
    </row>
    <row r="895" spans="7:7" ht="15.75" customHeight="1">
      <c r="G895" s="19"/>
    </row>
    <row r="896" spans="7:7" ht="15.75" customHeight="1">
      <c r="G896" s="19"/>
    </row>
    <row r="897" spans="7:7" ht="15.75" customHeight="1">
      <c r="G897" s="19"/>
    </row>
    <row r="898" spans="7:7" ht="15.75" customHeight="1">
      <c r="G898" s="19"/>
    </row>
    <row r="899" spans="7:7" ht="15.75" customHeight="1">
      <c r="G899" s="19"/>
    </row>
    <row r="900" spans="7:7" ht="15.75" customHeight="1">
      <c r="G900" s="19"/>
    </row>
    <row r="901" spans="7:7" ht="15.75" customHeight="1">
      <c r="G901" s="19"/>
    </row>
    <row r="902" spans="7:7" ht="15.75" customHeight="1">
      <c r="G902" s="19"/>
    </row>
    <row r="903" spans="7:7" ht="15.75" customHeight="1">
      <c r="G903" s="19"/>
    </row>
    <row r="904" spans="7:7" ht="15.75" customHeight="1">
      <c r="G904" s="19"/>
    </row>
    <row r="905" spans="7:7" ht="15.75" customHeight="1">
      <c r="G905" s="19"/>
    </row>
    <row r="906" spans="7:7" ht="15.75" customHeight="1">
      <c r="G906" s="19"/>
    </row>
    <row r="907" spans="7:7" ht="15.75" customHeight="1">
      <c r="G907" s="19"/>
    </row>
    <row r="908" spans="7:7" ht="15.75" customHeight="1">
      <c r="G908" s="19"/>
    </row>
    <row r="909" spans="7:7" ht="15.75" customHeight="1">
      <c r="G909" s="19"/>
    </row>
    <row r="910" spans="7:7" ht="15.75" customHeight="1">
      <c r="G910" s="19"/>
    </row>
    <row r="911" spans="7:7" ht="15.75" customHeight="1">
      <c r="G911" s="19"/>
    </row>
    <row r="912" spans="7:7" ht="15.75" customHeight="1">
      <c r="G912" s="19"/>
    </row>
    <row r="913" spans="7:7" ht="15.75" customHeight="1">
      <c r="G913" s="19"/>
    </row>
    <row r="914" spans="7:7" ht="15.75" customHeight="1">
      <c r="G914" s="19"/>
    </row>
    <row r="915" spans="7:7" ht="15.75" customHeight="1">
      <c r="G915" s="19"/>
    </row>
    <row r="916" spans="7:7" ht="15.75" customHeight="1">
      <c r="G916" s="19"/>
    </row>
    <row r="917" spans="7:7" ht="15.75" customHeight="1">
      <c r="G917" s="19"/>
    </row>
    <row r="918" spans="7:7" ht="15.75" customHeight="1">
      <c r="G918" s="19"/>
    </row>
    <row r="919" spans="7:7" ht="15.75" customHeight="1">
      <c r="G919" s="19"/>
    </row>
    <row r="920" spans="7:7" ht="15.75" customHeight="1">
      <c r="G920" s="19"/>
    </row>
    <row r="921" spans="7:7" ht="15.75" customHeight="1">
      <c r="G921" s="19"/>
    </row>
    <row r="922" spans="7:7" ht="15.75" customHeight="1">
      <c r="G922" s="19"/>
    </row>
    <row r="923" spans="7:7" ht="15.75" customHeight="1">
      <c r="G923" s="19"/>
    </row>
    <row r="924" spans="7:7" ht="15.75" customHeight="1">
      <c r="G924" s="19"/>
    </row>
    <row r="925" spans="7:7" ht="15.75" customHeight="1">
      <c r="G925" s="19"/>
    </row>
    <row r="926" spans="7:7" ht="15.75" customHeight="1">
      <c r="G926" s="19"/>
    </row>
    <row r="927" spans="7:7" ht="15.75" customHeight="1">
      <c r="G927" s="19"/>
    </row>
    <row r="928" spans="7:7" ht="15.75" customHeight="1">
      <c r="G928" s="19"/>
    </row>
    <row r="929" spans="7:7" ht="15.75" customHeight="1">
      <c r="G929" s="19"/>
    </row>
    <row r="930" spans="7:7" ht="15.75" customHeight="1">
      <c r="G930" s="19"/>
    </row>
    <row r="931" spans="7:7" ht="15.75" customHeight="1">
      <c r="G931" s="19"/>
    </row>
    <row r="932" spans="7:7" ht="15.75" customHeight="1">
      <c r="G932" s="19"/>
    </row>
    <row r="933" spans="7:7" ht="15.75" customHeight="1">
      <c r="G933" s="19"/>
    </row>
    <row r="934" spans="7:7" ht="15.75" customHeight="1">
      <c r="G934" s="19"/>
    </row>
    <row r="935" spans="7:7" ht="15.75" customHeight="1">
      <c r="G935" s="19"/>
    </row>
    <row r="936" spans="7:7" ht="15.75" customHeight="1">
      <c r="G936" s="19"/>
    </row>
    <row r="937" spans="7:7" ht="15.75" customHeight="1">
      <c r="G937" s="19"/>
    </row>
    <row r="938" spans="7:7" ht="15.75" customHeight="1">
      <c r="G938" s="19"/>
    </row>
    <row r="939" spans="7:7" ht="15.75" customHeight="1">
      <c r="G939" s="19"/>
    </row>
    <row r="940" spans="7:7" ht="15.75" customHeight="1">
      <c r="G940" s="19"/>
    </row>
    <row r="941" spans="7:7" ht="15.75" customHeight="1">
      <c r="G941" s="19"/>
    </row>
    <row r="942" spans="7:7" ht="15.75" customHeight="1">
      <c r="G942" s="19"/>
    </row>
    <row r="943" spans="7:7" ht="15.75" customHeight="1">
      <c r="G943" s="19"/>
    </row>
    <row r="944" spans="7:7" ht="15.75" customHeight="1">
      <c r="G944" s="19"/>
    </row>
    <row r="945" spans="7:7" ht="15.75" customHeight="1">
      <c r="G945" s="19"/>
    </row>
    <row r="946" spans="7:7" ht="15.75" customHeight="1">
      <c r="G946" s="19"/>
    </row>
    <row r="947" spans="7:7" ht="15.75" customHeight="1">
      <c r="G947" s="19"/>
    </row>
    <row r="948" spans="7:7" ht="15.75" customHeight="1">
      <c r="G948" s="19"/>
    </row>
    <row r="949" spans="7:7" ht="15.75" customHeight="1">
      <c r="G949" s="19"/>
    </row>
    <row r="950" spans="7:7" ht="15.75" customHeight="1">
      <c r="G950" s="19"/>
    </row>
    <row r="951" spans="7:7" ht="15.75" customHeight="1">
      <c r="G951" s="19"/>
    </row>
    <row r="952" spans="7:7" ht="15.75" customHeight="1">
      <c r="G952" s="19"/>
    </row>
    <row r="953" spans="7:7" ht="15.75" customHeight="1">
      <c r="G953" s="19"/>
    </row>
    <row r="954" spans="7:7" ht="15.75" customHeight="1">
      <c r="G954" s="19"/>
    </row>
    <row r="955" spans="7:7" ht="15.75" customHeight="1">
      <c r="G955" s="19"/>
    </row>
    <row r="956" spans="7:7" ht="15.75" customHeight="1">
      <c r="G956" s="19"/>
    </row>
    <row r="957" spans="7:7" ht="15.75" customHeight="1">
      <c r="G957" s="19"/>
    </row>
    <row r="958" spans="7:7" ht="15.75" customHeight="1">
      <c r="G958" s="19"/>
    </row>
    <row r="959" spans="7:7" ht="15.75" customHeight="1">
      <c r="G959" s="19"/>
    </row>
    <row r="960" spans="7:7" ht="15.75" customHeight="1">
      <c r="G960" s="19"/>
    </row>
    <row r="961" spans="7:7" ht="15.75" customHeight="1">
      <c r="G961" s="19"/>
    </row>
    <row r="962" spans="7:7" ht="15.75" customHeight="1">
      <c r="G962" s="19"/>
    </row>
    <row r="963" spans="7:7" ht="15.75" customHeight="1">
      <c r="G963" s="19"/>
    </row>
    <row r="964" spans="7:7" ht="15.75" customHeight="1">
      <c r="G964" s="19"/>
    </row>
    <row r="965" spans="7:7" ht="15.75" customHeight="1">
      <c r="G965" s="19"/>
    </row>
    <row r="966" spans="7:7" ht="15.75" customHeight="1">
      <c r="G966" s="19"/>
    </row>
    <row r="967" spans="7:7" ht="15.75" customHeight="1">
      <c r="G967" s="19"/>
    </row>
    <row r="968" spans="7:7" ht="15.75" customHeight="1">
      <c r="G968" s="19"/>
    </row>
    <row r="969" spans="7:7" ht="15.75" customHeight="1">
      <c r="G969" s="19"/>
    </row>
    <row r="970" spans="7:7" ht="15.75" customHeight="1">
      <c r="G970" s="19"/>
    </row>
    <row r="971" spans="7:7" ht="15.75" customHeight="1">
      <c r="G971" s="19"/>
    </row>
    <row r="972" spans="7:7" ht="15.75" customHeight="1">
      <c r="G972" s="19"/>
    </row>
    <row r="973" spans="7:7" ht="15.75" customHeight="1">
      <c r="G973" s="19"/>
    </row>
    <row r="974" spans="7:7" ht="15.75" customHeight="1">
      <c r="G974" s="19"/>
    </row>
    <row r="975" spans="7:7" ht="15.75" customHeight="1">
      <c r="G975" s="19"/>
    </row>
    <row r="976" spans="7:7" ht="15.75" customHeight="1">
      <c r="G976" s="19"/>
    </row>
    <row r="977" spans="7:7" ht="15.75" customHeight="1">
      <c r="G977" s="19"/>
    </row>
    <row r="978" spans="7:7" ht="15.75" customHeight="1">
      <c r="G978" s="19"/>
    </row>
    <row r="979" spans="7:7" ht="15.75" customHeight="1">
      <c r="G979" s="19"/>
    </row>
    <row r="980" spans="7:7" ht="15.75" customHeight="1">
      <c r="G980" s="19"/>
    </row>
    <row r="981" spans="7:7" ht="15.75" customHeight="1">
      <c r="G981" s="19"/>
    </row>
    <row r="982" spans="7:7" ht="15.75" customHeight="1">
      <c r="G982" s="19"/>
    </row>
    <row r="983" spans="7:7" ht="15.75" customHeight="1">
      <c r="G983" s="19"/>
    </row>
    <row r="984" spans="7:7" ht="15.75" customHeight="1">
      <c r="G984" s="19"/>
    </row>
    <row r="985" spans="7:7" ht="15.75" customHeight="1">
      <c r="G985" s="19"/>
    </row>
    <row r="986" spans="7:7" ht="15.75" customHeight="1">
      <c r="G986" s="19"/>
    </row>
    <row r="987" spans="7:7" ht="15.75" customHeight="1">
      <c r="G987" s="19"/>
    </row>
    <row r="988" spans="7:7" ht="15.75" customHeight="1">
      <c r="G988" s="19"/>
    </row>
    <row r="989" spans="7:7" ht="15.75" customHeight="1">
      <c r="G989" s="19"/>
    </row>
    <row r="990" spans="7:7" ht="15.75" customHeight="1">
      <c r="G990" s="19"/>
    </row>
    <row r="991" spans="7:7" ht="15.75" customHeight="1">
      <c r="G991" s="19"/>
    </row>
    <row r="992" spans="7:7" ht="15.75" customHeight="1">
      <c r="G992" s="19"/>
    </row>
    <row r="993" spans="7:7" ht="15.75" customHeight="1">
      <c r="G993" s="19"/>
    </row>
    <row r="994" spans="7:7" ht="15.75" customHeight="1">
      <c r="G994" s="19"/>
    </row>
    <row r="995" spans="7:7" ht="15.75" customHeight="1">
      <c r="G995" s="19"/>
    </row>
    <row r="996" spans="7:7" ht="15.75" customHeight="1">
      <c r="G996" s="19"/>
    </row>
    <row r="997" spans="7:7" ht="15.75" customHeight="1">
      <c r="G997" s="19"/>
    </row>
    <row r="998" spans="7:7" ht="15.75" customHeight="1">
      <c r="G998" s="19"/>
    </row>
    <row r="999" spans="7:7" ht="15.75" customHeight="1">
      <c r="G999" s="19"/>
    </row>
    <row r="1000" spans="7:7" ht="15.75" customHeight="1">
      <c r="G1000" s="19"/>
    </row>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000"/>
  <sheetViews>
    <sheetView workbookViewId="0"/>
  </sheetViews>
  <sheetFormatPr baseColWidth="10" defaultColWidth="14.42578125" defaultRowHeight="15" customHeight="1"/>
  <cols>
    <col min="1" max="1" width="45.140625" customWidth="1"/>
    <col min="2" max="2" width="27.28515625" customWidth="1"/>
    <col min="3" max="3" width="21.5703125" customWidth="1"/>
    <col min="4" max="4" width="26.42578125" customWidth="1"/>
    <col min="5" max="5" width="24.7109375" customWidth="1"/>
    <col min="6" max="6" width="32.7109375" customWidth="1"/>
    <col min="7" max="7" width="13.140625" customWidth="1"/>
    <col min="8" max="8" width="19" customWidth="1"/>
    <col min="9" max="9" width="17.85546875" customWidth="1"/>
  </cols>
  <sheetData>
    <row r="1" spans="1:7">
      <c r="A1" s="5" t="s">
        <v>6</v>
      </c>
    </row>
    <row r="3" spans="1:7">
      <c r="A3" s="7" t="s">
        <v>57</v>
      </c>
      <c r="B3" s="7" t="s">
        <v>58</v>
      </c>
      <c r="C3" s="7" t="s">
        <v>59</v>
      </c>
      <c r="D3" s="7" t="s">
        <v>60</v>
      </c>
      <c r="E3" s="7" t="s">
        <v>61</v>
      </c>
      <c r="F3" s="7" t="s">
        <v>62</v>
      </c>
      <c r="G3" s="7" t="s">
        <v>22</v>
      </c>
    </row>
    <row r="4" spans="1:7">
      <c r="A4" s="11" t="s">
        <v>32</v>
      </c>
      <c r="B4" s="33">
        <v>12</v>
      </c>
      <c r="C4" s="33">
        <v>6</v>
      </c>
      <c r="D4" s="33">
        <v>11</v>
      </c>
      <c r="E4" s="33">
        <v>9</v>
      </c>
      <c r="F4" s="33">
        <v>4</v>
      </c>
      <c r="G4" s="33">
        <v>42</v>
      </c>
    </row>
    <row r="5" spans="1:7">
      <c r="A5" s="13" t="s">
        <v>33</v>
      </c>
      <c r="B5" s="14">
        <v>1</v>
      </c>
      <c r="C5" s="14">
        <v>1</v>
      </c>
      <c r="D5" s="14">
        <v>2</v>
      </c>
      <c r="E5" s="14"/>
      <c r="F5" s="14"/>
      <c r="G5" s="14">
        <v>4</v>
      </c>
    </row>
    <row r="6" spans="1:7">
      <c r="A6" s="13" t="s">
        <v>34</v>
      </c>
      <c r="B6" s="14">
        <v>11</v>
      </c>
      <c r="C6" s="14">
        <v>5</v>
      </c>
      <c r="D6" s="14">
        <v>9</v>
      </c>
      <c r="E6" s="14">
        <v>9</v>
      </c>
      <c r="F6" s="14">
        <v>4</v>
      </c>
      <c r="G6" s="14">
        <v>38</v>
      </c>
    </row>
    <row r="7" spans="1:7">
      <c r="A7" s="15" t="s">
        <v>35</v>
      </c>
      <c r="B7" s="33">
        <v>13</v>
      </c>
      <c r="C7" s="33">
        <v>6</v>
      </c>
      <c r="D7" s="33">
        <v>18</v>
      </c>
      <c r="E7" s="33">
        <v>6</v>
      </c>
      <c r="F7" s="33">
        <v>7</v>
      </c>
      <c r="G7" s="33">
        <v>50</v>
      </c>
    </row>
    <row r="8" spans="1:7">
      <c r="A8" s="13" t="s">
        <v>36</v>
      </c>
      <c r="B8" s="14">
        <v>8</v>
      </c>
      <c r="C8" s="14">
        <v>5</v>
      </c>
      <c r="D8" s="14">
        <v>6</v>
      </c>
      <c r="E8" s="14">
        <v>5</v>
      </c>
      <c r="F8" s="14">
        <v>7</v>
      </c>
      <c r="G8" s="14">
        <v>31</v>
      </c>
    </row>
    <row r="9" spans="1:7">
      <c r="A9" s="13" t="s">
        <v>37</v>
      </c>
      <c r="B9" s="14">
        <v>4</v>
      </c>
      <c r="C9" s="14"/>
      <c r="D9" s="14">
        <v>1</v>
      </c>
      <c r="E9" s="14"/>
      <c r="F9" s="14"/>
      <c r="G9" s="14">
        <v>5</v>
      </c>
    </row>
    <row r="10" spans="1:7">
      <c r="A10" s="13" t="s">
        <v>38</v>
      </c>
      <c r="B10" s="14"/>
      <c r="C10" s="14">
        <v>1</v>
      </c>
      <c r="D10" s="14">
        <v>4</v>
      </c>
      <c r="E10" s="14">
        <v>1</v>
      </c>
      <c r="F10" s="14"/>
      <c r="G10" s="14">
        <v>6</v>
      </c>
    </row>
    <row r="11" spans="1:7">
      <c r="A11" s="13" t="s">
        <v>39</v>
      </c>
      <c r="B11" s="14">
        <v>1</v>
      </c>
      <c r="C11" s="14"/>
      <c r="D11" s="14">
        <v>7</v>
      </c>
      <c r="E11" s="14"/>
      <c r="F11" s="14"/>
      <c r="G11" s="14">
        <v>8</v>
      </c>
    </row>
    <row r="12" spans="1:7">
      <c r="A12" s="15" t="s">
        <v>40</v>
      </c>
      <c r="B12" s="33">
        <v>3</v>
      </c>
      <c r="C12" s="33">
        <v>1</v>
      </c>
      <c r="D12" s="33">
        <v>3</v>
      </c>
      <c r="E12" s="33">
        <v>3</v>
      </c>
      <c r="F12" s="33">
        <v>1</v>
      </c>
      <c r="G12" s="33">
        <v>11</v>
      </c>
    </row>
    <row r="13" spans="1:7">
      <c r="A13" s="13" t="s">
        <v>41</v>
      </c>
      <c r="B13" s="14">
        <v>2</v>
      </c>
      <c r="C13" s="14"/>
      <c r="D13" s="14">
        <v>3</v>
      </c>
      <c r="E13" s="14"/>
      <c r="F13" s="14">
        <v>1</v>
      </c>
      <c r="G13" s="14">
        <v>6</v>
      </c>
    </row>
    <row r="14" spans="1:7">
      <c r="A14" s="13" t="s">
        <v>42</v>
      </c>
      <c r="B14" s="14"/>
      <c r="C14" s="14"/>
      <c r="D14" s="14"/>
      <c r="E14" s="14">
        <v>2</v>
      </c>
      <c r="F14" s="14"/>
      <c r="G14" s="14">
        <v>2</v>
      </c>
    </row>
    <row r="15" spans="1:7">
      <c r="A15" s="13" t="s">
        <v>43</v>
      </c>
      <c r="B15" s="14"/>
      <c r="C15" s="14">
        <v>1</v>
      </c>
      <c r="D15" s="14"/>
      <c r="E15" s="14"/>
      <c r="F15" s="14"/>
      <c r="G15" s="14">
        <v>1</v>
      </c>
    </row>
    <row r="16" spans="1:7">
      <c r="A16" s="13" t="s">
        <v>44</v>
      </c>
      <c r="B16" s="14">
        <v>1</v>
      </c>
      <c r="C16" s="14"/>
      <c r="D16" s="14"/>
      <c r="E16" s="14">
        <v>1</v>
      </c>
      <c r="F16" s="14"/>
      <c r="G16" s="14">
        <v>2</v>
      </c>
    </row>
    <row r="17" spans="1:9">
      <c r="A17" s="15" t="s">
        <v>45</v>
      </c>
      <c r="B17" s="33">
        <v>5</v>
      </c>
      <c r="C17" s="33">
        <v>3</v>
      </c>
      <c r="D17" s="33">
        <v>16</v>
      </c>
      <c r="E17" s="33">
        <v>6</v>
      </c>
      <c r="F17" s="33">
        <v>3</v>
      </c>
      <c r="G17" s="33">
        <v>33</v>
      </c>
    </row>
    <row r="18" spans="1:9">
      <c r="A18" s="13" t="s">
        <v>46</v>
      </c>
      <c r="B18" s="14">
        <v>1</v>
      </c>
      <c r="C18" s="14">
        <v>2</v>
      </c>
      <c r="D18" s="14">
        <v>5</v>
      </c>
      <c r="E18" s="14">
        <v>1</v>
      </c>
      <c r="F18" s="14">
        <v>2</v>
      </c>
      <c r="G18" s="14">
        <v>11</v>
      </c>
    </row>
    <row r="19" spans="1:9">
      <c r="A19" s="13" t="s">
        <v>47</v>
      </c>
      <c r="B19" s="14">
        <v>1</v>
      </c>
      <c r="C19" s="14">
        <v>1</v>
      </c>
      <c r="D19" s="14">
        <v>3</v>
      </c>
      <c r="E19" s="14">
        <v>4</v>
      </c>
      <c r="F19" s="14"/>
      <c r="G19" s="14">
        <v>9</v>
      </c>
    </row>
    <row r="20" spans="1:9">
      <c r="A20" s="13" t="s">
        <v>48</v>
      </c>
      <c r="B20" s="14">
        <v>3</v>
      </c>
      <c r="C20" s="14"/>
      <c r="D20" s="14">
        <v>8</v>
      </c>
      <c r="E20" s="14">
        <v>1</v>
      </c>
      <c r="F20" s="14">
        <v>1</v>
      </c>
      <c r="G20" s="14">
        <v>13</v>
      </c>
    </row>
    <row r="21" spans="1:9" ht="15.75" customHeight="1">
      <c r="A21" s="15" t="s">
        <v>49</v>
      </c>
      <c r="B21" s="33">
        <v>50</v>
      </c>
      <c r="C21" s="33">
        <v>19</v>
      </c>
      <c r="D21" s="33">
        <v>50</v>
      </c>
      <c r="E21" s="33">
        <v>59</v>
      </c>
      <c r="F21" s="33">
        <v>15</v>
      </c>
      <c r="G21" s="33">
        <v>193</v>
      </c>
    </row>
    <row r="22" spans="1:9" ht="15.75" customHeight="1">
      <c r="A22" s="34" t="s">
        <v>49</v>
      </c>
      <c r="B22" s="14">
        <v>50</v>
      </c>
      <c r="C22" s="14">
        <v>19</v>
      </c>
      <c r="D22" s="14">
        <v>50</v>
      </c>
      <c r="E22" s="14">
        <v>59</v>
      </c>
      <c r="F22" s="14">
        <v>15</v>
      </c>
      <c r="G22" s="14">
        <v>193</v>
      </c>
    </row>
    <row r="23" spans="1:9" ht="15.75" customHeight="1">
      <c r="A23" s="35" t="s">
        <v>22</v>
      </c>
      <c r="B23" s="35">
        <v>83</v>
      </c>
      <c r="C23" s="35">
        <v>35</v>
      </c>
      <c r="D23" s="35">
        <v>98</v>
      </c>
      <c r="E23" s="35">
        <v>83</v>
      </c>
      <c r="F23" s="35">
        <v>30</v>
      </c>
      <c r="G23" s="35">
        <v>329</v>
      </c>
    </row>
    <row r="24" spans="1:9" ht="15.75" customHeight="1">
      <c r="A24" s="7" t="s">
        <v>50</v>
      </c>
      <c r="B24" s="36">
        <f t="shared" ref="B24:G24" si="0">+B23/329</f>
        <v>0.25227963525835867</v>
      </c>
      <c r="C24" s="36">
        <f t="shared" si="0"/>
        <v>0.10638297872340426</v>
      </c>
      <c r="D24" s="36">
        <f t="shared" si="0"/>
        <v>0.2978723404255319</v>
      </c>
      <c r="E24" s="36">
        <f t="shared" si="0"/>
        <v>0.25227963525835867</v>
      </c>
      <c r="F24" s="36">
        <f t="shared" si="0"/>
        <v>9.1185410334346503E-2</v>
      </c>
      <c r="G24" s="36">
        <f t="shared" si="0"/>
        <v>1</v>
      </c>
    </row>
    <row r="25" spans="1:9" ht="15.75" customHeight="1"/>
    <row r="26" spans="1:9" ht="15.75" customHeight="1">
      <c r="A26" s="37" t="s">
        <v>63</v>
      </c>
    </row>
    <row r="27" spans="1:9" ht="15.75" customHeight="1">
      <c r="A27" s="38" t="s">
        <v>64</v>
      </c>
    </row>
    <row r="28" spans="1:9" ht="15.75" customHeight="1">
      <c r="A28" s="38" t="s">
        <v>65</v>
      </c>
    </row>
    <row r="29" spans="1:9" ht="15.75" customHeight="1"/>
    <row r="30" spans="1:9" ht="15.75" customHeight="1"/>
    <row r="31" spans="1:9" ht="15.75" customHeight="1">
      <c r="B31" s="112" t="s">
        <v>66</v>
      </c>
      <c r="C31" s="113"/>
      <c r="D31" s="113"/>
      <c r="E31" s="113"/>
      <c r="F31" s="113"/>
      <c r="G31" s="113"/>
      <c r="H31" s="113"/>
      <c r="I31" s="114"/>
    </row>
    <row r="32" spans="1:9" ht="15.75" customHeight="1">
      <c r="A32" s="10" t="s">
        <v>67</v>
      </c>
      <c r="B32" s="35" t="s">
        <v>32</v>
      </c>
      <c r="C32" s="35" t="s">
        <v>35</v>
      </c>
      <c r="D32" s="7" t="s">
        <v>40</v>
      </c>
      <c r="E32" s="7" t="s">
        <v>45</v>
      </c>
      <c r="F32" s="7" t="s">
        <v>49</v>
      </c>
      <c r="G32" s="7" t="s">
        <v>22</v>
      </c>
      <c r="H32" s="7" t="s">
        <v>50</v>
      </c>
      <c r="I32" s="7" t="s">
        <v>68</v>
      </c>
    </row>
    <row r="33" spans="1:9" ht="15.75" customHeight="1">
      <c r="A33" s="40" t="s">
        <v>69</v>
      </c>
      <c r="B33" s="41">
        <v>4</v>
      </c>
      <c r="C33" s="41">
        <v>2</v>
      </c>
      <c r="D33" s="14">
        <v>3</v>
      </c>
      <c r="E33" s="14">
        <v>5</v>
      </c>
      <c r="F33" s="14">
        <v>44</v>
      </c>
      <c r="G33" s="14">
        <v>58</v>
      </c>
      <c r="H33" s="25">
        <v>0.17629179331306991</v>
      </c>
      <c r="I33" s="42">
        <v>329</v>
      </c>
    </row>
    <row r="34" spans="1:9" ht="15.75" customHeight="1">
      <c r="A34" s="43" t="s">
        <v>70</v>
      </c>
      <c r="B34" s="14"/>
      <c r="C34" s="14">
        <v>1</v>
      </c>
      <c r="D34" s="14">
        <v>2</v>
      </c>
      <c r="E34" s="14"/>
      <c r="F34" s="14">
        <v>5</v>
      </c>
      <c r="G34" s="14">
        <v>8</v>
      </c>
      <c r="H34" s="25">
        <v>0.10942249240121581</v>
      </c>
      <c r="I34" s="19"/>
    </row>
    <row r="35" spans="1:9" ht="15.75" customHeight="1">
      <c r="A35" s="43" t="s">
        <v>71</v>
      </c>
      <c r="B35" s="14">
        <v>3</v>
      </c>
      <c r="C35" s="14">
        <v>6</v>
      </c>
      <c r="D35" s="14">
        <v>1</v>
      </c>
      <c r="E35" s="14">
        <v>2</v>
      </c>
      <c r="F35" s="14">
        <v>24</v>
      </c>
      <c r="G35" s="14">
        <v>36</v>
      </c>
      <c r="H35" s="25">
        <v>2.4316109422492401E-2</v>
      </c>
      <c r="I35" s="19"/>
    </row>
    <row r="36" spans="1:9" ht="15.75" customHeight="1">
      <c r="A36" s="43" t="s">
        <v>72</v>
      </c>
      <c r="B36" s="14">
        <v>13</v>
      </c>
      <c r="C36" s="14">
        <v>19</v>
      </c>
      <c r="D36" s="14">
        <v>4</v>
      </c>
      <c r="E36" s="14">
        <v>16</v>
      </c>
      <c r="F36" s="14">
        <v>63</v>
      </c>
      <c r="G36" s="14">
        <v>115</v>
      </c>
      <c r="H36" s="25">
        <v>0.34954407294832829</v>
      </c>
      <c r="I36" s="19"/>
    </row>
    <row r="37" spans="1:9" ht="15.75" customHeight="1">
      <c r="A37" s="43" t="s">
        <v>73</v>
      </c>
      <c r="B37" s="14">
        <v>1</v>
      </c>
      <c r="C37" s="14"/>
      <c r="D37" s="14"/>
      <c r="E37" s="14"/>
      <c r="F37" s="14">
        <v>6</v>
      </c>
      <c r="G37" s="14">
        <v>7</v>
      </c>
      <c r="H37" s="25">
        <v>2.1276595744680851E-2</v>
      </c>
      <c r="I37" s="19"/>
    </row>
    <row r="38" spans="1:9" ht="15.75" customHeight="1">
      <c r="A38" s="43" t="s">
        <v>74</v>
      </c>
      <c r="B38" s="14">
        <v>1</v>
      </c>
      <c r="C38" s="14"/>
      <c r="D38" s="14"/>
      <c r="E38" s="14"/>
      <c r="F38" s="14"/>
      <c r="G38" s="14">
        <v>1</v>
      </c>
      <c r="H38" s="25">
        <v>3.0395136778115501E-3</v>
      </c>
      <c r="I38" s="19"/>
    </row>
    <row r="39" spans="1:9" ht="15.75" customHeight="1">
      <c r="A39" s="43" t="s">
        <v>75</v>
      </c>
      <c r="B39" s="14">
        <v>8</v>
      </c>
      <c r="C39" s="14">
        <v>7</v>
      </c>
      <c r="D39" s="14"/>
      <c r="E39" s="14">
        <v>6</v>
      </c>
      <c r="F39" s="14">
        <v>58</v>
      </c>
      <c r="G39" s="14">
        <v>79</v>
      </c>
      <c r="H39" s="25">
        <v>0.24012158054711247</v>
      </c>
      <c r="I39" s="19"/>
    </row>
    <row r="40" spans="1:9" ht="15.75" customHeight="1">
      <c r="A40" s="43" t="s">
        <v>76</v>
      </c>
      <c r="B40" s="14">
        <v>5</v>
      </c>
      <c r="C40" s="14">
        <v>5</v>
      </c>
      <c r="D40" s="14"/>
      <c r="E40" s="14">
        <v>3</v>
      </c>
      <c r="F40" s="14">
        <v>22</v>
      </c>
      <c r="G40" s="14">
        <v>35</v>
      </c>
      <c r="H40" s="25">
        <v>0.10638297872340426</v>
      </c>
      <c r="I40" s="19"/>
    </row>
    <row r="41" spans="1:9" ht="15.75" customHeight="1">
      <c r="A41" s="43" t="s">
        <v>77</v>
      </c>
      <c r="B41" s="14">
        <v>5</v>
      </c>
      <c r="C41" s="14">
        <v>7</v>
      </c>
      <c r="D41" s="14">
        <v>1</v>
      </c>
      <c r="E41" s="14">
        <v>1</v>
      </c>
      <c r="F41" s="14">
        <v>9</v>
      </c>
      <c r="G41" s="14">
        <v>23</v>
      </c>
      <c r="H41" s="25">
        <v>6.9908814589665649E-2</v>
      </c>
      <c r="I41" s="19"/>
    </row>
    <row r="42" spans="1:9" ht="15.75" customHeight="1">
      <c r="A42" s="43" t="s">
        <v>78</v>
      </c>
      <c r="B42" s="14">
        <v>10</v>
      </c>
      <c r="C42" s="14">
        <v>7</v>
      </c>
      <c r="D42" s="14">
        <v>3</v>
      </c>
      <c r="E42" s="14">
        <v>6</v>
      </c>
      <c r="F42" s="14">
        <v>59</v>
      </c>
      <c r="G42" s="14">
        <v>85</v>
      </c>
      <c r="H42" s="25">
        <v>0.68693009118541037</v>
      </c>
      <c r="I42" s="19"/>
    </row>
    <row r="43" spans="1:9" ht="15.75" customHeight="1">
      <c r="A43" s="43" t="s">
        <v>79</v>
      </c>
      <c r="B43" s="14">
        <v>10</v>
      </c>
      <c r="C43" s="14">
        <v>6</v>
      </c>
      <c r="D43" s="14">
        <v>1</v>
      </c>
      <c r="E43" s="14">
        <v>5</v>
      </c>
      <c r="F43" s="14">
        <v>41</v>
      </c>
      <c r="G43" s="14">
        <v>63</v>
      </c>
      <c r="H43" s="25">
        <v>0.19148936170212766</v>
      </c>
      <c r="I43" s="19"/>
    </row>
    <row r="44" spans="1:9" ht="15.75" customHeight="1">
      <c r="A44" s="43" t="s">
        <v>80</v>
      </c>
      <c r="B44" s="14">
        <v>2</v>
      </c>
      <c r="C44" s="14">
        <v>5</v>
      </c>
      <c r="D44" s="14">
        <v>2</v>
      </c>
      <c r="E44" s="14">
        <v>1</v>
      </c>
      <c r="F44" s="14">
        <v>20</v>
      </c>
      <c r="G44" s="14">
        <v>30</v>
      </c>
      <c r="H44" s="25">
        <v>9.1185410334346503E-2</v>
      </c>
      <c r="I44" s="19"/>
    </row>
    <row r="45" spans="1:9" ht="15.75" customHeight="1">
      <c r="A45" s="43" t="s">
        <v>81</v>
      </c>
      <c r="B45" s="14">
        <v>5</v>
      </c>
      <c r="C45" s="14">
        <v>4</v>
      </c>
      <c r="D45" s="14">
        <v>1</v>
      </c>
      <c r="E45" s="14">
        <v>1</v>
      </c>
      <c r="F45" s="14">
        <v>15</v>
      </c>
      <c r="G45" s="14">
        <v>26</v>
      </c>
      <c r="H45" s="25">
        <v>7.9027355623100301E-2</v>
      </c>
      <c r="I45" s="19"/>
    </row>
    <row r="46" spans="1:9" ht="15.75" customHeight="1">
      <c r="A46" s="43" t="s">
        <v>82</v>
      </c>
      <c r="B46" s="14">
        <v>22</v>
      </c>
      <c r="C46" s="14">
        <v>19</v>
      </c>
      <c r="D46" s="14">
        <v>4</v>
      </c>
      <c r="E46" s="14">
        <v>12</v>
      </c>
      <c r="F46" s="14">
        <v>69</v>
      </c>
      <c r="G46" s="14">
        <v>126</v>
      </c>
      <c r="H46" s="25">
        <v>0.37993920972644379</v>
      </c>
      <c r="I46" s="19"/>
    </row>
    <row r="47" spans="1:9" ht="15.75" customHeight="1">
      <c r="A47" s="43" t="s">
        <v>83</v>
      </c>
      <c r="B47" s="14">
        <v>1</v>
      </c>
      <c r="C47" s="14">
        <v>1</v>
      </c>
      <c r="D47" s="14">
        <v>1</v>
      </c>
      <c r="E47" s="14"/>
      <c r="F47" s="14">
        <v>3</v>
      </c>
      <c r="G47" s="14">
        <v>6</v>
      </c>
      <c r="H47" s="25">
        <v>1.82370820668693E-2</v>
      </c>
      <c r="I47" s="19"/>
    </row>
    <row r="48" spans="1:9" ht="15.75" customHeight="1">
      <c r="A48" s="43" t="s">
        <v>84</v>
      </c>
      <c r="B48" s="14">
        <v>4</v>
      </c>
      <c r="C48" s="14">
        <v>4</v>
      </c>
      <c r="D48" s="14">
        <v>1</v>
      </c>
      <c r="E48" s="14">
        <v>3</v>
      </c>
      <c r="F48" s="14">
        <v>18</v>
      </c>
      <c r="G48" s="14">
        <v>30</v>
      </c>
      <c r="H48" s="25">
        <v>9.1185410334346503E-2</v>
      </c>
      <c r="I48" s="19"/>
    </row>
    <row r="49" spans="1:9" ht="15.75" customHeight="1">
      <c r="A49" s="44" t="s">
        <v>85</v>
      </c>
      <c r="B49" s="29">
        <v>1</v>
      </c>
      <c r="C49" s="29">
        <v>1</v>
      </c>
      <c r="D49" s="29"/>
      <c r="E49" s="29"/>
      <c r="F49" s="29">
        <v>2</v>
      </c>
      <c r="G49" s="29">
        <v>4</v>
      </c>
      <c r="H49" s="30">
        <v>1.2158054711246201E-2</v>
      </c>
      <c r="I49" s="19"/>
    </row>
    <row r="50" spans="1:9" ht="15.75" customHeight="1">
      <c r="A50" s="45" t="s">
        <v>86</v>
      </c>
    </row>
    <row r="51" spans="1:9" ht="15.75" customHeight="1"/>
    <row r="52" spans="1:9" ht="15.75" customHeight="1"/>
    <row r="53" spans="1:9" ht="15.75" customHeight="1"/>
    <row r="54" spans="1:9" ht="15.75" customHeight="1"/>
    <row r="55" spans="1:9" ht="15.75" customHeight="1"/>
    <row r="56" spans="1:9" ht="15.75" customHeight="1"/>
    <row r="57" spans="1:9" ht="15.75" customHeight="1"/>
    <row r="58" spans="1:9" ht="15.75" customHeight="1"/>
    <row r="59" spans="1:9" ht="15.75" customHeight="1"/>
    <row r="60" spans="1:9" ht="15.75" customHeight="1"/>
    <row r="61" spans="1:9" ht="15.75" customHeight="1"/>
    <row r="62" spans="1:9" ht="15.75" customHeight="1"/>
    <row r="63" spans="1:9" ht="15.75" customHeight="1"/>
    <row r="64" spans="1:9"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1:I31"/>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000"/>
  <sheetViews>
    <sheetView workbookViewId="0"/>
  </sheetViews>
  <sheetFormatPr baseColWidth="10" defaultColWidth="14.42578125" defaultRowHeight="15" customHeight="1"/>
  <cols>
    <col min="1" max="1" width="51.5703125" customWidth="1"/>
    <col min="2" max="2" width="20.7109375" customWidth="1"/>
    <col min="3" max="3" width="23" customWidth="1"/>
    <col min="4" max="4" width="13.140625" customWidth="1"/>
    <col min="5" max="5" width="20.28515625" customWidth="1"/>
    <col min="6" max="6" width="32.7109375" customWidth="1"/>
    <col min="7" max="7" width="13.140625" customWidth="1"/>
  </cols>
  <sheetData>
    <row r="1" spans="1:7">
      <c r="A1" s="5" t="s">
        <v>7</v>
      </c>
    </row>
    <row r="3" spans="1:7">
      <c r="A3" s="7" t="s">
        <v>87</v>
      </c>
      <c r="B3" s="7" t="s">
        <v>88</v>
      </c>
      <c r="C3" s="7" t="s">
        <v>89</v>
      </c>
      <c r="D3" s="7" t="s">
        <v>90</v>
      </c>
      <c r="E3" s="7" t="s">
        <v>91</v>
      </c>
      <c r="F3" s="7" t="s">
        <v>92</v>
      </c>
      <c r="G3" s="7" t="s">
        <v>22</v>
      </c>
    </row>
    <row r="4" spans="1:7">
      <c r="A4" s="11" t="s">
        <v>32</v>
      </c>
      <c r="B4" s="12">
        <v>7</v>
      </c>
      <c r="C4" s="12">
        <v>9</v>
      </c>
      <c r="D4" s="12">
        <v>7</v>
      </c>
      <c r="E4" s="12">
        <v>13</v>
      </c>
      <c r="F4" s="12">
        <v>6</v>
      </c>
      <c r="G4" s="12">
        <v>42</v>
      </c>
    </row>
    <row r="5" spans="1:7">
      <c r="A5" s="13" t="s">
        <v>33</v>
      </c>
      <c r="B5" s="14">
        <v>1</v>
      </c>
      <c r="C5" s="14">
        <v>1</v>
      </c>
      <c r="D5" s="14"/>
      <c r="E5" s="14"/>
      <c r="F5" s="14">
        <v>2</v>
      </c>
      <c r="G5" s="14">
        <v>4</v>
      </c>
    </row>
    <row r="6" spans="1:7">
      <c r="A6" s="13" t="s">
        <v>34</v>
      </c>
      <c r="B6" s="14">
        <v>6</v>
      </c>
      <c r="C6" s="14">
        <v>8</v>
      </c>
      <c r="D6" s="14">
        <v>7</v>
      </c>
      <c r="E6" s="14">
        <v>13</v>
      </c>
      <c r="F6" s="14">
        <v>4</v>
      </c>
      <c r="G6" s="14">
        <v>38</v>
      </c>
    </row>
    <row r="7" spans="1:7">
      <c r="A7" s="15" t="s">
        <v>35</v>
      </c>
      <c r="B7" s="16">
        <v>14</v>
      </c>
      <c r="C7" s="16">
        <v>17</v>
      </c>
      <c r="D7" s="16">
        <v>8</v>
      </c>
      <c r="E7" s="16">
        <v>9</v>
      </c>
      <c r="F7" s="16">
        <v>2</v>
      </c>
      <c r="G7" s="16">
        <v>50</v>
      </c>
    </row>
    <row r="8" spans="1:7">
      <c r="A8" s="13" t="s">
        <v>36</v>
      </c>
      <c r="B8" s="14">
        <v>6</v>
      </c>
      <c r="C8" s="14">
        <v>9</v>
      </c>
      <c r="D8" s="14">
        <v>7</v>
      </c>
      <c r="E8" s="14">
        <v>8</v>
      </c>
      <c r="F8" s="14">
        <v>1</v>
      </c>
      <c r="G8" s="14">
        <v>31</v>
      </c>
    </row>
    <row r="9" spans="1:7">
      <c r="A9" s="13" t="s">
        <v>37</v>
      </c>
      <c r="B9" s="14"/>
      <c r="C9" s="14">
        <v>2</v>
      </c>
      <c r="D9" s="14">
        <v>1</v>
      </c>
      <c r="E9" s="14">
        <v>1</v>
      </c>
      <c r="F9" s="14">
        <v>1</v>
      </c>
      <c r="G9" s="14">
        <v>5</v>
      </c>
    </row>
    <row r="10" spans="1:7">
      <c r="A10" s="13" t="s">
        <v>38</v>
      </c>
      <c r="B10" s="14">
        <v>3</v>
      </c>
      <c r="C10" s="14">
        <v>3</v>
      </c>
      <c r="D10" s="14"/>
      <c r="E10" s="14"/>
      <c r="F10" s="14"/>
      <c r="G10" s="14">
        <v>6</v>
      </c>
    </row>
    <row r="11" spans="1:7">
      <c r="A11" s="13" t="s">
        <v>39</v>
      </c>
      <c r="B11" s="14">
        <v>5</v>
      </c>
      <c r="C11" s="14">
        <v>3</v>
      </c>
      <c r="D11" s="14"/>
      <c r="E11" s="14"/>
      <c r="F11" s="14"/>
      <c r="G11" s="14">
        <v>8</v>
      </c>
    </row>
    <row r="12" spans="1:7">
      <c r="A12" s="15" t="s">
        <v>40</v>
      </c>
      <c r="B12" s="16">
        <v>5</v>
      </c>
      <c r="C12" s="16"/>
      <c r="D12" s="16">
        <v>2</v>
      </c>
      <c r="E12" s="16">
        <v>4</v>
      </c>
      <c r="F12" s="16"/>
      <c r="G12" s="16">
        <v>11</v>
      </c>
    </row>
    <row r="13" spans="1:7">
      <c r="A13" s="13" t="s">
        <v>41</v>
      </c>
      <c r="B13" s="14">
        <v>2</v>
      </c>
      <c r="C13" s="14"/>
      <c r="D13" s="14">
        <v>2</v>
      </c>
      <c r="E13" s="14">
        <v>2</v>
      </c>
      <c r="F13" s="14"/>
      <c r="G13" s="14">
        <v>6</v>
      </c>
    </row>
    <row r="14" spans="1:7">
      <c r="A14" s="13" t="s">
        <v>42</v>
      </c>
      <c r="B14" s="14">
        <v>1</v>
      </c>
      <c r="C14" s="14"/>
      <c r="D14" s="14"/>
      <c r="E14" s="14">
        <v>1</v>
      </c>
      <c r="F14" s="14"/>
      <c r="G14" s="14">
        <v>2</v>
      </c>
    </row>
    <row r="15" spans="1:7">
      <c r="A15" s="13" t="s">
        <v>43</v>
      </c>
      <c r="B15" s="14">
        <v>1</v>
      </c>
      <c r="C15" s="14"/>
      <c r="D15" s="14"/>
      <c r="E15" s="14"/>
      <c r="F15" s="14"/>
      <c r="G15" s="14">
        <v>1</v>
      </c>
    </row>
    <row r="16" spans="1:7">
      <c r="A16" s="13" t="s">
        <v>44</v>
      </c>
      <c r="B16" s="14">
        <v>1</v>
      </c>
      <c r="C16" s="14"/>
      <c r="D16" s="14"/>
      <c r="E16" s="14">
        <v>1</v>
      </c>
      <c r="F16" s="14"/>
      <c r="G16" s="14">
        <v>2</v>
      </c>
    </row>
    <row r="17" spans="1:7">
      <c r="A17" s="15" t="s">
        <v>45</v>
      </c>
      <c r="B17" s="16">
        <v>15</v>
      </c>
      <c r="C17" s="16">
        <v>9</v>
      </c>
      <c r="D17" s="16"/>
      <c r="E17" s="16">
        <v>6</v>
      </c>
      <c r="F17" s="16">
        <v>3</v>
      </c>
      <c r="G17" s="16">
        <v>33</v>
      </c>
    </row>
    <row r="18" spans="1:7">
      <c r="A18" s="13" t="s">
        <v>46</v>
      </c>
      <c r="B18" s="14">
        <v>3</v>
      </c>
      <c r="C18" s="14">
        <v>5</v>
      </c>
      <c r="D18" s="14"/>
      <c r="E18" s="14">
        <v>1</v>
      </c>
      <c r="F18" s="14">
        <v>2</v>
      </c>
      <c r="G18" s="14">
        <v>11</v>
      </c>
    </row>
    <row r="19" spans="1:7">
      <c r="A19" s="13" t="s">
        <v>47</v>
      </c>
      <c r="B19" s="14">
        <v>5</v>
      </c>
      <c r="C19" s="14">
        <v>1</v>
      </c>
      <c r="D19" s="14"/>
      <c r="E19" s="14">
        <v>2</v>
      </c>
      <c r="F19" s="14">
        <v>1</v>
      </c>
      <c r="G19" s="14">
        <v>9</v>
      </c>
    </row>
    <row r="20" spans="1:7">
      <c r="A20" s="13" t="s">
        <v>48</v>
      </c>
      <c r="B20" s="14">
        <v>7</v>
      </c>
      <c r="C20" s="14">
        <v>3</v>
      </c>
      <c r="D20" s="14"/>
      <c r="E20" s="14">
        <v>3</v>
      </c>
      <c r="F20" s="14"/>
      <c r="G20" s="14">
        <v>13</v>
      </c>
    </row>
    <row r="21" spans="1:7" ht="15.75" customHeight="1">
      <c r="A21" s="15" t="s">
        <v>49</v>
      </c>
      <c r="B21" s="16">
        <v>37</v>
      </c>
      <c r="C21" s="16">
        <v>62</v>
      </c>
      <c r="D21" s="16">
        <v>19</v>
      </c>
      <c r="E21" s="16">
        <v>58</v>
      </c>
      <c r="F21" s="16">
        <v>17</v>
      </c>
      <c r="G21" s="16">
        <v>193</v>
      </c>
    </row>
    <row r="22" spans="1:7" ht="15.75" customHeight="1">
      <c r="A22" s="34" t="s">
        <v>49</v>
      </c>
      <c r="B22" s="29">
        <v>37</v>
      </c>
      <c r="C22" s="29">
        <v>62</v>
      </c>
      <c r="D22" s="29">
        <v>19</v>
      </c>
      <c r="E22" s="29">
        <v>58</v>
      </c>
      <c r="F22" s="29">
        <v>17</v>
      </c>
      <c r="G22" s="29">
        <v>193</v>
      </c>
    </row>
    <row r="23" spans="1:7" ht="15.75" customHeight="1">
      <c r="A23" s="35" t="s">
        <v>22</v>
      </c>
      <c r="B23" s="35">
        <v>78</v>
      </c>
      <c r="C23" s="35">
        <v>97</v>
      </c>
      <c r="D23" s="35">
        <v>36</v>
      </c>
      <c r="E23" s="35">
        <v>90</v>
      </c>
      <c r="F23" s="35">
        <v>28</v>
      </c>
      <c r="G23" s="35">
        <v>329</v>
      </c>
    </row>
    <row r="24" spans="1:7" ht="15.75" customHeight="1">
      <c r="A24" s="17" t="s">
        <v>50</v>
      </c>
      <c r="B24" s="17">
        <v>0.23708206686930092</v>
      </c>
      <c r="C24" s="17">
        <v>0.29483282674772038</v>
      </c>
      <c r="D24" s="17">
        <v>0.10942249240121581</v>
      </c>
      <c r="E24" s="17">
        <v>0.2735562310030395</v>
      </c>
      <c r="F24" s="17">
        <v>8.5106382978723402E-2</v>
      </c>
      <c r="G24" s="17">
        <v>1</v>
      </c>
    </row>
    <row r="25" spans="1:7" ht="15.75" customHeight="1"/>
    <row r="26" spans="1:7" ht="15.75" customHeight="1"/>
    <row r="27" spans="1:7" ht="15.75" customHeight="1">
      <c r="A27" s="21" t="s">
        <v>93</v>
      </c>
      <c r="B27" s="21" t="s">
        <v>32</v>
      </c>
      <c r="C27" s="21" t="s">
        <v>35</v>
      </c>
      <c r="D27" s="21" t="s">
        <v>40</v>
      </c>
      <c r="E27" s="21" t="s">
        <v>45</v>
      </c>
      <c r="F27" s="21" t="s">
        <v>49</v>
      </c>
      <c r="G27" s="21" t="s">
        <v>22</v>
      </c>
    </row>
    <row r="28" spans="1:7" ht="15.75" customHeight="1">
      <c r="A28" s="46" t="s">
        <v>94</v>
      </c>
      <c r="B28" s="47">
        <v>6</v>
      </c>
      <c r="C28" s="47">
        <v>7</v>
      </c>
      <c r="D28" s="47">
        <v>1</v>
      </c>
      <c r="E28" s="47">
        <v>10</v>
      </c>
      <c r="F28" s="47">
        <v>13</v>
      </c>
      <c r="G28" s="47">
        <v>37</v>
      </c>
    </row>
    <row r="29" spans="1:7" ht="15.75" customHeight="1">
      <c r="A29" s="46" t="s">
        <v>95</v>
      </c>
      <c r="B29" s="47"/>
      <c r="C29" s="47">
        <v>3</v>
      </c>
      <c r="D29" s="47"/>
      <c r="E29" s="47"/>
      <c r="F29" s="47">
        <v>1</v>
      </c>
      <c r="G29" s="47">
        <v>4</v>
      </c>
    </row>
    <row r="30" spans="1:7" ht="15.75" customHeight="1">
      <c r="A30" s="46" t="s">
        <v>96</v>
      </c>
      <c r="B30" s="47"/>
      <c r="C30" s="47">
        <v>2</v>
      </c>
      <c r="D30" s="47"/>
      <c r="E30" s="47">
        <v>1</v>
      </c>
      <c r="F30" s="47">
        <v>3</v>
      </c>
      <c r="G30" s="47">
        <v>6</v>
      </c>
    </row>
    <row r="31" spans="1:7" ht="15.75" customHeight="1">
      <c r="A31" s="46" t="s">
        <v>97</v>
      </c>
      <c r="B31" s="47"/>
      <c r="C31" s="47">
        <v>2</v>
      </c>
      <c r="D31" s="47">
        <v>4</v>
      </c>
      <c r="E31" s="47"/>
      <c r="F31" s="47">
        <v>15</v>
      </c>
      <c r="G31" s="47">
        <v>21</v>
      </c>
    </row>
    <row r="32" spans="1:7" ht="15.75" customHeight="1">
      <c r="A32" s="46" t="s">
        <v>98</v>
      </c>
      <c r="B32" s="47">
        <v>1</v>
      </c>
      <c r="C32" s="47"/>
      <c r="D32" s="47"/>
      <c r="E32" s="47">
        <v>4</v>
      </c>
      <c r="F32" s="47">
        <v>5</v>
      </c>
      <c r="G32" s="47">
        <v>10</v>
      </c>
    </row>
    <row r="33" spans="1:7" ht="15.75" customHeight="1">
      <c r="A33" s="48" t="s">
        <v>99</v>
      </c>
      <c r="B33" s="49">
        <v>7</v>
      </c>
      <c r="C33" s="49">
        <v>14</v>
      </c>
      <c r="D33" s="49">
        <v>5</v>
      </c>
      <c r="E33" s="49">
        <v>15</v>
      </c>
      <c r="F33" s="49">
        <v>37</v>
      </c>
      <c r="G33" s="49">
        <v>78</v>
      </c>
    </row>
    <row r="34" spans="1:7" ht="15.75" customHeight="1">
      <c r="A34" s="46" t="s">
        <v>100</v>
      </c>
      <c r="B34" s="47">
        <v>2</v>
      </c>
      <c r="C34" s="47">
        <v>8</v>
      </c>
      <c r="D34" s="47"/>
      <c r="E34" s="47">
        <v>2</v>
      </c>
      <c r="F34" s="47">
        <v>9</v>
      </c>
      <c r="G34" s="47">
        <v>21</v>
      </c>
    </row>
    <row r="35" spans="1:7" ht="15.75" customHeight="1">
      <c r="A35" s="46" t="s">
        <v>101</v>
      </c>
      <c r="B35" s="47"/>
      <c r="C35" s="47"/>
      <c r="D35" s="47"/>
      <c r="E35" s="47">
        <v>1</v>
      </c>
      <c r="F35" s="47">
        <v>5</v>
      </c>
      <c r="G35" s="47">
        <v>6</v>
      </c>
    </row>
    <row r="36" spans="1:7" ht="15.75" customHeight="1">
      <c r="A36" s="46" t="s">
        <v>102</v>
      </c>
      <c r="B36" s="47">
        <v>1</v>
      </c>
      <c r="C36" s="47">
        <v>2</v>
      </c>
      <c r="D36" s="47"/>
      <c r="E36" s="47"/>
      <c r="F36" s="47">
        <v>2</v>
      </c>
      <c r="G36" s="47">
        <v>5</v>
      </c>
    </row>
    <row r="37" spans="1:7" ht="15.75" customHeight="1">
      <c r="A37" s="46" t="s">
        <v>103</v>
      </c>
      <c r="B37" s="47"/>
      <c r="C37" s="47">
        <v>4</v>
      </c>
      <c r="D37" s="47"/>
      <c r="E37" s="47">
        <v>2</v>
      </c>
      <c r="F37" s="47">
        <v>2</v>
      </c>
      <c r="G37" s="47">
        <v>8</v>
      </c>
    </row>
    <row r="38" spans="1:7" ht="15.75" customHeight="1">
      <c r="A38" s="46" t="s">
        <v>104</v>
      </c>
      <c r="B38" s="47"/>
      <c r="C38" s="47">
        <v>1</v>
      </c>
      <c r="D38" s="47"/>
      <c r="E38" s="47">
        <v>1</v>
      </c>
      <c r="F38" s="47">
        <v>5</v>
      </c>
      <c r="G38" s="47">
        <v>7</v>
      </c>
    </row>
    <row r="39" spans="1:7" ht="15.75" customHeight="1">
      <c r="A39" s="46" t="s">
        <v>105</v>
      </c>
      <c r="B39" s="47">
        <v>6</v>
      </c>
      <c r="C39" s="47">
        <v>2</v>
      </c>
      <c r="D39" s="47"/>
      <c r="E39" s="47">
        <v>3</v>
      </c>
      <c r="F39" s="47">
        <v>39</v>
      </c>
      <c r="G39" s="47">
        <v>50</v>
      </c>
    </row>
    <row r="40" spans="1:7" ht="15.75" customHeight="1">
      <c r="A40" s="48" t="s">
        <v>106</v>
      </c>
      <c r="B40" s="49">
        <v>9</v>
      </c>
      <c r="C40" s="49">
        <v>17</v>
      </c>
      <c r="D40" s="49"/>
      <c r="E40" s="49">
        <v>9</v>
      </c>
      <c r="F40" s="49">
        <v>62</v>
      </c>
      <c r="G40" s="49">
        <v>97</v>
      </c>
    </row>
    <row r="41" spans="1:7" ht="15.75" customHeight="1">
      <c r="A41" s="46" t="s">
        <v>90</v>
      </c>
      <c r="B41" s="47">
        <v>7</v>
      </c>
      <c r="C41" s="47">
        <v>8</v>
      </c>
      <c r="D41" s="47">
        <v>2</v>
      </c>
      <c r="E41" s="47"/>
      <c r="F41" s="47">
        <v>19</v>
      </c>
      <c r="G41" s="47">
        <v>36</v>
      </c>
    </row>
    <row r="42" spans="1:7" ht="15.75" customHeight="1">
      <c r="A42" s="48" t="s">
        <v>107</v>
      </c>
      <c r="B42" s="49">
        <v>7</v>
      </c>
      <c r="C42" s="49">
        <v>8</v>
      </c>
      <c r="D42" s="49">
        <v>2</v>
      </c>
      <c r="E42" s="49"/>
      <c r="F42" s="49">
        <v>19</v>
      </c>
      <c r="G42" s="49">
        <v>36</v>
      </c>
    </row>
    <row r="43" spans="1:7" ht="15.75" customHeight="1">
      <c r="A43" s="46" t="s">
        <v>108</v>
      </c>
      <c r="B43" s="47">
        <v>2</v>
      </c>
      <c r="C43" s="47">
        <v>2</v>
      </c>
      <c r="D43" s="47"/>
      <c r="E43" s="47">
        <v>1</v>
      </c>
      <c r="F43" s="47">
        <v>7</v>
      </c>
      <c r="G43" s="47">
        <v>12</v>
      </c>
    </row>
    <row r="44" spans="1:7" ht="15.75" customHeight="1">
      <c r="A44" s="46" t="s">
        <v>109</v>
      </c>
      <c r="B44" s="47">
        <v>2</v>
      </c>
      <c r="C44" s="47"/>
      <c r="D44" s="47"/>
      <c r="E44" s="47"/>
      <c r="F44" s="47">
        <v>3</v>
      </c>
      <c r="G44" s="47">
        <v>5</v>
      </c>
    </row>
    <row r="45" spans="1:7" ht="15.75" customHeight="1">
      <c r="A45" s="46" t="s">
        <v>110</v>
      </c>
      <c r="B45" s="47">
        <v>1</v>
      </c>
      <c r="C45" s="47"/>
      <c r="D45" s="47"/>
      <c r="E45" s="47">
        <v>1</v>
      </c>
      <c r="F45" s="47">
        <v>4</v>
      </c>
      <c r="G45" s="47">
        <v>6</v>
      </c>
    </row>
    <row r="46" spans="1:7" ht="15.75" customHeight="1">
      <c r="A46" s="46" t="s">
        <v>111</v>
      </c>
      <c r="B46" s="47"/>
      <c r="C46" s="47"/>
      <c r="D46" s="47"/>
      <c r="E46" s="47"/>
      <c r="F46" s="47">
        <v>1</v>
      </c>
      <c r="G46" s="47">
        <v>1</v>
      </c>
    </row>
    <row r="47" spans="1:7" ht="15.75" customHeight="1">
      <c r="A47" s="46" t="s">
        <v>112</v>
      </c>
      <c r="B47" s="47">
        <v>1</v>
      </c>
      <c r="C47" s="47"/>
      <c r="D47" s="47"/>
      <c r="E47" s="47">
        <v>1</v>
      </c>
      <c r="F47" s="47">
        <v>2</v>
      </c>
      <c r="G47" s="47">
        <v>4</v>
      </c>
    </row>
    <row r="48" spans="1:7" ht="15.75" customHeight="1">
      <c r="A48" s="48" t="s">
        <v>113</v>
      </c>
      <c r="B48" s="49">
        <v>6</v>
      </c>
      <c r="C48" s="49">
        <v>2</v>
      </c>
      <c r="D48" s="49"/>
      <c r="E48" s="49">
        <v>3</v>
      </c>
      <c r="F48" s="49">
        <v>17</v>
      </c>
      <c r="G48" s="49">
        <v>28</v>
      </c>
    </row>
    <row r="49" spans="1:7" ht="15.75" customHeight="1">
      <c r="A49" s="46" t="s">
        <v>114</v>
      </c>
      <c r="B49" s="47"/>
      <c r="C49" s="47"/>
      <c r="D49" s="47"/>
      <c r="E49" s="47"/>
      <c r="F49" s="47">
        <v>5</v>
      </c>
      <c r="G49" s="47">
        <v>5</v>
      </c>
    </row>
    <row r="50" spans="1:7" ht="15.75" customHeight="1">
      <c r="A50" s="46" t="s">
        <v>115</v>
      </c>
      <c r="B50" s="47">
        <v>2</v>
      </c>
      <c r="C50" s="47">
        <v>2</v>
      </c>
      <c r="D50" s="47"/>
      <c r="E50" s="47"/>
      <c r="F50" s="47">
        <v>2</v>
      </c>
      <c r="G50" s="47">
        <v>6</v>
      </c>
    </row>
    <row r="51" spans="1:7" ht="15.75" customHeight="1">
      <c r="A51" s="46" t="s">
        <v>116</v>
      </c>
      <c r="B51" s="47">
        <v>1</v>
      </c>
      <c r="C51" s="47">
        <v>2</v>
      </c>
      <c r="D51" s="47"/>
      <c r="E51" s="47"/>
      <c r="F51" s="47">
        <v>4</v>
      </c>
      <c r="G51" s="47">
        <v>7</v>
      </c>
    </row>
    <row r="52" spans="1:7" ht="15.75" customHeight="1">
      <c r="A52" s="46" t="s">
        <v>117</v>
      </c>
      <c r="B52" s="47"/>
      <c r="C52" s="47"/>
      <c r="D52" s="47"/>
      <c r="E52" s="47"/>
      <c r="F52" s="47">
        <v>1</v>
      </c>
      <c r="G52" s="47">
        <v>1</v>
      </c>
    </row>
    <row r="53" spans="1:7" ht="15.75" customHeight="1">
      <c r="A53" s="46" t="s">
        <v>118</v>
      </c>
      <c r="B53" s="47"/>
      <c r="C53" s="47"/>
      <c r="D53" s="47"/>
      <c r="E53" s="47"/>
      <c r="F53" s="47">
        <v>3</v>
      </c>
      <c r="G53" s="47">
        <v>3</v>
      </c>
    </row>
    <row r="54" spans="1:7" ht="15.75" customHeight="1">
      <c r="A54" s="46" t="s">
        <v>119</v>
      </c>
      <c r="B54" s="47"/>
      <c r="C54" s="47"/>
      <c r="D54" s="47"/>
      <c r="E54" s="47"/>
      <c r="F54" s="47">
        <v>2</v>
      </c>
      <c r="G54" s="47">
        <v>2</v>
      </c>
    </row>
    <row r="55" spans="1:7" ht="15.75" customHeight="1">
      <c r="A55" s="46" t="s">
        <v>120</v>
      </c>
      <c r="B55" s="47">
        <v>1</v>
      </c>
      <c r="C55" s="47"/>
      <c r="D55" s="47"/>
      <c r="E55" s="47"/>
      <c r="F55" s="47">
        <v>2</v>
      </c>
      <c r="G55" s="47">
        <v>3</v>
      </c>
    </row>
    <row r="56" spans="1:7" ht="15.75" customHeight="1">
      <c r="A56" s="46" t="s">
        <v>121</v>
      </c>
      <c r="B56" s="47">
        <v>1</v>
      </c>
      <c r="C56" s="47">
        <v>3</v>
      </c>
      <c r="D56" s="47">
        <v>2</v>
      </c>
      <c r="E56" s="47">
        <v>2</v>
      </c>
      <c r="F56" s="47">
        <v>10</v>
      </c>
      <c r="G56" s="47">
        <v>18</v>
      </c>
    </row>
    <row r="57" spans="1:7" ht="15.75" customHeight="1">
      <c r="A57" s="46" t="s">
        <v>122</v>
      </c>
      <c r="B57" s="47">
        <v>8</v>
      </c>
      <c r="C57" s="47">
        <v>1</v>
      </c>
      <c r="D57" s="47">
        <v>2</v>
      </c>
      <c r="E57" s="47">
        <v>4</v>
      </c>
      <c r="F57" s="47">
        <v>27</v>
      </c>
      <c r="G57" s="47">
        <v>42</v>
      </c>
    </row>
    <row r="58" spans="1:7" ht="15.75" customHeight="1">
      <c r="A58" s="46" t="s">
        <v>123</v>
      </c>
      <c r="B58" s="47"/>
      <c r="C58" s="47">
        <v>1</v>
      </c>
      <c r="D58" s="47"/>
      <c r="E58" s="47"/>
      <c r="F58" s="47">
        <v>2</v>
      </c>
      <c r="G58" s="47">
        <v>3</v>
      </c>
    </row>
    <row r="59" spans="1:7" ht="15.75" customHeight="1">
      <c r="A59" s="48" t="s">
        <v>124</v>
      </c>
      <c r="B59" s="49">
        <v>13</v>
      </c>
      <c r="C59" s="49">
        <v>9</v>
      </c>
      <c r="D59" s="49">
        <v>4</v>
      </c>
      <c r="E59" s="49">
        <v>6</v>
      </c>
      <c r="F59" s="49">
        <v>58</v>
      </c>
      <c r="G59" s="49">
        <v>90</v>
      </c>
    </row>
    <row r="60" spans="1:7" ht="15.75" customHeight="1">
      <c r="A60" s="31" t="s">
        <v>22</v>
      </c>
      <c r="B60" s="21">
        <v>42</v>
      </c>
      <c r="C60" s="21">
        <v>50</v>
      </c>
      <c r="D60" s="21">
        <v>11</v>
      </c>
      <c r="E60" s="21">
        <v>33</v>
      </c>
      <c r="F60" s="21">
        <v>193</v>
      </c>
      <c r="G60" s="21">
        <v>329</v>
      </c>
    </row>
    <row r="61" spans="1:7" ht="15.75" customHeight="1">
      <c r="A61" s="50" t="s">
        <v>50</v>
      </c>
      <c r="B61" s="17">
        <f t="shared" ref="B61:G61" si="0">+B60/329</f>
        <v>0.1276595744680851</v>
      </c>
      <c r="C61" s="17">
        <f t="shared" si="0"/>
        <v>0.1519756838905775</v>
      </c>
      <c r="D61" s="17">
        <f t="shared" si="0"/>
        <v>3.3434650455927049E-2</v>
      </c>
      <c r="E61" s="17">
        <f t="shared" si="0"/>
        <v>0.10030395136778116</v>
      </c>
      <c r="F61" s="17">
        <f t="shared" si="0"/>
        <v>0.58662613981762923</v>
      </c>
      <c r="G61" s="17">
        <f t="shared" si="0"/>
        <v>1</v>
      </c>
    </row>
    <row r="62" spans="1:7" ht="15.75" customHeight="1"/>
    <row r="63" spans="1:7" ht="15.75" customHeight="1"/>
    <row r="64" spans="1: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000"/>
  <sheetViews>
    <sheetView workbookViewId="0"/>
  </sheetViews>
  <sheetFormatPr baseColWidth="10" defaultColWidth="14.42578125" defaultRowHeight="15" customHeight="1"/>
  <cols>
    <col min="1" max="1" width="51.7109375" customWidth="1"/>
    <col min="2" max="2" width="12" customWidth="1"/>
    <col min="3" max="8" width="10.7109375" customWidth="1"/>
    <col min="9" max="9" width="16" customWidth="1"/>
    <col min="10" max="10" width="11" customWidth="1"/>
    <col min="11" max="11" width="10.7109375" customWidth="1"/>
  </cols>
  <sheetData>
    <row r="1" spans="1:11">
      <c r="A1" s="5" t="s">
        <v>8</v>
      </c>
    </row>
    <row r="3" spans="1:11" ht="102">
      <c r="A3" s="51" t="s">
        <v>125</v>
      </c>
      <c r="B3" s="52" t="s">
        <v>21</v>
      </c>
      <c r="C3" s="53" t="s">
        <v>126</v>
      </c>
      <c r="D3" s="54" t="s">
        <v>127</v>
      </c>
      <c r="E3" s="55" t="s">
        <v>128</v>
      </c>
      <c r="F3" s="56" t="s">
        <v>129</v>
      </c>
      <c r="G3" s="56" t="s">
        <v>130</v>
      </c>
      <c r="H3" s="56" t="s">
        <v>131</v>
      </c>
      <c r="I3" s="56" t="s">
        <v>132</v>
      </c>
      <c r="J3" s="56" t="s">
        <v>133</v>
      </c>
      <c r="K3" s="54" t="s">
        <v>134</v>
      </c>
    </row>
    <row r="4" spans="1:11" ht="15" customHeight="1">
      <c r="A4" s="22" t="s">
        <v>32</v>
      </c>
      <c r="B4" s="57"/>
      <c r="C4" s="12">
        <v>15</v>
      </c>
      <c r="D4" s="58">
        <v>26</v>
      </c>
      <c r="E4" s="57">
        <v>3</v>
      </c>
      <c r="F4" s="12">
        <v>25</v>
      </c>
      <c r="G4" s="12">
        <v>4</v>
      </c>
      <c r="H4" s="12"/>
      <c r="I4" s="12">
        <v>4</v>
      </c>
      <c r="J4" s="12">
        <v>6</v>
      </c>
      <c r="K4" s="58">
        <v>3</v>
      </c>
    </row>
    <row r="5" spans="1:11" ht="15" customHeight="1">
      <c r="A5" s="24" t="s">
        <v>33</v>
      </c>
      <c r="B5" s="59"/>
      <c r="C5" s="14">
        <v>1</v>
      </c>
      <c r="D5" s="60">
        <v>3</v>
      </c>
      <c r="E5" s="59">
        <v>1</v>
      </c>
      <c r="F5" s="14">
        <v>3</v>
      </c>
      <c r="G5" s="14">
        <v>1</v>
      </c>
      <c r="H5" s="14"/>
      <c r="I5" s="14"/>
      <c r="J5" s="14"/>
      <c r="K5" s="60"/>
    </row>
    <row r="6" spans="1:11" ht="15" customHeight="1">
      <c r="A6" s="24" t="s">
        <v>34</v>
      </c>
      <c r="B6" s="59"/>
      <c r="C6" s="14">
        <v>14</v>
      </c>
      <c r="D6" s="60">
        <v>23</v>
      </c>
      <c r="E6" s="59">
        <v>2</v>
      </c>
      <c r="F6" s="14">
        <v>22</v>
      </c>
      <c r="G6" s="14">
        <v>3</v>
      </c>
      <c r="H6" s="14"/>
      <c r="I6" s="14">
        <v>4</v>
      </c>
      <c r="J6" s="14">
        <v>6</v>
      </c>
      <c r="K6" s="60">
        <v>3</v>
      </c>
    </row>
    <row r="7" spans="1:11" ht="15" customHeight="1">
      <c r="A7" s="26" t="s">
        <v>35</v>
      </c>
      <c r="B7" s="61"/>
      <c r="C7" s="16">
        <v>10</v>
      </c>
      <c r="D7" s="62">
        <v>37</v>
      </c>
      <c r="E7" s="61">
        <v>9</v>
      </c>
      <c r="F7" s="16">
        <v>33</v>
      </c>
      <c r="G7" s="16">
        <v>6</v>
      </c>
      <c r="H7" s="16"/>
      <c r="I7" s="16">
        <v>4</v>
      </c>
      <c r="J7" s="16">
        <v>6</v>
      </c>
      <c r="K7" s="62">
        <v>6</v>
      </c>
    </row>
    <row r="8" spans="1:11" ht="15" customHeight="1">
      <c r="A8" s="24" t="s">
        <v>36</v>
      </c>
      <c r="B8" s="59"/>
      <c r="C8" s="14">
        <v>5</v>
      </c>
      <c r="D8" s="60">
        <v>24</v>
      </c>
      <c r="E8" s="59">
        <v>8</v>
      </c>
      <c r="F8" s="14">
        <v>21</v>
      </c>
      <c r="G8" s="14">
        <v>3</v>
      </c>
      <c r="H8" s="14"/>
      <c r="I8" s="14">
        <v>3</v>
      </c>
      <c r="J8" s="14">
        <v>4</v>
      </c>
      <c r="K8" s="60">
        <v>4</v>
      </c>
    </row>
    <row r="9" spans="1:11" ht="15.75" customHeight="1">
      <c r="A9" s="24" t="s">
        <v>37</v>
      </c>
      <c r="B9" s="59"/>
      <c r="C9" s="14"/>
      <c r="D9" s="60">
        <v>4</v>
      </c>
      <c r="E9" s="59"/>
      <c r="F9" s="14">
        <v>4</v>
      </c>
      <c r="G9" s="14"/>
      <c r="H9" s="14"/>
      <c r="I9" s="14"/>
      <c r="J9" s="14"/>
      <c r="K9" s="60">
        <v>1</v>
      </c>
    </row>
    <row r="10" spans="1:11" ht="15.75" customHeight="1">
      <c r="A10" s="24" t="s">
        <v>38</v>
      </c>
      <c r="B10" s="59"/>
      <c r="C10" s="14">
        <v>1</v>
      </c>
      <c r="D10" s="60">
        <v>5</v>
      </c>
      <c r="E10" s="59">
        <v>1</v>
      </c>
      <c r="F10" s="14">
        <v>4</v>
      </c>
      <c r="G10" s="14">
        <v>2</v>
      </c>
      <c r="H10" s="14"/>
      <c r="I10" s="14">
        <v>1</v>
      </c>
      <c r="J10" s="14">
        <v>2</v>
      </c>
      <c r="K10" s="60">
        <v>1</v>
      </c>
    </row>
    <row r="11" spans="1:11" ht="15.75" customHeight="1">
      <c r="A11" s="24" t="s">
        <v>39</v>
      </c>
      <c r="B11" s="59"/>
      <c r="C11" s="14">
        <v>4</v>
      </c>
      <c r="D11" s="60">
        <v>4</v>
      </c>
      <c r="E11" s="59"/>
      <c r="F11" s="14">
        <v>4</v>
      </c>
      <c r="G11" s="14">
        <v>1</v>
      </c>
      <c r="H11" s="14"/>
      <c r="I11" s="14"/>
      <c r="J11" s="14"/>
      <c r="K11" s="60"/>
    </row>
    <row r="12" spans="1:11" ht="15.75" customHeight="1">
      <c r="A12" s="26" t="s">
        <v>40</v>
      </c>
      <c r="B12" s="61"/>
      <c r="C12" s="16">
        <v>2</v>
      </c>
      <c r="D12" s="62">
        <v>9</v>
      </c>
      <c r="E12" s="61">
        <v>2</v>
      </c>
      <c r="F12" s="16">
        <v>8</v>
      </c>
      <c r="G12" s="16"/>
      <c r="H12" s="16"/>
      <c r="I12" s="16">
        <v>2</v>
      </c>
      <c r="J12" s="16">
        <v>2</v>
      </c>
      <c r="K12" s="62">
        <v>3</v>
      </c>
    </row>
    <row r="13" spans="1:11" ht="15.75" customHeight="1">
      <c r="A13" s="24" t="s">
        <v>41</v>
      </c>
      <c r="B13" s="59"/>
      <c r="C13" s="14">
        <v>1</v>
      </c>
      <c r="D13" s="60">
        <v>5</v>
      </c>
      <c r="E13" s="59">
        <v>1</v>
      </c>
      <c r="F13" s="14">
        <v>4</v>
      </c>
      <c r="G13" s="14"/>
      <c r="H13" s="14"/>
      <c r="I13" s="14">
        <v>2</v>
      </c>
      <c r="J13" s="14">
        <v>2</v>
      </c>
      <c r="K13" s="60">
        <v>2</v>
      </c>
    </row>
    <row r="14" spans="1:11" ht="15.75" customHeight="1">
      <c r="A14" s="24" t="s">
        <v>42</v>
      </c>
      <c r="B14" s="59"/>
      <c r="C14" s="14"/>
      <c r="D14" s="60">
        <v>2</v>
      </c>
      <c r="E14" s="59">
        <v>1</v>
      </c>
      <c r="F14" s="14">
        <v>2</v>
      </c>
      <c r="G14" s="14"/>
      <c r="H14" s="14"/>
      <c r="I14" s="14"/>
      <c r="J14" s="14"/>
      <c r="K14" s="60">
        <v>1</v>
      </c>
    </row>
    <row r="15" spans="1:11" ht="15.75" customHeight="1">
      <c r="A15" s="24" t="s">
        <v>43</v>
      </c>
      <c r="B15" s="59"/>
      <c r="C15" s="14">
        <v>1</v>
      </c>
      <c r="D15" s="60"/>
      <c r="E15" s="59"/>
      <c r="F15" s="14"/>
      <c r="G15" s="14"/>
      <c r="H15" s="14"/>
      <c r="I15" s="14"/>
      <c r="J15" s="14"/>
      <c r="K15" s="60"/>
    </row>
    <row r="16" spans="1:11" ht="15.75" customHeight="1">
      <c r="A16" s="24" t="s">
        <v>44</v>
      </c>
      <c r="B16" s="59"/>
      <c r="C16" s="14"/>
      <c r="D16" s="60">
        <v>2</v>
      </c>
      <c r="E16" s="59"/>
      <c r="F16" s="14">
        <v>2</v>
      </c>
      <c r="G16" s="14"/>
      <c r="H16" s="14"/>
      <c r="I16" s="14"/>
      <c r="J16" s="14"/>
      <c r="K16" s="60"/>
    </row>
    <row r="17" spans="1:11" ht="15.75" customHeight="1">
      <c r="A17" s="26" t="s">
        <v>45</v>
      </c>
      <c r="B17" s="61"/>
      <c r="C17" s="16">
        <v>6</v>
      </c>
      <c r="D17" s="62">
        <v>27</v>
      </c>
      <c r="E17" s="61">
        <v>5</v>
      </c>
      <c r="F17" s="16">
        <v>23</v>
      </c>
      <c r="G17" s="16">
        <v>2</v>
      </c>
      <c r="H17" s="16"/>
      <c r="I17" s="16">
        <v>2</v>
      </c>
      <c r="J17" s="16">
        <v>6</v>
      </c>
      <c r="K17" s="62">
        <v>2</v>
      </c>
    </row>
    <row r="18" spans="1:11" ht="15.75" customHeight="1">
      <c r="A18" s="24" t="s">
        <v>46</v>
      </c>
      <c r="B18" s="59"/>
      <c r="C18" s="14">
        <v>3</v>
      </c>
      <c r="D18" s="60">
        <v>8</v>
      </c>
      <c r="E18" s="59">
        <v>4</v>
      </c>
      <c r="F18" s="14">
        <v>6</v>
      </c>
      <c r="G18" s="14"/>
      <c r="H18" s="14"/>
      <c r="I18" s="14"/>
      <c r="J18" s="14"/>
      <c r="K18" s="60">
        <v>1</v>
      </c>
    </row>
    <row r="19" spans="1:11" ht="15.75" customHeight="1">
      <c r="A19" s="24" t="s">
        <v>47</v>
      </c>
      <c r="B19" s="59"/>
      <c r="C19" s="14">
        <v>1</v>
      </c>
      <c r="D19" s="60">
        <v>8</v>
      </c>
      <c r="E19" s="59"/>
      <c r="F19" s="14">
        <v>7</v>
      </c>
      <c r="G19" s="14">
        <v>1</v>
      </c>
      <c r="H19" s="14"/>
      <c r="I19" s="14">
        <v>2</v>
      </c>
      <c r="J19" s="14">
        <v>2</v>
      </c>
      <c r="K19" s="60"/>
    </row>
    <row r="20" spans="1:11" ht="15.75" customHeight="1">
      <c r="A20" s="24" t="s">
        <v>48</v>
      </c>
      <c r="B20" s="59"/>
      <c r="C20" s="14">
        <v>2</v>
      </c>
      <c r="D20" s="60">
        <v>11</v>
      </c>
      <c r="E20" s="59">
        <v>1</v>
      </c>
      <c r="F20" s="14">
        <v>10</v>
      </c>
      <c r="G20" s="14">
        <v>1</v>
      </c>
      <c r="H20" s="14"/>
      <c r="I20" s="14"/>
      <c r="J20" s="14">
        <v>4</v>
      </c>
      <c r="K20" s="60">
        <v>1</v>
      </c>
    </row>
    <row r="21" spans="1:11" ht="15.75" customHeight="1">
      <c r="A21" s="26" t="s">
        <v>49</v>
      </c>
      <c r="B21" s="61"/>
      <c r="C21" s="16">
        <v>50</v>
      </c>
      <c r="D21" s="62">
        <v>136</v>
      </c>
      <c r="E21" s="61">
        <v>13</v>
      </c>
      <c r="F21" s="16">
        <v>123</v>
      </c>
      <c r="G21" s="16">
        <v>3</v>
      </c>
      <c r="H21" s="16"/>
      <c r="I21" s="16">
        <v>21</v>
      </c>
      <c r="J21" s="16">
        <v>22</v>
      </c>
      <c r="K21" s="62">
        <v>16</v>
      </c>
    </row>
    <row r="22" spans="1:11" ht="15.75" customHeight="1">
      <c r="A22" s="28" t="s">
        <v>49</v>
      </c>
      <c r="B22" s="63"/>
      <c r="C22" s="29">
        <v>50</v>
      </c>
      <c r="D22" s="64">
        <v>136</v>
      </c>
      <c r="E22" s="63">
        <v>13</v>
      </c>
      <c r="F22" s="29">
        <v>123</v>
      </c>
      <c r="G22" s="29">
        <v>3</v>
      </c>
      <c r="H22" s="29"/>
      <c r="I22" s="29">
        <v>21</v>
      </c>
      <c r="J22" s="29">
        <v>22</v>
      </c>
      <c r="K22" s="64">
        <v>16</v>
      </c>
    </row>
    <row r="23" spans="1:11" ht="15.75" customHeight="1">
      <c r="A23" s="39" t="s">
        <v>22</v>
      </c>
      <c r="B23" s="65">
        <v>11</v>
      </c>
      <c r="C23" s="7">
        <v>83</v>
      </c>
      <c r="D23" s="66">
        <v>235</v>
      </c>
      <c r="E23" s="65">
        <v>32</v>
      </c>
      <c r="F23" s="7">
        <v>212</v>
      </c>
      <c r="G23" s="7">
        <v>15</v>
      </c>
      <c r="H23" s="7"/>
      <c r="I23" s="7">
        <v>33</v>
      </c>
      <c r="J23" s="7">
        <v>42</v>
      </c>
      <c r="K23" s="66">
        <v>30</v>
      </c>
    </row>
    <row r="24" spans="1:11" ht="15.75" customHeight="1">
      <c r="A24" s="67" t="s">
        <v>135</v>
      </c>
      <c r="B24" s="68"/>
      <c r="C24" s="69" t="s">
        <v>55</v>
      </c>
      <c r="D24" s="70">
        <v>1</v>
      </c>
      <c r="E24" s="71">
        <f t="shared" ref="E24:K24" si="0">+E23/$D$23</f>
        <v>0.13617021276595745</v>
      </c>
      <c r="F24" s="72">
        <f t="shared" si="0"/>
        <v>0.90212765957446805</v>
      </c>
      <c r="G24" s="72">
        <f t="shared" si="0"/>
        <v>6.3829787234042548E-2</v>
      </c>
      <c r="H24" s="72">
        <f t="shared" si="0"/>
        <v>0</v>
      </c>
      <c r="I24" s="72">
        <f t="shared" si="0"/>
        <v>0.14042553191489363</v>
      </c>
      <c r="J24" s="72">
        <f t="shared" si="0"/>
        <v>0.17872340425531916</v>
      </c>
      <c r="K24" s="73">
        <f t="shared" si="0"/>
        <v>0.1276595744680851</v>
      </c>
    </row>
    <row r="25" spans="1:11" ht="15.75" customHeight="1">
      <c r="A25" s="74"/>
      <c r="B25" s="19"/>
      <c r="C25" s="19"/>
      <c r="D25" s="19"/>
      <c r="E25" s="19"/>
      <c r="F25" s="19"/>
      <c r="G25" s="19"/>
      <c r="H25" s="19"/>
      <c r="I25" s="19"/>
      <c r="J25" s="19"/>
      <c r="K25" s="19"/>
    </row>
    <row r="26" spans="1:11" ht="15.75" customHeight="1">
      <c r="A26" s="45" t="s">
        <v>136</v>
      </c>
    </row>
    <row r="27" spans="1:11" ht="15.75" customHeight="1"/>
    <row r="28" spans="1:11" ht="15.75" customHeight="1"/>
    <row r="29" spans="1:11" ht="15.75" customHeight="1"/>
    <row r="30" spans="1:11" ht="15.75" customHeight="1"/>
    <row r="31" spans="1:11" ht="15.75" customHeight="1"/>
    <row r="32" spans="1: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1001"/>
  <sheetViews>
    <sheetView workbookViewId="0"/>
  </sheetViews>
  <sheetFormatPr baseColWidth="10" defaultColWidth="14.42578125" defaultRowHeight="15" customHeight="1"/>
  <cols>
    <col min="1" max="1" width="58.140625" customWidth="1"/>
    <col min="2" max="3" width="10.7109375" customWidth="1"/>
    <col min="4" max="4" width="14.7109375" customWidth="1"/>
    <col min="5" max="6" width="10.7109375" customWidth="1"/>
    <col min="7" max="7" width="14.42578125" customWidth="1"/>
    <col min="8" max="8" width="9.140625" customWidth="1"/>
    <col min="9" max="9" width="14.140625" customWidth="1"/>
    <col min="10" max="10" width="11.28515625" customWidth="1"/>
    <col min="11" max="11" width="57.85546875" customWidth="1"/>
    <col min="12" max="14" width="10.7109375" customWidth="1"/>
    <col min="15" max="15" width="47.140625" customWidth="1"/>
    <col min="16" max="17" width="10.7109375" customWidth="1"/>
  </cols>
  <sheetData>
    <row r="1" spans="1:17">
      <c r="A1" s="5" t="s">
        <v>9</v>
      </c>
    </row>
    <row r="3" spans="1:17" ht="114.75">
      <c r="A3" s="7" t="s">
        <v>137</v>
      </c>
      <c r="B3" s="21" t="s">
        <v>138</v>
      </c>
      <c r="C3" s="21" t="s">
        <v>139</v>
      </c>
      <c r="D3" s="21" t="s">
        <v>140</v>
      </c>
      <c r="E3" s="21" t="s">
        <v>141</v>
      </c>
      <c r="F3" s="21" t="s">
        <v>142</v>
      </c>
      <c r="G3" s="21" t="s">
        <v>22</v>
      </c>
      <c r="K3" s="7" t="s">
        <v>143</v>
      </c>
      <c r="L3" s="21" t="s">
        <v>138</v>
      </c>
      <c r="M3" s="21" t="s">
        <v>139</v>
      </c>
      <c r="N3" s="21" t="s">
        <v>140</v>
      </c>
      <c r="O3" s="21" t="s">
        <v>141</v>
      </c>
      <c r="P3" s="21" t="s">
        <v>142</v>
      </c>
      <c r="Q3" s="21" t="s">
        <v>22</v>
      </c>
    </row>
    <row r="4" spans="1:17">
      <c r="A4" s="75" t="s">
        <v>32</v>
      </c>
      <c r="B4" s="76">
        <v>2</v>
      </c>
      <c r="C4" s="76">
        <v>3</v>
      </c>
      <c r="D4" s="76">
        <v>15</v>
      </c>
      <c r="E4" s="76">
        <v>9</v>
      </c>
      <c r="F4" s="12">
        <v>13</v>
      </c>
      <c r="G4" s="12">
        <v>42</v>
      </c>
      <c r="K4" s="11" t="s">
        <v>32</v>
      </c>
      <c r="L4" s="12">
        <v>2</v>
      </c>
      <c r="M4" s="12">
        <v>3</v>
      </c>
      <c r="N4" s="12">
        <v>15</v>
      </c>
      <c r="O4" s="12">
        <v>9</v>
      </c>
      <c r="P4" s="12">
        <v>13</v>
      </c>
      <c r="Q4" s="12">
        <v>42</v>
      </c>
    </row>
    <row r="5" spans="1:17">
      <c r="A5" s="77" t="s">
        <v>33</v>
      </c>
      <c r="B5" s="78"/>
      <c r="C5" s="78"/>
      <c r="D5" s="78">
        <v>1</v>
      </c>
      <c r="E5" s="78"/>
      <c r="F5" s="14">
        <v>3</v>
      </c>
      <c r="G5" s="14">
        <v>4</v>
      </c>
      <c r="K5" s="13" t="s">
        <v>33</v>
      </c>
      <c r="L5" s="14"/>
      <c r="M5" s="14"/>
      <c r="N5" s="14">
        <v>1</v>
      </c>
      <c r="O5" s="14"/>
      <c r="P5" s="14">
        <v>3</v>
      </c>
      <c r="Q5" s="14">
        <v>4</v>
      </c>
    </row>
    <row r="6" spans="1:17">
      <c r="A6" s="77" t="s">
        <v>34</v>
      </c>
      <c r="B6" s="78">
        <v>2</v>
      </c>
      <c r="C6" s="78">
        <v>3</v>
      </c>
      <c r="D6" s="78">
        <v>14</v>
      </c>
      <c r="E6" s="78">
        <v>9</v>
      </c>
      <c r="F6" s="14">
        <v>10</v>
      </c>
      <c r="G6" s="14">
        <v>38</v>
      </c>
      <c r="K6" s="13" t="s">
        <v>34</v>
      </c>
      <c r="L6" s="14">
        <v>2</v>
      </c>
      <c r="M6" s="14">
        <v>3</v>
      </c>
      <c r="N6" s="14">
        <v>14</v>
      </c>
      <c r="O6" s="14">
        <v>9</v>
      </c>
      <c r="P6" s="14">
        <v>10</v>
      </c>
      <c r="Q6" s="14">
        <v>38</v>
      </c>
    </row>
    <row r="7" spans="1:17">
      <c r="A7" s="15" t="s">
        <v>35</v>
      </c>
      <c r="B7" s="16"/>
      <c r="C7" s="16">
        <v>2</v>
      </c>
      <c r="D7" s="16">
        <v>15</v>
      </c>
      <c r="E7" s="16">
        <v>4</v>
      </c>
      <c r="F7" s="16">
        <v>29</v>
      </c>
      <c r="G7" s="16">
        <v>50</v>
      </c>
      <c r="K7" s="15" t="s">
        <v>35</v>
      </c>
      <c r="L7" s="16">
        <v>1</v>
      </c>
      <c r="M7" s="16">
        <v>1</v>
      </c>
      <c r="N7" s="16">
        <v>18</v>
      </c>
      <c r="O7" s="16">
        <v>6</v>
      </c>
      <c r="P7" s="16">
        <v>24</v>
      </c>
      <c r="Q7" s="16">
        <v>50</v>
      </c>
    </row>
    <row r="8" spans="1:17">
      <c r="A8" s="13" t="s">
        <v>36</v>
      </c>
      <c r="B8" s="14"/>
      <c r="C8" s="14">
        <v>1</v>
      </c>
      <c r="D8" s="14">
        <v>9</v>
      </c>
      <c r="E8" s="14">
        <v>3</v>
      </c>
      <c r="F8" s="14">
        <v>18</v>
      </c>
      <c r="G8" s="14">
        <v>31</v>
      </c>
      <c r="K8" s="13" t="s">
        <v>36</v>
      </c>
      <c r="L8" s="14">
        <v>1</v>
      </c>
      <c r="M8" s="14"/>
      <c r="N8" s="14">
        <v>11</v>
      </c>
      <c r="O8" s="14">
        <v>4</v>
      </c>
      <c r="P8" s="14">
        <v>15</v>
      </c>
      <c r="Q8" s="14">
        <v>31</v>
      </c>
    </row>
    <row r="9" spans="1:17">
      <c r="A9" s="13" t="s">
        <v>37</v>
      </c>
      <c r="B9" s="14"/>
      <c r="C9" s="14"/>
      <c r="D9" s="14">
        <v>1</v>
      </c>
      <c r="E9" s="14"/>
      <c r="F9" s="14">
        <v>4</v>
      </c>
      <c r="G9" s="14">
        <v>5</v>
      </c>
      <c r="K9" s="13" t="s">
        <v>37</v>
      </c>
      <c r="L9" s="14"/>
      <c r="M9" s="14"/>
      <c r="N9" s="14">
        <v>2</v>
      </c>
      <c r="O9" s="14"/>
      <c r="P9" s="14">
        <v>3</v>
      </c>
      <c r="Q9" s="14">
        <v>5</v>
      </c>
    </row>
    <row r="10" spans="1:17" ht="15" customHeight="1">
      <c r="A10" s="13" t="s">
        <v>38</v>
      </c>
      <c r="B10" s="14"/>
      <c r="C10" s="14">
        <v>1</v>
      </c>
      <c r="D10" s="14">
        <v>2</v>
      </c>
      <c r="E10" s="14"/>
      <c r="F10" s="14">
        <v>3</v>
      </c>
      <c r="G10" s="14">
        <v>6</v>
      </c>
      <c r="K10" s="13" t="s">
        <v>38</v>
      </c>
      <c r="L10" s="14"/>
      <c r="M10" s="14">
        <v>1</v>
      </c>
      <c r="N10" s="14">
        <v>2</v>
      </c>
      <c r="O10" s="14"/>
      <c r="P10" s="14">
        <v>3</v>
      </c>
      <c r="Q10" s="14">
        <v>6</v>
      </c>
    </row>
    <row r="11" spans="1:17">
      <c r="A11" s="13" t="s">
        <v>39</v>
      </c>
      <c r="B11" s="14"/>
      <c r="C11" s="14"/>
      <c r="D11" s="14">
        <v>3</v>
      </c>
      <c r="E11" s="14">
        <v>1</v>
      </c>
      <c r="F11" s="14">
        <v>4</v>
      </c>
      <c r="G11" s="14">
        <v>8</v>
      </c>
      <c r="K11" s="13" t="s">
        <v>39</v>
      </c>
      <c r="L11" s="14"/>
      <c r="M11" s="14"/>
      <c r="N11" s="14">
        <v>3</v>
      </c>
      <c r="O11" s="14">
        <v>2</v>
      </c>
      <c r="P11" s="14">
        <v>3</v>
      </c>
      <c r="Q11" s="14">
        <v>8</v>
      </c>
    </row>
    <row r="12" spans="1:17">
      <c r="A12" s="15" t="s">
        <v>40</v>
      </c>
      <c r="B12" s="16"/>
      <c r="C12" s="16"/>
      <c r="D12" s="16">
        <v>2</v>
      </c>
      <c r="E12" s="16">
        <v>2</v>
      </c>
      <c r="F12" s="16">
        <v>7</v>
      </c>
      <c r="G12" s="16">
        <v>11</v>
      </c>
      <c r="K12" s="15" t="s">
        <v>40</v>
      </c>
      <c r="L12" s="16"/>
      <c r="M12" s="16"/>
      <c r="N12" s="16">
        <v>4</v>
      </c>
      <c r="O12" s="16">
        <v>2</v>
      </c>
      <c r="P12" s="16">
        <v>5</v>
      </c>
      <c r="Q12" s="16">
        <v>11</v>
      </c>
    </row>
    <row r="13" spans="1:17">
      <c r="A13" s="13" t="s">
        <v>41</v>
      </c>
      <c r="B13" s="14"/>
      <c r="C13" s="14"/>
      <c r="D13" s="14">
        <v>1</v>
      </c>
      <c r="E13" s="14">
        <v>1</v>
      </c>
      <c r="F13" s="14">
        <v>4</v>
      </c>
      <c r="G13" s="14">
        <v>6</v>
      </c>
      <c r="K13" s="13" t="s">
        <v>41</v>
      </c>
      <c r="L13" s="14"/>
      <c r="M13" s="14"/>
      <c r="N13" s="14">
        <v>2</v>
      </c>
      <c r="O13" s="14">
        <v>2</v>
      </c>
      <c r="P13" s="14">
        <v>2</v>
      </c>
      <c r="Q13" s="14">
        <v>6</v>
      </c>
    </row>
    <row r="14" spans="1:17">
      <c r="A14" s="13" t="s">
        <v>42</v>
      </c>
      <c r="B14" s="14"/>
      <c r="C14" s="14"/>
      <c r="D14" s="14">
        <v>1</v>
      </c>
      <c r="E14" s="14"/>
      <c r="F14" s="14">
        <v>1</v>
      </c>
      <c r="G14" s="14">
        <v>2</v>
      </c>
      <c r="K14" s="13" t="s">
        <v>42</v>
      </c>
      <c r="L14" s="14"/>
      <c r="M14" s="14"/>
      <c r="N14" s="14">
        <v>1</v>
      </c>
      <c r="O14" s="14"/>
      <c r="P14" s="14">
        <v>1</v>
      </c>
      <c r="Q14" s="14">
        <v>2</v>
      </c>
    </row>
    <row r="15" spans="1:17">
      <c r="A15" s="13" t="s">
        <v>43</v>
      </c>
      <c r="B15" s="14"/>
      <c r="C15" s="14"/>
      <c r="D15" s="14"/>
      <c r="E15" s="14"/>
      <c r="F15" s="14">
        <v>1</v>
      </c>
      <c r="G15" s="14">
        <v>1</v>
      </c>
      <c r="K15" s="13" t="s">
        <v>43</v>
      </c>
      <c r="L15" s="14"/>
      <c r="M15" s="14"/>
      <c r="N15" s="14"/>
      <c r="O15" s="14"/>
      <c r="P15" s="14">
        <v>1</v>
      </c>
      <c r="Q15" s="14">
        <v>1</v>
      </c>
    </row>
    <row r="16" spans="1:17">
      <c r="A16" s="13" t="s">
        <v>44</v>
      </c>
      <c r="B16" s="14"/>
      <c r="C16" s="14"/>
      <c r="D16" s="14"/>
      <c r="E16" s="14">
        <v>1</v>
      </c>
      <c r="F16" s="14">
        <v>1</v>
      </c>
      <c r="G16" s="14">
        <v>2</v>
      </c>
      <c r="K16" s="13" t="s">
        <v>44</v>
      </c>
      <c r="L16" s="14"/>
      <c r="M16" s="14"/>
      <c r="N16" s="14">
        <v>1</v>
      </c>
      <c r="O16" s="14"/>
      <c r="P16" s="14">
        <v>1</v>
      </c>
      <c r="Q16" s="14">
        <v>2</v>
      </c>
    </row>
    <row r="17" spans="1:17">
      <c r="A17" s="15" t="s">
        <v>45</v>
      </c>
      <c r="B17" s="16">
        <v>1</v>
      </c>
      <c r="C17" s="16">
        <v>2</v>
      </c>
      <c r="D17" s="16">
        <v>6</v>
      </c>
      <c r="E17" s="16">
        <v>6</v>
      </c>
      <c r="F17" s="16">
        <v>18</v>
      </c>
      <c r="G17" s="16">
        <v>33</v>
      </c>
      <c r="K17" s="15" t="s">
        <v>45</v>
      </c>
      <c r="L17" s="16">
        <v>1</v>
      </c>
      <c r="M17" s="16">
        <v>2</v>
      </c>
      <c r="N17" s="16">
        <v>9</v>
      </c>
      <c r="O17" s="16">
        <v>7</v>
      </c>
      <c r="P17" s="16">
        <v>14</v>
      </c>
      <c r="Q17" s="16">
        <v>33</v>
      </c>
    </row>
    <row r="18" spans="1:17">
      <c r="A18" s="13" t="s">
        <v>46</v>
      </c>
      <c r="B18" s="14"/>
      <c r="C18" s="14"/>
      <c r="D18" s="14">
        <v>2</v>
      </c>
      <c r="E18" s="14"/>
      <c r="F18" s="14">
        <v>9</v>
      </c>
      <c r="G18" s="14">
        <v>11</v>
      </c>
      <c r="K18" s="13" t="s">
        <v>46</v>
      </c>
      <c r="L18" s="14"/>
      <c r="M18" s="14"/>
      <c r="N18" s="14">
        <v>4</v>
      </c>
      <c r="O18" s="14"/>
      <c r="P18" s="14">
        <v>7</v>
      </c>
      <c r="Q18" s="14">
        <v>11</v>
      </c>
    </row>
    <row r="19" spans="1:17">
      <c r="A19" s="13" t="s">
        <v>47</v>
      </c>
      <c r="B19" s="14">
        <v>1</v>
      </c>
      <c r="C19" s="14">
        <v>1</v>
      </c>
      <c r="D19" s="14">
        <v>3</v>
      </c>
      <c r="E19" s="14">
        <v>1</v>
      </c>
      <c r="F19" s="14">
        <v>3</v>
      </c>
      <c r="G19" s="14">
        <v>9</v>
      </c>
      <c r="K19" s="13" t="s">
        <v>47</v>
      </c>
      <c r="L19" s="14">
        <v>1</v>
      </c>
      <c r="M19" s="14">
        <v>1</v>
      </c>
      <c r="N19" s="14">
        <v>4</v>
      </c>
      <c r="O19" s="14">
        <v>1</v>
      </c>
      <c r="P19" s="14">
        <v>2</v>
      </c>
      <c r="Q19" s="14">
        <v>9</v>
      </c>
    </row>
    <row r="20" spans="1:17">
      <c r="A20" s="13" t="s">
        <v>48</v>
      </c>
      <c r="B20" s="14"/>
      <c r="C20" s="14">
        <v>1</v>
      </c>
      <c r="D20" s="14">
        <v>1</v>
      </c>
      <c r="E20" s="14">
        <v>5</v>
      </c>
      <c r="F20" s="14">
        <v>6</v>
      </c>
      <c r="G20" s="14">
        <v>13</v>
      </c>
      <c r="K20" s="13" t="s">
        <v>48</v>
      </c>
      <c r="L20" s="14"/>
      <c r="M20" s="14">
        <v>1</v>
      </c>
      <c r="N20" s="14">
        <v>1</v>
      </c>
      <c r="O20" s="14">
        <v>6</v>
      </c>
      <c r="P20" s="14">
        <v>5</v>
      </c>
      <c r="Q20" s="14">
        <v>13</v>
      </c>
    </row>
    <row r="21" spans="1:17" ht="15.75" customHeight="1">
      <c r="A21" s="15" t="s">
        <v>49</v>
      </c>
      <c r="B21" s="16">
        <v>2</v>
      </c>
      <c r="C21" s="16">
        <v>18</v>
      </c>
      <c r="D21" s="16">
        <v>43</v>
      </c>
      <c r="E21" s="16">
        <v>51</v>
      </c>
      <c r="F21" s="16">
        <v>79</v>
      </c>
      <c r="G21" s="16">
        <v>193</v>
      </c>
      <c r="K21" s="15" t="s">
        <v>49</v>
      </c>
      <c r="L21" s="16">
        <v>4</v>
      </c>
      <c r="M21" s="16">
        <v>24</v>
      </c>
      <c r="N21" s="16">
        <v>44</v>
      </c>
      <c r="O21" s="16">
        <v>61</v>
      </c>
      <c r="P21" s="16">
        <v>60</v>
      </c>
      <c r="Q21" s="16">
        <v>193</v>
      </c>
    </row>
    <row r="22" spans="1:17" ht="15.75" customHeight="1">
      <c r="A22" s="13" t="s">
        <v>49</v>
      </c>
      <c r="B22" s="14">
        <v>2</v>
      </c>
      <c r="C22" s="14">
        <v>18</v>
      </c>
      <c r="D22" s="14">
        <v>43</v>
      </c>
      <c r="E22" s="14">
        <v>51</v>
      </c>
      <c r="F22" s="14">
        <v>79</v>
      </c>
      <c r="G22" s="14">
        <v>193</v>
      </c>
      <c r="K22" s="34" t="s">
        <v>49</v>
      </c>
      <c r="L22" s="29">
        <v>4</v>
      </c>
      <c r="M22" s="29">
        <v>24</v>
      </c>
      <c r="N22" s="29">
        <v>44</v>
      </c>
      <c r="O22" s="29">
        <v>61</v>
      </c>
      <c r="P22" s="29">
        <v>60</v>
      </c>
      <c r="Q22" s="29">
        <v>193</v>
      </c>
    </row>
    <row r="23" spans="1:17" ht="15.75" customHeight="1">
      <c r="A23" s="7" t="s">
        <v>22</v>
      </c>
      <c r="B23" s="7">
        <v>5</v>
      </c>
      <c r="C23" s="7">
        <v>25</v>
      </c>
      <c r="D23" s="7">
        <v>81</v>
      </c>
      <c r="E23" s="7">
        <v>72</v>
      </c>
      <c r="F23" s="7">
        <v>146</v>
      </c>
      <c r="G23" s="7">
        <v>329</v>
      </c>
      <c r="K23" s="35" t="s">
        <v>22</v>
      </c>
      <c r="L23" s="35">
        <v>8</v>
      </c>
      <c r="M23" s="35">
        <v>30</v>
      </c>
      <c r="N23" s="35">
        <v>90</v>
      </c>
      <c r="O23" s="35">
        <v>85</v>
      </c>
      <c r="P23" s="35">
        <v>116</v>
      </c>
      <c r="Q23" s="35">
        <v>329</v>
      </c>
    </row>
    <row r="24" spans="1:17" ht="15.75" customHeight="1">
      <c r="A24" s="17" t="s">
        <v>50</v>
      </c>
      <c r="B24" s="17">
        <f t="shared" ref="B24:G24" si="0">+B23/$G$23</f>
        <v>1.5197568389057751E-2</v>
      </c>
      <c r="C24" s="17">
        <f t="shared" si="0"/>
        <v>7.598784194528875E-2</v>
      </c>
      <c r="D24" s="17">
        <f t="shared" si="0"/>
        <v>0.24620060790273557</v>
      </c>
      <c r="E24" s="17">
        <f t="shared" si="0"/>
        <v>0.21884498480243161</v>
      </c>
      <c r="F24" s="17">
        <f t="shared" si="0"/>
        <v>0.44376899696048633</v>
      </c>
      <c r="G24" s="17">
        <f t="shared" si="0"/>
        <v>1</v>
      </c>
      <c r="K24" s="17" t="s">
        <v>50</v>
      </c>
      <c r="L24" s="17">
        <f t="shared" ref="L24:Q24" si="1">+L23/$G$23</f>
        <v>2.4316109422492401E-2</v>
      </c>
      <c r="M24" s="17">
        <f t="shared" si="1"/>
        <v>9.1185410334346503E-2</v>
      </c>
      <c r="N24" s="17">
        <f t="shared" si="1"/>
        <v>0.2735562310030395</v>
      </c>
      <c r="O24" s="17">
        <f t="shared" si="1"/>
        <v>0.25835866261398177</v>
      </c>
      <c r="P24" s="17">
        <f t="shared" si="1"/>
        <v>0.35258358662613981</v>
      </c>
      <c r="Q24" s="17">
        <f t="shared" si="1"/>
        <v>1</v>
      </c>
    </row>
    <row r="25" spans="1:17" ht="15.75" customHeight="1"/>
    <row r="26" spans="1:17" ht="15.75" customHeight="1"/>
    <row r="27" spans="1:17" ht="25.5">
      <c r="A27" s="7" t="s">
        <v>144</v>
      </c>
      <c r="B27" s="21" t="s">
        <v>145</v>
      </c>
      <c r="C27" s="21" t="s">
        <v>146</v>
      </c>
      <c r="D27" s="21" t="s">
        <v>147</v>
      </c>
      <c r="E27" s="21" t="s">
        <v>148</v>
      </c>
      <c r="F27" s="21" t="s">
        <v>149</v>
      </c>
      <c r="G27" s="21" t="s">
        <v>150</v>
      </c>
      <c r="H27" s="21" t="s">
        <v>22</v>
      </c>
      <c r="K27" s="7" t="s">
        <v>151</v>
      </c>
      <c r="L27" s="21" t="s">
        <v>145</v>
      </c>
      <c r="M27" s="21" t="s">
        <v>146</v>
      </c>
      <c r="N27" s="21" t="s">
        <v>147</v>
      </c>
      <c r="O27" s="21" t="s">
        <v>148</v>
      </c>
      <c r="P27" s="21" t="s">
        <v>149</v>
      </c>
      <c r="Q27" s="21" t="s">
        <v>150</v>
      </c>
    </row>
    <row r="28" spans="1:17" ht="15.75" customHeight="1">
      <c r="A28" s="11" t="s">
        <v>32</v>
      </c>
      <c r="B28" s="12">
        <v>19</v>
      </c>
      <c r="C28" s="12">
        <v>4</v>
      </c>
      <c r="D28" s="12">
        <v>1</v>
      </c>
      <c r="E28" s="12">
        <v>4</v>
      </c>
      <c r="F28" s="12"/>
      <c r="G28" s="12">
        <v>1</v>
      </c>
      <c r="H28" s="12">
        <v>29</v>
      </c>
      <c r="K28" s="11" t="s">
        <v>32</v>
      </c>
      <c r="L28" s="12">
        <v>18</v>
      </c>
      <c r="M28" s="12">
        <v>4</v>
      </c>
      <c r="N28" s="12">
        <v>1</v>
      </c>
      <c r="O28" s="12">
        <v>4</v>
      </c>
      <c r="P28" s="12">
        <v>1</v>
      </c>
      <c r="Q28" s="12">
        <v>1</v>
      </c>
    </row>
    <row r="29" spans="1:17" ht="15.75" customHeight="1">
      <c r="A29" s="13" t="s">
        <v>33</v>
      </c>
      <c r="B29" s="14">
        <v>1</v>
      </c>
      <c r="C29" s="14"/>
      <c r="D29" s="14"/>
      <c r="E29" s="14"/>
      <c r="F29" s="14"/>
      <c r="G29" s="14"/>
      <c r="H29" s="14">
        <v>1</v>
      </c>
      <c r="K29" s="13" t="s">
        <v>33</v>
      </c>
      <c r="L29" s="14">
        <v>1</v>
      </c>
      <c r="M29" s="14"/>
      <c r="N29" s="14"/>
      <c r="O29" s="14"/>
      <c r="P29" s="14"/>
      <c r="Q29" s="14"/>
    </row>
    <row r="30" spans="1:17" ht="15.75" customHeight="1">
      <c r="A30" s="13" t="s">
        <v>34</v>
      </c>
      <c r="B30" s="14">
        <v>18</v>
      </c>
      <c r="C30" s="14">
        <v>4</v>
      </c>
      <c r="D30" s="14">
        <v>1</v>
      </c>
      <c r="E30" s="14">
        <v>4</v>
      </c>
      <c r="F30" s="14"/>
      <c r="G30" s="14">
        <v>1</v>
      </c>
      <c r="H30" s="14">
        <v>28</v>
      </c>
      <c r="K30" s="13" t="s">
        <v>34</v>
      </c>
      <c r="L30" s="14">
        <v>17</v>
      </c>
      <c r="M30" s="14">
        <v>4</v>
      </c>
      <c r="N30" s="14">
        <v>1</v>
      </c>
      <c r="O30" s="14">
        <v>4</v>
      </c>
      <c r="P30" s="14">
        <v>1</v>
      </c>
      <c r="Q30" s="14">
        <v>1</v>
      </c>
    </row>
    <row r="31" spans="1:17" ht="15.75" customHeight="1">
      <c r="A31" s="15" t="s">
        <v>35</v>
      </c>
      <c r="B31" s="16">
        <v>15</v>
      </c>
      <c r="C31" s="16">
        <v>1</v>
      </c>
      <c r="D31" s="16">
        <v>1</v>
      </c>
      <c r="E31" s="16">
        <v>3</v>
      </c>
      <c r="F31" s="16"/>
      <c r="G31" s="16">
        <v>1</v>
      </c>
      <c r="H31" s="16">
        <v>21</v>
      </c>
      <c r="K31" s="15" t="s">
        <v>35</v>
      </c>
      <c r="L31" s="16">
        <v>16</v>
      </c>
      <c r="M31" s="16">
        <v>3</v>
      </c>
      <c r="N31" s="16">
        <v>1</v>
      </c>
      <c r="O31" s="16">
        <v>5</v>
      </c>
      <c r="P31" s="16"/>
      <c r="Q31" s="16">
        <v>1</v>
      </c>
    </row>
    <row r="32" spans="1:17" ht="15.75" customHeight="1">
      <c r="A32" s="13" t="s">
        <v>36</v>
      </c>
      <c r="B32" s="14">
        <v>9</v>
      </c>
      <c r="C32" s="14">
        <v>1</v>
      </c>
      <c r="D32" s="14">
        <v>1</v>
      </c>
      <c r="E32" s="14">
        <v>2</v>
      </c>
      <c r="F32" s="14"/>
      <c r="G32" s="14"/>
      <c r="H32" s="14">
        <v>13</v>
      </c>
      <c r="K32" s="13" t="s">
        <v>36</v>
      </c>
      <c r="L32" s="14">
        <v>10</v>
      </c>
      <c r="M32" s="14">
        <v>2</v>
      </c>
      <c r="N32" s="14">
        <v>1</v>
      </c>
      <c r="O32" s="14">
        <v>3</v>
      </c>
      <c r="P32" s="14"/>
      <c r="Q32" s="14"/>
    </row>
    <row r="33" spans="1:17" ht="15.75" customHeight="1">
      <c r="A33" s="13" t="s">
        <v>37</v>
      </c>
      <c r="B33" s="14"/>
      <c r="C33" s="14"/>
      <c r="D33" s="14"/>
      <c r="E33" s="14"/>
      <c r="F33" s="14"/>
      <c r="G33" s="14">
        <v>1</v>
      </c>
      <c r="H33" s="14">
        <v>1</v>
      </c>
      <c r="K33" s="13" t="s">
        <v>37</v>
      </c>
      <c r="L33" s="14">
        <v>1</v>
      </c>
      <c r="M33" s="14"/>
      <c r="N33" s="14"/>
      <c r="O33" s="14"/>
      <c r="P33" s="14"/>
      <c r="Q33" s="14">
        <v>1</v>
      </c>
    </row>
    <row r="34" spans="1:17" ht="15.75" customHeight="1">
      <c r="A34" s="13" t="s">
        <v>38</v>
      </c>
      <c r="B34" s="14">
        <v>2</v>
      </c>
      <c r="C34" s="14"/>
      <c r="D34" s="14"/>
      <c r="E34" s="14">
        <v>1</v>
      </c>
      <c r="F34" s="14"/>
      <c r="G34" s="14"/>
      <c r="H34" s="14">
        <v>3</v>
      </c>
      <c r="K34" s="13" t="s">
        <v>38</v>
      </c>
      <c r="L34" s="14">
        <v>1</v>
      </c>
      <c r="M34" s="14"/>
      <c r="N34" s="14"/>
      <c r="O34" s="14">
        <v>2</v>
      </c>
      <c r="P34" s="14"/>
      <c r="Q34" s="14"/>
    </row>
    <row r="35" spans="1:17" ht="15.75" customHeight="1">
      <c r="A35" s="13" t="s">
        <v>39</v>
      </c>
      <c r="B35" s="14">
        <v>4</v>
      </c>
      <c r="C35" s="14"/>
      <c r="D35" s="14"/>
      <c r="E35" s="14"/>
      <c r="F35" s="14"/>
      <c r="G35" s="14"/>
      <c r="H35" s="14">
        <v>4</v>
      </c>
      <c r="K35" s="13" t="s">
        <v>39</v>
      </c>
      <c r="L35" s="14">
        <v>4</v>
      </c>
      <c r="M35" s="14">
        <v>1</v>
      </c>
      <c r="N35" s="14"/>
      <c r="O35" s="14"/>
      <c r="P35" s="14"/>
      <c r="Q35" s="14"/>
    </row>
    <row r="36" spans="1:17" ht="15.75" customHeight="1">
      <c r="A36" s="15" t="s">
        <v>40</v>
      </c>
      <c r="B36" s="16">
        <v>3</v>
      </c>
      <c r="C36" s="16">
        <v>1</v>
      </c>
      <c r="D36" s="16"/>
      <c r="E36" s="16"/>
      <c r="F36" s="16"/>
      <c r="G36" s="16"/>
      <c r="H36" s="16">
        <v>4</v>
      </c>
      <c r="K36" s="15" t="s">
        <v>40</v>
      </c>
      <c r="L36" s="16">
        <v>4</v>
      </c>
      <c r="M36" s="16">
        <v>2</v>
      </c>
      <c r="N36" s="16"/>
      <c r="O36" s="16"/>
      <c r="P36" s="16"/>
      <c r="Q36" s="16"/>
    </row>
    <row r="37" spans="1:17" ht="15.75" customHeight="1">
      <c r="A37" s="13" t="s">
        <v>41</v>
      </c>
      <c r="B37" s="14">
        <v>1</v>
      </c>
      <c r="C37" s="14">
        <v>1</v>
      </c>
      <c r="D37" s="14"/>
      <c r="E37" s="14"/>
      <c r="F37" s="14"/>
      <c r="G37" s="14"/>
      <c r="H37" s="14">
        <v>2</v>
      </c>
      <c r="K37" s="13" t="s">
        <v>41</v>
      </c>
      <c r="L37" s="14">
        <v>2</v>
      </c>
      <c r="M37" s="14">
        <v>2</v>
      </c>
      <c r="N37" s="14"/>
      <c r="O37" s="14"/>
      <c r="P37" s="14"/>
      <c r="Q37" s="14"/>
    </row>
    <row r="38" spans="1:17" ht="15.75" customHeight="1">
      <c r="A38" s="13" t="s">
        <v>42</v>
      </c>
      <c r="B38" s="14">
        <v>1</v>
      </c>
      <c r="C38" s="14"/>
      <c r="D38" s="14"/>
      <c r="E38" s="14"/>
      <c r="F38" s="14"/>
      <c r="G38" s="14"/>
      <c r="H38" s="14">
        <v>1</v>
      </c>
      <c r="K38" s="13" t="s">
        <v>42</v>
      </c>
      <c r="L38" s="14">
        <v>1</v>
      </c>
      <c r="M38" s="14"/>
      <c r="N38" s="14"/>
      <c r="O38" s="14"/>
      <c r="P38" s="14"/>
      <c r="Q38" s="14"/>
    </row>
    <row r="39" spans="1:17" ht="15.75" customHeight="1">
      <c r="A39" s="13" t="s">
        <v>43</v>
      </c>
      <c r="B39" s="14"/>
      <c r="C39" s="14"/>
      <c r="D39" s="14"/>
      <c r="E39" s="14"/>
      <c r="F39" s="14"/>
      <c r="G39" s="14"/>
      <c r="H39" s="14"/>
      <c r="K39" s="13" t="s">
        <v>43</v>
      </c>
      <c r="L39" s="14"/>
      <c r="M39" s="14"/>
      <c r="N39" s="14"/>
      <c r="O39" s="14"/>
      <c r="P39" s="14"/>
      <c r="Q39" s="14"/>
    </row>
    <row r="40" spans="1:17" ht="15.75" customHeight="1">
      <c r="A40" s="13" t="s">
        <v>44</v>
      </c>
      <c r="B40" s="14">
        <v>1</v>
      </c>
      <c r="C40" s="14"/>
      <c r="D40" s="14"/>
      <c r="E40" s="14"/>
      <c r="F40" s="14"/>
      <c r="G40" s="14"/>
      <c r="H40" s="14">
        <v>1</v>
      </c>
      <c r="K40" s="13" t="s">
        <v>44</v>
      </c>
      <c r="L40" s="14">
        <v>1</v>
      </c>
      <c r="M40" s="14"/>
      <c r="N40" s="14"/>
      <c r="O40" s="14"/>
      <c r="P40" s="14"/>
      <c r="Q40" s="14"/>
    </row>
    <row r="41" spans="1:17" ht="15.75" customHeight="1">
      <c r="A41" s="15" t="s">
        <v>45</v>
      </c>
      <c r="B41" s="16">
        <v>9</v>
      </c>
      <c r="C41" s="16">
        <v>1</v>
      </c>
      <c r="D41" s="16"/>
      <c r="E41" s="16">
        <v>3</v>
      </c>
      <c r="F41" s="16">
        <v>1</v>
      </c>
      <c r="G41" s="16">
        <v>1</v>
      </c>
      <c r="H41" s="16">
        <v>15</v>
      </c>
      <c r="K41" s="15" t="s">
        <v>45</v>
      </c>
      <c r="L41" s="16">
        <v>16</v>
      </c>
      <c r="M41" s="16"/>
      <c r="N41" s="16">
        <v>1</v>
      </c>
      <c r="O41" s="16"/>
      <c r="P41" s="16"/>
      <c r="Q41" s="16">
        <v>2</v>
      </c>
    </row>
    <row r="42" spans="1:17" ht="15.75" customHeight="1">
      <c r="A42" s="13" t="s">
        <v>46</v>
      </c>
      <c r="B42" s="14">
        <v>2</v>
      </c>
      <c r="C42" s="14"/>
      <c r="D42" s="14"/>
      <c r="E42" s="14"/>
      <c r="F42" s="14"/>
      <c r="G42" s="14"/>
      <c r="H42" s="14">
        <v>2</v>
      </c>
      <c r="K42" s="13" t="s">
        <v>46</v>
      </c>
      <c r="L42" s="14">
        <v>4</v>
      </c>
      <c r="M42" s="14"/>
      <c r="N42" s="14"/>
      <c r="O42" s="14"/>
      <c r="P42" s="14"/>
      <c r="Q42" s="14"/>
    </row>
    <row r="43" spans="1:17" ht="15.75" customHeight="1">
      <c r="A43" s="13" t="s">
        <v>47</v>
      </c>
      <c r="B43" s="14">
        <v>3</v>
      </c>
      <c r="C43" s="14">
        <v>1</v>
      </c>
      <c r="D43" s="14"/>
      <c r="E43" s="14"/>
      <c r="F43" s="14">
        <v>1</v>
      </c>
      <c r="G43" s="14">
        <v>1</v>
      </c>
      <c r="H43" s="14">
        <v>6</v>
      </c>
      <c r="K43" s="13" t="s">
        <v>47</v>
      </c>
      <c r="L43" s="14">
        <v>5</v>
      </c>
      <c r="M43" s="14"/>
      <c r="N43" s="14"/>
      <c r="O43" s="14"/>
      <c r="P43" s="14"/>
      <c r="Q43" s="14">
        <v>2</v>
      </c>
    </row>
    <row r="44" spans="1:17" ht="15.75" customHeight="1">
      <c r="A44" s="13" t="s">
        <v>48</v>
      </c>
      <c r="B44" s="14">
        <v>4</v>
      </c>
      <c r="C44" s="14"/>
      <c r="D44" s="14"/>
      <c r="E44" s="14">
        <v>3</v>
      </c>
      <c r="F44" s="14"/>
      <c r="G44" s="14"/>
      <c r="H44" s="14">
        <v>7</v>
      </c>
      <c r="K44" s="13" t="s">
        <v>48</v>
      </c>
      <c r="L44" s="14">
        <v>7</v>
      </c>
      <c r="M44" s="14"/>
      <c r="N44" s="14">
        <v>1</v>
      </c>
      <c r="O44" s="14"/>
      <c r="P44" s="14"/>
      <c r="Q44" s="14"/>
    </row>
    <row r="45" spans="1:17" ht="15.75" customHeight="1">
      <c r="A45" s="15" t="s">
        <v>49</v>
      </c>
      <c r="B45" s="16">
        <v>68</v>
      </c>
      <c r="C45" s="16">
        <v>16</v>
      </c>
      <c r="D45" s="16">
        <v>5</v>
      </c>
      <c r="E45" s="16">
        <v>7</v>
      </c>
      <c r="F45" s="16">
        <v>7</v>
      </c>
      <c r="G45" s="16">
        <v>10</v>
      </c>
      <c r="H45" s="16">
        <v>113</v>
      </c>
      <c r="K45" s="15" t="s">
        <v>49</v>
      </c>
      <c r="L45" s="16">
        <v>80</v>
      </c>
      <c r="M45" s="16">
        <v>14</v>
      </c>
      <c r="N45" s="16">
        <v>9</v>
      </c>
      <c r="O45" s="16">
        <v>8</v>
      </c>
      <c r="P45" s="16">
        <v>9</v>
      </c>
      <c r="Q45" s="16">
        <v>12</v>
      </c>
    </row>
    <row r="46" spans="1:17" ht="15.75" customHeight="1">
      <c r="A46" s="34" t="s">
        <v>49</v>
      </c>
      <c r="B46" s="29">
        <v>68</v>
      </c>
      <c r="C46" s="29">
        <v>16</v>
      </c>
      <c r="D46" s="29">
        <v>5</v>
      </c>
      <c r="E46" s="29">
        <v>7</v>
      </c>
      <c r="F46" s="29">
        <v>7</v>
      </c>
      <c r="G46" s="29">
        <v>10</v>
      </c>
      <c r="H46" s="29">
        <v>113</v>
      </c>
      <c r="K46" s="34" t="s">
        <v>49</v>
      </c>
      <c r="L46" s="29">
        <v>80</v>
      </c>
      <c r="M46" s="29">
        <v>14</v>
      </c>
      <c r="N46" s="29">
        <v>9</v>
      </c>
      <c r="O46" s="29">
        <v>8</v>
      </c>
      <c r="P46" s="29">
        <v>9</v>
      </c>
      <c r="Q46" s="29">
        <v>12</v>
      </c>
    </row>
    <row r="47" spans="1:17" ht="15.75" customHeight="1">
      <c r="A47" s="35" t="s">
        <v>22</v>
      </c>
      <c r="B47" s="35">
        <v>114</v>
      </c>
      <c r="C47" s="35">
        <v>23</v>
      </c>
      <c r="D47" s="35">
        <v>7</v>
      </c>
      <c r="E47" s="35">
        <v>17</v>
      </c>
      <c r="F47" s="35">
        <v>8</v>
      </c>
      <c r="G47" s="35">
        <v>13</v>
      </c>
      <c r="H47" s="35">
        <v>182</v>
      </c>
      <c r="K47" s="35" t="s">
        <v>22</v>
      </c>
      <c r="L47" s="35">
        <v>134</v>
      </c>
      <c r="M47" s="35">
        <v>23</v>
      </c>
      <c r="N47" s="35">
        <v>12</v>
      </c>
      <c r="O47" s="35">
        <v>17</v>
      </c>
      <c r="P47" s="35">
        <v>10</v>
      </c>
      <c r="Q47" s="35">
        <v>16</v>
      </c>
    </row>
    <row r="48" spans="1:17" ht="15.75" customHeight="1">
      <c r="A48" s="17" t="s">
        <v>152</v>
      </c>
      <c r="B48" s="17">
        <f>+B47/182</f>
        <v>0.62637362637362637</v>
      </c>
      <c r="C48" s="17" t="s">
        <v>55</v>
      </c>
      <c r="D48" s="17" t="s">
        <v>55</v>
      </c>
      <c r="E48" s="17" t="s">
        <v>55</v>
      </c>
      <c r="F48" s="17" t="s">
        <v>55</v>
      </c>
      <c r="G48" s="17" t="s">
        <v>55</v>
      </c>
      <c r="H48" s="17" t="s">
        <v>55</v>
      </c>
      <c r="K48" s="17" t="s">
        <v>152</v>
      </c>
      <c r="L48" s="17">
        <f>+L47/212</f>
        <v>0.63207547169811318</v>
      </c>
      <c r="M48" s="17" t="s">
        <v>55</v>
      </c>
      <c r="N48" s="17" t="s">
        <v>55</v>
      </c>
      <c r="O48" s="17" t="s">
        <v>55</v>
      </c>
      <c r="P48" s="17" t="s">
        <v>55</v>
      </c>
      <c r="Q48" s="17" t="s">
        <v>55</v>
      </c>
    </row>
    <row r="49" spans="1:17" ht="15.75" customHeight="1">
      <c r="A49" s="17" t="s">
        <v>153</v>
      </c>
      <c r="B49" s="17" t="s">
        <v>55</v>
      </c>
      <c r="C49" s="17">
        <f t="shared" ref="C49:G49" si="2">+C47/68</f>
        <v>0.33823529411764708</v>
      </c>
      <c r="D49" s="17">
        <f t="shared" si="2"/>
        <v>0.10294117647058823</v>
      </c>
      <c r="E49" s="17">
        <f t="shared" si="2"/>
        <v>0.25</v>
      </c>
      <c r="F49" s="17">
        <f t="shared" si="2"/>
        <v>0.11764705882352941</v>
      </c>
      <c r="G49" s="17">
        <f t="shared" si="2"/>
        <v>0.19117647058823528</v>
      </c>
      <c r="H49" s="17" t="s">
        <v>55</v>
      </c>
      <c r="K49" s="17" t="s">
        <v>153</v>
      </c>
      <c r="L49" s="17" t="s">
        <v>55</v>
      </c>
      <c r="M49" s="17">
        <f t="shared" ref="M49:Q49" si="3">+M47/78</f>
        <v>0.29487179487179488</v>
      </c>
      <c r="N49" s="17">
        <f t="shared" si="3"/>
        <v>0.15384615384615385</v>
      </c>
      <c r="O49" s="17">
        <f t="shared" si="3"/>
        <v>0.21794871794871795</v>
      </c>
      <c r="P49" s="17">
        <f t="shared" si="3"/>
        <v>0.12820512820512819</v>
      </c>
      <c r="Q49" s="17">
        <f t="shared" si="3"/>
        <v>0.20512820512820512</v>
      </c>
    </row>
    <row r="50" spans="1:17" ht="15.75" customHeight="1">
      <c r="A50" s="45" t="s">
        <v>154</v>
      </c>
      <c r="K50" s="45" t="s">
        <v>154</v>
      </c>
    </row>
    <row r="51" spans="1:17" ht="15.75" customHeight="1"/>
    <row r="52" spans="1:17" ht="15.75" customHeight="1"/>
    <row r="53" spans="1:17" ht="15.75" customHeight="1">
      <c r="A53" s="21" t="s">
        <v>155</v>
      </c>
      <c r="B53" s="21" t="s">
        <v>156</v>
      </c>
      <c r="C53" s="21" t="s">
        <v>157</v>
      </c>
      <c r="D53" s="21" t="s">
        <v>158</v>
      </c>
      <c r="E53" s="21" t="s">
        <v>159</v>
      </c>
      <c r="F53" s="21" t="s">
        <v>160</v>
      </c>
      <c r="G53" s="21" t="s">
        <v>22</v>
      </c>
      <c r="H53" s="79"/>
      <c r="K53" s="21" t="s">
        <v>161</v>
      </c>
      <c r="L53" s="21" t="s">
        <v>156</v>
      </c>
      <c r="M53" s="21" t="s">
        <v>157</v>
      </c>
      <c r="N53" s="21" t="s">
        <v>158</v>
      </c>
      <c r="O53" s="21" t="s">
        <v>159</v>
      </c>
      <c r="P53" s="21" t="s">
        <v>160</v>
      </c>
      <c r="Q53" s="21" t="s">
        <v>22</v>
      </c>
    </row>
    <row r="54" spans="1:17" ht="15.75" customHeight="1">
      <c r="A54" s="11" t="s">
        <v>32</v>
      </c>
      <c r="B54" s="12">
        <v>13</v>
      </c>
      <c r="C54" s="12">
        <v>11</v>
      </c>
      <c r="D54" s="12">
        <v>8</v>
      </c>
      <c r="E54" s="12">
        <v>6</v>
      </c>
      <c r="F54" s="12">
        <v>4</v>
      </c>
      <c r="G54" s="12">
        <v>42</v>
      </c>
      <c r="K54" s="11" t="s">
        <v>32</v>
      </c>
      <c r="L54" s="12">
        <v>10</v>
      </c>
      <c r="M54" s="12">
        <v>16</v>
      </c>
      <c r="N54" s="12">
        <v>7</v>
      </c>
      <c r="O54" s="12">
        <v>4</v>
      </c>
      <c r="P54" s="12">
        <v>5</v>
      </c>
      <c r="Q54" s="12">
        <v>42</v>
      </c>
    </row>
    <row r="55" spans="1:17" ht="15.75" customHeight="1">
      <c r="A55" s="13" t="s">
        <v>33</v>
      </c>
      <c r="B55" s="14">
        <v>2</v>
      </c>
      <c r="C55" s="14"/>
      <c r="D55" s="14">
        <v>1</v>
      </c>
      <c r="E55" s="14">
        <v>1</v>
      </c>
      <c r="F55" s="14"/>
      <c r="G55" s="14">
        <v>4</v>
      </c>
      <c r="K55" s="13" t="s">
        <v>33</v>
      </c>
      <c r="L55" s="14">
        <v>1</v>
      </c>
      <c r="M55" s="14">
        <v>1</v>
      </c>
      <c r="N55" s="14">
        <v>1</v>
      </c>
      <c r="O55" s="14"/>
      <c r="P55" s="14">
        <v>1</v>
      </c>
      <c r="Q55" s="14">
        <v>4</v>
      </c>
    </row>
    <row r="56" spans="1:17" ht="15.75" customHeight="1">
      <c r="A56" s="13" t="s">
        <v>34</v>
      </c>
      <c r="B56" s="14">
        <v>11</v>
      </c>
      <c r="C56" s="14">
        <v>11</v>
      </c>
      <c r="D56" s="14">
        <v>7</v>
      </c>
      <c r="E56" s="14">
        <v>5</v>
      </c>
      <c r="F56" s="14">
        <v>4</v>
      </c>
      <c r="G56" s="14">
        <v>38</v>
      </c>
      <c r="K56" s="13" t="s">
        <v>34</v>
      </c>
      <c r="L56" s="14">
        <v>9</v>
      </c>
      <c r="M56" s="14">
        <v>15</v>
      </c>
      <c r="N56" s="14">
        <v>6</v>
      </c>
      <c r="O56" s="14">
        <v>4</v>
      </c>
      <c r="P56" s="14">
        <v>4</v>
      </c>
      <c r="Q56" s="14">
        <v>38</v>
      </c>
    </row>
    <row r="57" spans="1:17" ht="15.75" customHeight="1">
      <c r="A57" s="15" t="s">
        <v>35</v>
      </c>
      <c r="B57" s="16">
        <v>22</v>
      </c>
      <c r="C57" s="16">
        <v>20</v>
      </c>
      <c r="D57" s="16">
        <v>4</v>
      </c>
      <c r="E57" s="16">
        <v>1</v>
      </c>
      <c r="F57" s="16">
        <v>3</v>
      </c>
      <c r="G57" s="16">
        <v>50</v>
      </c>
      <c r="K57" s="15" t="s">
        <v>35</v>
      </c>
      <c r="L57" s="16">
        <v>22</v>
      </c>
      <c r="M57" s="16">
        <v>18</v>
      </c>
      <c r="N57" s="16">
        <v>4</v>
      </c>
      <c r="O57" s="16">
        <v>3</v>
      </c>
      <c r="P57" s="16">
        <v>3</v>
      </c>
      <c r="Q57" s="16">
        <v>50</v>
      </c>
    </row>
    <row r="58" spans="1:17" ht="15.75" customHeight="1">
      <c r="A58" s="13" t="s">
        <v>36</v>
      </c>
      <c r="B58" s="14">
        <v>14</v>
      </c>
      <c r="C58" s="14">
        <v>12</v>
      </c>
      <c r="D58" s="14">
        <v>2</v>
      </c>
      <c r="E58" s="14">
        <v>1</v>
      </c>
      <c r="F58" s="14">
        <v>2</v>
      </c>
      <c r="G58" s="14">
        <v>31</v>
      </c>
      <c r="K58" s="13" t="s">
        <v>36</v>
      </c>
      <c r="L58" s="14">
        <v>15</v>
      </c>
      <c r="M58" s="14">
        <v>8</v>
      </c>
      <c r="N58" s="14">
        <v>3</v>
      </c>
      <c r="O58" s="14">
        <v>3</v>
      </c>
      <c r="P58" s="14">
        <v>2</v>
      </c>
      <c r="Q58" s="14">
        <v>31</v>
      </c>
    </row>
    <row r="59" spans="1:17" ht="15.75" customHeight="1">
      <c r="A59" s="13" t="s">
        <v>37</v>
      </c>
      <c r="B59" s="14">
        <v>3</v>
      </c>
      <c r="C59" s="14">
        <v>1</v>
      </c>
      <c r="D59" s="14">
        <v>1</v>
      </c>
      <c r="E59" s="14"/>
      <c r="F59" s="14"/>
      <c r="G59" s="14">
        <v>5</v>
      </c>
      <c r="K59" s="13" t="s">
        <v>37</v>
      </c>
      <c r="L59" s="14">
        <v>2</v>
      </c>
      <c r="M59" s="14">
        <v>3</v>
      </c>
      <c r="N59" s="14"/>
      <c r="O59" s="14"/>
      <c r="P59" s="14"/>
      <c r="Q59" s="14">
        <v>5</v>
      </c>
    </row>
    <row r="60" spans="1:17" ht="15.75" customHeight="1">
      <c r="A60" s="13" t="s">
        <v>38</v>
      </c>
      <c r="B60" s="14">
        <v>2</v>
      </c>
      <c r="C60" s="14">
        <v>3</v>
      </c>
      <c r="D60" s="14"/>
      <c r="E60" s="14"/>
      <c r="F60" s="14">
        <v>1</v>
      </c>
      <c r="G60" s="14">
        <v>6</v>
      </c>
      <c r="K60" s="13" t="s">
        <v>38</v>
      </c>
      <c r="L60" s="14">
        <v>2</v>
      </c>
      <c r="M60" s="14">
        <v>3</v>
      </c>
      <c r="N60" s="14"/>
      <c r="O60" s="14"/>
      <c r="P60" s="14">
        <v>1</v>
      </c>
      <c r="Q60" s="14">
        <v>6</v>
      </c>
    </row>
    <row r="61" spans="1:17" ht="15.75" customHeight="1">
      <c r="A61" s="13" t="s">
        <v>39</v>
      </c>
      <c r="B61" s="14">
        <v>3</v>
      </c>
      <c r="C61" s="14">
        <v>4</v>
      </c>
      <c r="D61" s="14">
        <v>1</v>
      </c>
      <c r="E61" s="14"/>
      <c r="F61" s="14"/>
      <c r="G61" s="14">
        <v>8</v>
      </c>
      <c r="K61" s="13" t="s">
        <v>39</v>
      </c>
      <c r="L61" s="14">
        <v>3</v>
      </c>
      <c r="M61" s="14">
        <v>4</v>
      </c>
      <c r="N61" s="14">
        <v>1</v>
      </c>
      <c r="O61" s="14"/>
      <c r="P61" s="14"/>
      <c r="Q61" s="14">
        <v>8</v>
      </c>
    </row>
    <row r="62" spans="1:17" ht="15.75" customHeight="1">
      <c r="A62" s="15" t="s">
        <v>40</v>
      </c>
      <c r="B62" s="16">
        <v>4</v>
      </c>
      <c r="C62" s="16">
        <v>5</v>
      </c>
      <c r="D62" s="16">
        <v>1</v>
      </c>
      <c r="E62" s="16">
        <v>1</v>
      </c>
      <c r="F62" s="16">
        <v>0</v>
      </c>
      <c r="G62" s="16">
        <v>11</v>
      </c>
      <c r="K62" s="15" t="s">
        <v>40</v>
      </c>
      <c r="L62" s="16">
        <v>3</v>
      </c>
      <c r="M62" s="16">
        <v>5</v>
      </c>
      <c r="N62" s="16">
        <v>2</v>
      </c>
      <c r="O62" s="16">
        <v>0</v>
      </c>
      <c r="P62" s="16">
        <v>1</v>
      </c>
      <c r="Q62" s="16">
        <v>11</v>
      </c>
    </row>
    <row r="63" spans="1:17" ht="15.75" customHeight="1">
      <c r="A63" s="13" t="s">
        <v>41</v>
      </c>
      <c r="B63" s="14">
        <v>3</v>
      </c>
      <c r="C63" s="14">
        <v>2</v>
      </c>
      <c r="D63" s="14"/>
      <c r="E63" s="14">
        <v>1</v>
      </c>
      <c r="F63" s="14"/>
      <c r="G63" s="14">
        <v>6</v>
      </c>
      <c r="K63" s="13" t="s">
        <v>41</v>
      </c>
      <c r="L63" s="14">
        <v>2</v>
      </c>
      <c r="M63" s="14">
        <v>2</v>
      </c>
      <c r="N63" s="14">
        <v>1</v>
      </c>
      <c r="O63" s="14"/>
      <c r="P63" s="14">
        <v>1</v>
      </c>
      <c r="Q63" s="14">
        <v>6</v>
      </c>
    </row>
    <row r="64" spans="1:17" ht="15.75" customHeight="1">
      <c r="A64" s="13" t="s">
        <v>42</v>
      </c>
      <c r="B64" s="14"/>
      <c r="C64" s="14">
        <v>2</v>
      </c>
      <c r="D64" s="14"/>
      <c r="E64" s="14"/>
      <c r="F64" s="14"/>
      <c r="G64" s="14">
        <v>2</v>
      </c>
      <c r="K64" s="13" t="s">
        <v>42</v>
      </c>
      <c r="L64" s="14"/>
      <c r="M64" s="14">
        <v>2</v>
      </c>
      <c r="N64" s="14"/>
      <c r="O64" s="14"/>
      <c r="P64" s="14"/>
      <c r="Q64" s="14">
        <v>2</v>
      </c>
    </row>
    <row r="65" spans="1:17" ht="15.75" customHeight="1">
      <c r="A65" s="13" t="s">
        <v>43</v>
      </c>
      <c r="B65" s="14"/>
      <c r="C65" s="14"/>
      <c r="D65" s="14">
        <v>1</v>
      </c>
      <c r="E65" s="14"/>
      <c r="F65" s="14"/>
      <c r="G65" s="14">
        <v>1</v>
      </c>
      <c r="K65" s="13" t="s">
        <v>43</v>
      </c>
      <c r="L65" s="14"/>
      <c r="M65" s="14"/>
      <c r="N65" s="14">
        <v>1</v>
      </c>
      <c r="O65" s="14"/>
      <c r="P65" s="14"/>
      <c r="Q65" s="14">
        <v>1</v>
      </c>
    </row>
    <row r="66" spans="1:17" ht="15.75" customHeight="1">
      <c r="A66" s="13" t="s">
        <v>44</v>
      </c>
      <c r="B66" s="14">
        <v>1</v>
      </c>
      <c r="C66" s="14">
        <v>1</v>
      </c>
      <c r="D66" s="14"/>
      <c r="E66" s="14"/>
      <c r="F66" s="14"/>
      <c r="G66" s="14">
        <v>2</v>
      </c>
      <c r="K66" s="13" t="s">
        <v>44</v>
      </c>
      <c r="L66" s="14">
        <v>1</v>
      </c>
      <c r="M66" s="14">
        <v>1</v>
      </c>
      <c r="N66" s="14"/>
      <c r="O66" s="14"/>
      <c r="P66" s="14"/>
      <c r="Q66" s="14">
        <v>2</v>
      </c>
    </row>
    <row r="67" spans="1:17" ht="15.75" customHeight="1">
      <c r="A67" s="15" t="s">
        <v>45</v>
      </c>
      <c r="B67" s="16">
        <v>13</v>
      </c>
      <c r="C67" s="16">
        <v>14</v>
      </c>
      <c r="D67" s="16"/>
      <c r="E67" s="16">
        <v>2</v>
      </c>
      <c r="F67" s="16">
        <v>4</v>
      </c>
      <c r="G67" s="16">
        <v>33</v>
      </c>
      <c r="K67" s="15" t="s">
        <v>45</v>
      </c>
      <c r="L67" s="16">
        <v>8</v>
      </c>
      <c r="M67" s="16">
        <v>16</v>
      </c>
      <c r="N67" s="16">
        <v>3</v>
      </c>
      <c r="O67" s="16">
        <v>2</v>
      </c>
      <c r="P67" s="16">
        <v>4</v>
      </c>
      <c r="Q67" s="16">
        <v>33</v>
      </c>
    </row>
    <row r="68" spans="1:17" ht="15.75" customHeight="1">
      <c r="A68" s="13" t="s">
        <v>46</v>
      </c>
      <c r="B68" s="14">
        <v>7</v>
      </c>
      <c r="C68" s="14">
        <v>4</v>
      </c>
      <c r="D68" s="14"/>
      <c r="E68" s="14"/>
      <c r="F68" s="14"/>
      <c r="G68" s="14">
        <v>11</v>
      </c>
      <c r="K68" s="13" t="s">
        <v>46</v>
      </c>
      <c r="L68" s="14">
        <v>5</v>
      </c>
      <c r="M68" s="14">
        <v>6</v>
      </c>
      <c r="N68" s="14"/>
      <c r="O68" s="14"/>
      <c r="P68" s="14"/>
      <c r="Q68" s="14">
        <v>11</v>
      </c>
    </row>
    <row r="69" spans="1:17" ht="15.75" customHeight="1">
      <c r="A69" s="13" t="s">
        <v>47</v>
      </c>
      <c r="B69" s="14">
        <v>2</v>
      </c>
      <c r="C69" s="14">
        <v>4</v>
      </c>
      <c r="D69" s="14"/>
      <c r="E69" s="14"/>
      <c r="F69" s="14">
        <v>3</v>
      </c>
      <c r="G69" s="14">
        <v>9</v>
      </c>
      <c r="K69" s="13" t="s">
        <v>47</v>
      </c>
      <c r="L69" s="14">
        <v>1</v>
      </c>
      <c r="M69" s="14">
        <v>3</v>
      </c>
      <c r="N69" s="14">
        <v>2</v>
      </c>
      <c r="O69" s="14"/>
      <c r="P69" s="14">
        <v>3</v>
      </c>
      <c r="Q69" s="14">
        <v>9</v>
      </c>
    </row>
    <row r="70" spans="1:17" ht="15.75" customHeight="1">
      <c r="A70" s="13" t="s">
        <v>48</v>
      </c>
      <c r="B70" s="14">
        <v>4</v>
      </c>
      <c r="C70" s="14">
        <v>6</v>
      </c>
      <c r="D70" s="14"/>
      <c r="E70" s="14">
        <v>2</v>
      </c>
      <c r="F70" s="14">
        <v>1</v>
      </c>
      <c r="G70" s="14">
        <v>13</v>
      </c>
      <c r="K70" s="13" t="s">
        <v>48</v>
      </c>
      <c r="L70" s="14">
        <v>2</v>
      </c>
      <c r="M70" s="14">
        <v>7</v>
      </c>
      <c r="N70" s="14">
        <v>1</v>
      </c>
      <c r="O70" s="14">
        <v>2</v>
      </c>
      <c r="P70" s="14">
        <v>1</v>
      </c>
      <c r="Q70" s="14">
        <v>13</v>
      </c>
    </row>
    <row r="71" spans="1:17" ht="15.75" customHeight="1">
      <c r="A71" s="15" t="s">
        <v>49</v>
      </c>
      <c r="B71" s="16">
        <v>56</v>
      </c>
      <c r="C71" s="16">
        <v>63</v>
      </c>
      <c r="D71" s="16">
        <v>24</v>
      </c>
      <c r="E71" s="16">
        <v>30</v>
      </c>
      <c r="F71" s="16">
        <v>20</v>
      </c>
      <c r="G71" s="16">
        <v>193</v>
      </c>
      <c r="K71" s="15" t="s">
        <v>49</v>
      </c>
      <c r="L71" s="16">
        <v>39</v>
      </c>
      <c r="M71" s="16">
        <v>63</v>
      </c>
      <c r="N71" s="16">
        <v>31</v>
      </c>
      <c r="O71" s="16">
        <v>30</v>
      </c>
      <c r="P71" s="16">
        <v>30</v>
      </c>
      <c r="Q71" s="16">
        <v>193</v>
      </c>
    </row>
    <row r="72" spans="1:17" ht="15.75" customHeight="1">
      <c r="A72" s="34" t="s">
        <v>49</v>
      </c>
      <c r="B72" s="29">
        <v>56</v>
      </c>
      <c r="C72" s="29">
        <v>63</v>
      </c>
      <c r="D72" s="29">
        <v>24</v>
      </c>
      <c r="E72" s="29">
        <v>30</v>
      </c>
      <c r="F72" s="29">
        <v>20</v>
      </c>
      <c r="G72" s="29">
        <v>193</v>
      </c>
      <c r="K72" s="34" t="s">
        <v>49</v>
      </c>
      <c r="L72" s="29">
        <v>39</v>
      </c>
      <c r="M72" s="29">
        <v>63</v>
      </c>
      <c r="N72" s="29">
        <v>31</v>
      </c>
      <c r="O72" s="29">
        <v>30</v>
      </c>
      <c r="P72" s="29">
        <v>30</v>
      </c>
      <c r="Q72" s="29">
        <v>193</v>
      </c>
    </row>
    <row r="73" spans="1:17" ht="15.75" customHeight="1">
      <c r="A73" s="35" t="s">
        <v>22</v>
      </c>
      <c r="B73" s="35">
        <v>108</v>
      </c>
      <c r="C73" s="35">
        <v>113</v>
      </c>
      <c r="D73" s="35">
        <v>37</v>
      </c>
      <c r="E73" s="35">
        <v>40</v>
      </c>
      <c r="F73" s="35">
        <v>31</v>
      </c>
      <c r="G73" s="35">
        <v>329</v>
      </c>
      <c r="K73" s="35" t="s">
        <v>22</v>
      </c>
      <c r="L73" s="35">
        <v>82</v>
      </c>
      <c r="M73" s="35">
        <v>118</v>
      </c>
      <c r="N73" s="35">
        <v>47</v>
      </c>
      <c r="O73" s="35">
        <v>39</v>
      </c>
      <c r="P73" s="35">
        <v>43</v>
      </c>
      <c r="Q73" s="35">
        <v>329</v>
      </c>
    </row>
    <row r="74" spans="1:17" ht="15.75" customHeight="1">
      <c r="A74" s="17" t="s">
        <v>50</v>
      </c>
      <c r="B74" s="17">
        <f t="shared" ref="B74:G74" si="4">+B73/$G$23</f>
        <v>0.32826747720364741</v>
      </c>
      <c r="C74" s="17">
        <f t="shared" si="4"/>
        <v>0.34346504559270519</v>
      </c>
      <c r="D74" s="17">
        <f t="shared" si="4"/>
        <v>0.11246200607902736</v>
      </c>
      <c r="E74" s="17">
        <f t="shared" si="4"/>
        <v>0.12158054711246201</v>
      </c>
      <c r="F74" s="17">
        <f t="shared" si="4"/>
        <v>9.4224924012158054E-2</v>
      </c>
      <c r="G74" s="17">
        <f t="shared" si="4"/>
        <v>1</v>
      </c>
      <c r="K74" s="17" t="s">
        <v>50</v>
      </c>
      <c r="L74" s="17">
        <f t="shared" ref="L74:Q74" si="5">+L73/$G$23</f>
        <v>0.24924012158054712</v>
      </c>
      <c r="M74" s="17">
        <f t="shared" si="5"/>
        <v>0.35866261398176291</v>
      </c>
      <c r="N74" s="17">
        <f t="shared" si="5"/>
        <v>0.14285714285714285</v>
      </c>
      <c r="O74" s="17">
        <f t="shared" si="5"/>
        <v>0.11854103343465046</v>
      </c>
      <c r="P74" s="17">
        <f t="shared" si="5"/>
        <v>0.13069908814589665</v>
      </c>
      <c r="Q74" s="17">
        <f t="shared" si="5"/>
        <v>1</v>
      </c>
    </row>
    <row r="75" spans="1:17" ht="15.75" customHeight="1"/>
    <row r="76" spans="1:17" ht="15.75" customHeight="1"/>
    <row r="77" spans="1:17" ht="15.75" customHeight="1"/>
    <row r="78" spans="1:17" ht="102">
      <c r="A78" s="8" t="s">
        <v>162</v>
      </c>
      <c r="B78" s="21" t="s">
        <v>163</v>
      </c>
      <c r="C78" s="21" t="s">
        <v>164</v>
      </c>
      <c r="D78" s="21" t="s">
        <v>165</v>
      </c>
      <c r="E78" s="21" t="s">
        <v>166</v>
      </c>
      <c r="F78" s="21" t="s">
        <v>167</v>
      </c>
      <c r="G78" s="21" t="s">
        <v>168</v>
      </c>
      <c r="H78" s="21" t="s">
        <v>169</v>
      </c>
      <c r="I78" s="7" t="s">
        <v>170</v>
      </c>
      <c r="J78" s="7" t="s">
        <v>92</v>
      </c>
    </row>
    <row r="79" spans="1:17" ht="15.75" customHeight="1">
      <c r="A79" s="11" t="s">
        <v>32</v>
      </c>
      <c r="B79" s="12">
        <v>4</v>
      </c>
      <c r="C79" s="12">
        <v>7</v>
      </c>
      <c r="D79" s="12">
        <v>26</v>
      </c>
      <c r="E79" s="12">
        <v>25</v>
      </c>
      <c r="F79" s="12">
        <v>5</v>
      </c>
      <c r="G79" s="12">
        <v>7</v>
      </c>
      <c r="H79" s="12">
        <v>1</v>
      </c>
      <c r="I79" s="12">
        <v>4</v>
      </c>
      <c r="J79" s="12">
        <v>5</v>
      </c>
    </row>
    <row r="80" spans="1:17" ht="15.75" customHeight="1">
      <c r="A80" s="13" t="s">
        <v>33</v>
      </c>
      <c r="B80" s="14"/>
      <c r="C80" s="14"/>
      <c r="D80" s="14">
        <v>3</v>
      </c>
      <c r="E80" s="14">
        <v>1</v>
      </c>
      <c r="F80" s="14"/>
      <c r="G80" s="14">
        <v>2</v>
      </c>
      <c r="H80" s="14"/>
      <c r="I80" s="14">
        <v>1</v>
      </c>
      <c r="J80" s="14"/>
    </row>
    <row r="81" spans="1:10" ht="15.75" customHeight="1">
      <c r="A81" s="13" t="s">
        <v>34</v>
      </c>
      <c r="B81" s="14">
        <v>4</v>
      </c>
      <c r="C81" s="14">
        <v>7</v>
      </c>
      <c r="D81" s="14">
        <v>23</v>
      </c>
      <c r="E81" s="14">
        <v>24</v>
      </c>
      <c r="F81" s="14">
        <v>5</v>
      </c>
      <c r="G81" s="14">
        <v>5</v>
      </c>
      <c r="H81" s="14">
        <v>1</v>
      </c>
      <c r="I81" s="14">
        <v>3</v>
      </c>
      <c r="J81" s="14">
        <v>5</v>
      </c>
    </row>
    <row r="82" spans="1:10" ht="15.75" customHeight="1">
      <c r="A82" s="15" t="s">
        <v>35</v>
      </c>
      <c r="B82" s="16">
        <v>2</v>
      </c>
      <c r="C82" s="16">
        <v>7</v>
      </c>
      <c r="D82" s="16">
        <v>25</v>
      </c>
      <c r="E82" s="16">
        <v>27</v>
      </c>
      <c r="F82" s="16">
        <v>15</v>
      </c>
      <c r="G82" s="16">
        <v>17</v>
      </c>
      <c r="H82" s="16">
        <v>4</v>
      </c>
      <c r="I82" s="16">
        <v>7</v>
      </c>
      <c r="J82" s="16">
        <v>2</v>
      </c>
    </row>
    <row r="83" spans="1:10" ht="15.75" customHeight="1">
      <c r="A83" s="13" t="s">
        <v>36</v>
      </c>
      <c r="B83" s="14">
        <v>2</v>
      </c>
      <c r="C83" s="14">
        <v>4</v>
      </c>
      <c r="D83" s="14">
        <v>17</v>
      </c>
      <c r="E83" s="14">
        <v>17</v>
      </c>
      <c r="F83" s="14">
        <v>7</v>
      </c>
      <c r="G83" s="14">
        <v>9</v>
      </c>
      <c r="H83" s="14">
        <v>2</v>
      </c>
      <c r="I83" s="14">
        <v>5</v>
      </c>
      <c r="J83" s="14">
        <v>2</v>
      </c>
    </row>
    <row r="84" spans="1:10" ht="15.75" customHeight="1">
      <c r="A84" s="13" t="s">
        <v>37</v>
      </c>
      <c r="B84" s="14"/>
      <c r="C84" s="14">
        <v>1</v>
      </c>
      <c r="D84" s="14">
        <v>3</v>
      </c>
      <c r="E84" s="14">
        <v>3</v>
      </c>
      <c r="F84" s="14">
        <v>2</v>
      </c>
      <c r="G84" s="14">
        <v>1</v>
      </c>
      <c r="H84" s="14"/>
      <c r="I84" s="14">
        <v>1</v>
      </c>
      <c r="J84" s="14"/>
    </row>
    <row r="85" spans="1:10" ht="15.75" customHeight="1">
      <c r="A85" s="13" t="s">
        <v>38</v>
      </c>
      <c r="B85" s="14"/>
      <c r="C85" s="14">
        <v>2</v>
      </c>
      <c r="D85" s="14">
        <v>3</v>
      </c>
      <c r="E85" s="14">
        <v>3</v>
      </c>
      <c r="F85" s="14">
        <v>2</v>
      </c>
      <c r="G85" s="14">
        <v>3</v>
      </c>
      <c r="H85" s="14">
        <v>1</v>
      </c>
      <c r="I85" s="14">
        <v>1</v>
      </c>
      <c r="J85" s="14"/>
    </row>
    <row r="86" spans="1:10" ht="15.75" customHeight="1">
      <c r="A86" s="13" t="s">
        <v>39</v>
      </c>
      <c r="B86" s="14"/>
      <c r="C86" s="14"/>
      <c r="D86" s="14">
        <v>2</v>
      </c>
      <c r="E86" s="14">
        <v>4</v>
      </c>
      <c r="F86" s="14">
        <v>4</v>
      </c>
      <c r="G86" s="14">
        <v>4</v>
      </c>
      <c r="H86" s="14">
        <v>1</v>
      </c>
      <c r="I86" s="14"/>
      <c r="J86" s="14"/>
    </row>
    <row r="87" spans="1:10" ht="15.75" customHeight="1">
      <c r="A87" s="15" t="s">
        <v>40</v>
      </c>
      <c r="B87" s="16">
        <v>3</v>
      </c>
      <c r="C87" s="16">
        <v>3</v>
      </c>
      <c r="D87" s="16">
        <v>6</v>
      </c>
      <c r="E87" s="16">
        <v>3</v>
      </c>
      <c r="F87" s="16">
        <v>3</v>
      </c>
      <c r="G87" s="16"/>
      <c r="H87" s="16"/>
      <c r="I87" s="16">
        <v>3</v>
      </c>
      <c r="J87" s="16">
        <v>1</v>
      </c>
    </row>
    <row r="88" spans="1:10" ht="15.75" customHeight="1">
      <c r="A88" s="13" t="s">
        <v>41</v>
      </c>
      <c r="B88" s="14">
        <v>2</v>
      </c>
      <c r="C88" s="14">
        <v>1</v>
      </c>
      <c r="D88" s="14">
        <v>3</v>
      </c>
      <c r="E88" s="14">
        <v>2</v>
      </c>
      <c r="F88" s="14">
        <v>1</v>
      </c>
      <c r="G88" s="14"/>
      <c r="H88" s="14"/>
      <c r="I88" s="14">
        <v>2</v>
      </c>
      <c r="J88" s="14">
        <v>1</v>
      </c>
    </row>
    <row r="89" spans="1:10" ht="15.75" customHeight="1">
      <c r="A89" s="13" t="s">
        <v>42</v>
      </c>
      <c r="B89" s="14"/>
      <c r="C89" s="14">
        <v>2</v>
      </c>
      <c r="D89" s="14"/>
      <c r="E89" s="14">
        <v>1</v>
      </c>
      <c r="F89" s="14">
        <v>1</v>
      </c>
      <c r="G89" s="14"/>
      <c r="H89" s="14"/>
      <c r="I89" s="14">
        <v>1</v>
      </c>
      <c r="J89" s="14"/>
    </row>
    <row r="90" spans="1:10" ht="15.75" customHeight="1">
      <c r="A90" s="13" t="s">
        <v>43</v>
      </c>
      <c r="B90" s="14">
        <v>1</v>
      </c>
      <c r="C90" s="14"/>
      <c r="D90" s="14">
        <v>1</v>
      </c>
      <c r="E90" s="14"/>
      <c r="F90" s="14"/>
      <c r="G90" s="14"/>
      <c r="H90" s="14"/>
      <c r="I90" s="14"/>
      <c r="J90" s="14"/>
    </row>
    <row r="91" spans="1:10" ht="15.75" customHeight="1">
      <c r="A91" s="13" t="s">
        <v>44</v>
      </c>
      <c r="B91" s="14"/>
      <c r="C91" s="14"/>
      <c r="D91" s="14">
        <v>2</v>
      </c>
      <c r="E91" s="14"/>
      <c r="F91" s="14">
        <v>1</v>
      </c>
      <c r="G91" s="14"/>
      <c r="H91" s="14"/>
      <c r="I91" s="14"/>
      <c r="J91" s="14"/>
    </row>
    <row r="92" spans="1:10" ht="15.75" customHeight="1">
      <c r="A92" s="15" t="s">
        <v>45</v>
      </c>
      <c r="B92" s="16">
        <v>4</v>
      </c>
      <c r="C92" s="16">
        <v>2</v>
      </c>
      <c r="D92" s="16">
        <v>21</v>
      </c>
      <c r="E92" s="16">
        <v>21</v>
      </c>
      <c r="F92" s="16">
        <v>3</v>
      </c>
      <c r="G92" s="16">
        <v>9</v>
      </c>
      <c r="H92" s="16">
        <v>1</v>
      </c>
      <c r="I92" s="16">
        <v>5</v>
      </c>
      <c r="J92" s="16">
        <v>2</v>
      </c>
    </row>
    <row r="93" spans="1:10" ht="15.75" customHeight="1">
      <c r="A93" s="13" t="s">
        <v>46</v>
      </c>
      <c r="B93" s="14"/>
      <c r="C93" s="14">
        <v>1</v>
      </c>
      <c r="D93" s="14">
        <v>6</v>
      </c>
      <c r="E93" s="14">
        <v>6</v>
      </c>
      <c r="F93" s="14">
        <v>1</v>
      </c>
      <c r="G93" s="14">
        <v>5</v>
      </c>
      <c r="H93" s="14"/>
      <c r="I93" s="14">
        <v>1</v>
      </c>
      <c r="J93" s="14">
        <v>1</v>
      </c>
    </row>
    <row r="94" spans="1:10" ht="15.75" customHeight="1">
      <c r="A94" s="13" t="s">
        <v>47</v>
      </c>
      <c r="B94" s="14">
        <v>3</v>
      </c>
      <c r="C94" s="14"/>
      <c r="D94" s="14">
        <v>8</v>
      </c>
      <c r="E94" s="14">
        <v>7</v>
      </c>
      <c r="F94" s="14">
        <v>2</v>
      </c>
      <c r="G94" s="14"/>
      <c r="H94" s="14"/>
      <c r="I94" s="14"/>
      <c r="J94" s="14">
        <v>1</v>
      </c>
    </row>
    <row r="95" spans="1:10" ht="15.75" customHeight="1">
      <c r="A95" s="13" t="s">
        <v>48</v>
      </c>
      <c r="B95" s="14">
        <v>1</v>
      </c>
      <c r="C95" s="14">
        <v>1</v>
      </c>
      <c r="D95" s="14">
        <v>7</v>
      </c>
      <c r="E95" s="14">
        <v>8</v>
      </c>
      <c r="F95" s="14"/>
      <c r="G95" s="14">
        <v>4</v>
      </c>
      <c r="H95" s="14">
        <v>1</v>
      </c>
      <c r="I95" s="14">
        <v>4</v>
      </c>
      <c r="J95" s="14"/>
    </row>
    <row r="96" spans="1:10" ht="15.75" customHeight="1">
      <c r="A96" s="15" t="s">
        <v>49</v>
      </c>
      <c r="B96" s="16">
        <v>20</v>
      </c>
      <c r="C96" s="16">
        <v>35</v>
      </c>
      <c r="D96" s="16">
        <v>141</v>
      </c>
      <c r="E96" s="16">
        <v>94</v>
      </c>
      <c r="F96" s="16">
        <v>36</v>
      </c>
      <c r="G96" s="16">
        <v>38</v>
      </c>
      <c r="H96" s="16">
        <v>8</v>
      </c>
      <c r="I96" s="16">
        <v>11</v>
      </c>
      <c r="J96" s="16">
        <v>7</v>
      </c>
    </row>
    <row r="97" spans="1:10" ht="15.75" customHeight="1">
      <c r="A97" s="34" t="s">
        <v>49</v>
      </c>
      <c r="B97" s="29">
        <v>20</v>
      </c>
      <c r="C97" s="29">
        <v>35</v>
      </c>
      <c r="D97" s="29">
        <v>141</v>
      </c>
      <c r="E97" s="29">
        <v>94</v>
      </c>
      <c r="F97" s="29">
        <v>36</v>
      </c>
      <c r="G97" s="29">
        <v>38</v>
      </c>
      <c r="H97" s="29">
        <v>8</v>
      </c>
      <c r="I97" s="29">
        <v>11</v>
      </c>
      <c r="J97" s="29">
        <v>7</v>
      </c>
    </row>
    <row r="98" spans="1:10" ht="15.75" customHeight="1">
      <c r="A98" s="17" t="s">
        <v>22</v>
      </c>
      <c r="B98" s="7">
        <v>33</v>
      </c>
      <c r="C98" s="7">
        <v>54</v>
      </c>
      <c r="D98" s="7">
        <v>219</v>
      </c>
      <c r="E98" s="7">
        <v>170</v>
      </c>
      <c r="F98" s="7">
        <v>62</v>
      </c>
      <c r="G98" s="7">
        <v>71</v>
      </c>
      <c r="H98" s="7">
        <v>14</v>
      </c>
      <c r="I98" s="7">
        <v>30</v>
      </c>
      <c r="J98" s="7">
        <v>17</v>
      </c>
    </row>
    <row r="99" spans="1:10" ht="15.75" customHeight="1">
      <c r="A99" s="17" t="s">
        <v>171</v>
      </c>
      <c r="B99" s="17">
        <f t="shared" ref="B99:J99" si="6">+B98/329</f>
        <v>0.10030395136778116</v>
      </c>
      <c r="C99" s="17">
        <f t="shared" si="6"/>
        <v>0.1641337386018237</v>
      </c>
      <c r="D99" s="17">
        <f t="shared" si="6"/>
        <v>0.66565349544072949</v>
      </c>
      <c r="E99" s="17">
        <f t="shared" si="6"/>
        <v>0.51671732522796354</v>
      </c>
      <c r="F99" s="17">
        <f t="shared" si="6"/>
        <v>0.18844984802431611</v>
      </c>
      <c r="G99" s="17">
        <f t="shared" si="6"/>
        <v>0.21580547112462006</v>
      </c>
      <c r="H99" s="17">
        <f t="shared" si="6"/>
        <v>4.2553191489361701E-2</v>
      </c>
      <c r="I99" s="17">
        <f t="shared" si="6"/>
        <v>9.1185410334346503E-2</v>
      </c>
      <c r="J99" s="17">
        <f t="shared" si="6"/>
        <v>5.1671732522796353E-2</v>
      </c>
    </row>
    <row r="100" spans="1:10" ht="15.75" customHeight="1"/>
    <row r="101" spans="1:10" ht="15.75" customHeight="1"/>
    <row r="102" spans="1:10" ht="15.75" customHeight="1"/>
    <row r="103" spans="1:10" ht="15.75" customHeight="1"/>
    <row r="104" spans="1:10" ht="15.75" customHeight="1"/>
    <row r="105" spans="1:10" ht="15.75" customHeight="1"/>
    <row r="106" spans="1:10" ht="15.75" customHeight="1"/>
    <row r="107" spans="1:10" ht="15.75" customHeight="1"/>
    <row r="108" spans="1:10" ht="15.75" customHeight="1"/>
    <row r="109" spans="1:10" ht="15.75" customHeight="1"/>
    <row r="110" spans="1:10" ht="15.75" customHeight="1"/>
    <row r="111" spans="1:10" ht="15.75" customHeight="1"/>
    <row r="112" spans="1:10"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V1000"/>
  <sheetViews>
    <sheetView workbookViewId="0">
      <selection activeCell="D10" sqref="D10"/>
    </sheetView>
  </sheetViews>
  <sheetFormatPr baseColWidth="10" defaultColWidth="14.42578125" defaultRowHeight="15" customHeight="1"/>
  <cols>
    <col min="1" max="1" width="47.140625" customWidth="1"/>
    <col min="2" max="2" width="10.7109375" customWidth="1"/>
    <col min="3" max="3" width="12.7109375" customWidth="1"/>
    <col min="4" max="4" width="10.7109375" customWidth="1"/>
    <col min="5" max="5" width="13.7109375" customWidth="1"/>
    <col min="6" max="6" width="10.7109375" customWidth="1"/>
    <col min="7" max="7" width="13.140625" customWidth="1"/>
    <col min="8" max="8" width="10.7109375" customWidth="1"/>
    <col min="9" max="9" width="13.42578125" customWidth="1"/>
    <col min="10" max="10" width="10.7109375" customWidth="1"/>
    <col min="11" max="11" width="14.85546875" customWidth="1"/>
    <col min="12" max="13" width="10.7109375" customWidth="1"/>
    <col min="14" max="14" width="47.140625" customWidth="1"/>
    <col min="15" max="16" width="10.7109375" customWidth="1"/>
    <col min="17" max="17" width="13.140625" customWidth="1"/>
    <col min="18" max="18" width="10.7109375" customWidth="1"/>
    <col min="19" max="19" width="47.140625" customWidth="1"/>
    <col min="20" max="21" width="10.7109375" customWidth="1"/>
    <col min="22" max="22" width="13.140625" customWidth="1"/>
  </cols>
  <sheetData>
    <row r="1" spans="1:22">
      <c r="A1" s="5" t="s">
        <v>10</v>
      </c>
    </row>
    <row r="3" spans="1:22">
      <c r="N3" s="7" t="s">
        <v>172</v>
      </c>
      <c r="O3" s="7" t="s">
        <v>173</v>
      </c>
      <c r="P3" s="7" t="s">
        <v>174</v>
      </c>
      <c r="Q3" s="7" t="s">
        <v>22</v>
      </c>
      <c r="S3" s="7" t="s">
        <v>175</v>
      </c>
      <c r="T3" s="7" t="s">
        <v>176</v>
      </c>
      <c r="U3" s="7" t="s">
        <v>177</v>
      </c>
      <c r="V3" s="7" t="s">
        <v>22</v>
      </c>
    </row>
    <row r="4" spans="1:22">
      <c r="A4" s="80"/>
      <c r="B4" s="115" t="s">
        <v>178</v>
      </c>
      <c r="C4" s="92"/>
      <c r="D4" s="116" t="s">
        <v>179</v>
      </c>
      <c r="E4" s="113"/>
      <c r="F4" s="113"/>
      <c r="G4" s="113"/>
      <c r="H4" s="113"/>
      <c r="I4" s="113"/>
      <c r="J4" s="113"/>
      <c r="K4" s="114"/>
      <c r="N4" s="11" t="s">
        <v>32</v>
      </c>
      <c r="O4" s="12">
        <v>16</v>
      </c>
      <c r="P4" s="12">
        <v>26</v>
      </c>
      <c r="Q4" s="12">
        <v>42</v>
      </c>
      <c r="S4" s="11" t="s">
        <v>32</v>
      </c>
      <c r="T4" s="12">
        <v>19</v>
      </c>
      <c r="U4" s="12">
        <v>23</v>
      </c>
      <c r="V4" s="12">
        <v>42</v>
      </c>
    </row>
    <row r="5" spans="1:22">
      <c r="A5" s="80"/>
      <c r="B5" s="96"/>
      <c r="C5" s="98"/>
      <c r="D5" s="116" t="s">
        <v>180</v>
      </c>
      <c r="E5" s="114"/>
      <c r="F5" s="116" t="s">
        <v>181</v>
      </c>
      <c r="G5" s="114"/>
      <c r="H5" s="116" t="s">
        <v>182</v>
      </c>
      <c r="I5" s="114"/>
      <c r="J5" s="116" t="s">
        <v>183</v>
      </c>
      <c r="K5" s="114"/>
      <c r="N5" s="13" t="s">
        <v>33</v>
      </c>
      <c r="O5" s="14">
        <v>2</v>
      </c>
      <c r="P5" s="14">
        <v>2</v>
      </c>
      <c r="Q5" s="14">
        <v>4</v>
      </c>
      <c r="S5" s="13" t="s">
        <v>33</v>
      </c>
      <c r="T5" s="14">
        <v>2</v>
      </c>
      <c r="U5" s="14">
        <v>2</v>
      </c>
      <c r="V5" s="14">
        <v>4</v>
      </c>
    </row>
    <row r="6" spans="1:22" ht="38.25">
      <c r="A6" s="31" t="s">
        <v>184</v>
      </c>
      <c r="B6" s="81" t="s">
        <v>53</v>
      </c>
      <c r="C6" s="31" t="s">
        <v>50</v>
      </c>
      <c r="D6" s="81" t="s">
        <v>53</v>
      </c>
      <c r="E6" s="31" t="s">
        <v>50</v>
      </c>
      <c r="F6" s="81" t="s">
        <v>53</v>
      </c>
      <c r="G6" s="31" t="s">
        <v>50</v>
      </c>
      <c r="H6" s="81" t="s">
        <v>53</v>
      </c>
      <c r="I6" s="31" t="s">
        <v>50</v>
      </c>
      <c r="J6" s="81" t="s">
        <v>53</v>
      </c>
      <c r="K6" s="7" t="s">
        <v>50</v>
      </c>
      <c r="N6" s="13" t="s">
        <v>34</v>
      </c>
      <c r="O6" s="14">
        <v>14</v>
      </c>
      <c r="P6" s="14">
        <v>24</v>
      </c>
      <c r="Q6" s="14">
        <v>38</v>
      </c>
      <c r="S6" s="13" t="s">
        <v>34</v>
      </c>
      <c r="T6" s="14">
        <v>17</v>
      </c>
      <c r="U6" s="14">
        <v>21</v>
      </c>
      <c r="V6" s="14">
        <v>38</v>
      </c>
    </row>
    <row r="7" spans="1:22" ht="15" customHeight="1">
      <c r="A7" s="82" t="s">
        <v>185</v>
      </c>
      <c r="B7" s="83">
        <v>22</v>
      </c>
      <c r="C7" s="84">
        <f t="shared" ref="C7:C22" si="0">+B7/$B$22</f>
        <v>0.10377358490566038</v>
      </c>
      <c r="D7" s="83">
        <v>0</v>
      </c>
      <c r="E7" s="84">
        <f t="shared" ref="E7:E22" si="1">+D7/$D$22</f>
        <v>0</v>
      </c>
      <c r="F7" s="83">
        <v>1</v>
      </c>
      <c r="G7" s="84">
        <f t="shared" ref="G7:G22" si="2">+F7/$F$22</f>
        <v>3.3333333333333333E-2</v>
      </c>
      <c r="H7" s="83">
        <v>6</v>
      </c>
      <c r="I7" s="84">
        <f t="shared" ref="I7:I22" si="3">+H7/$H$22</f>
        <v>7.0588235294117646E-2</v>
      </c>
      <c r="J7" s="83">
        <v>15</v>
      </c>
      <c r="K7" s="84">
        <f t="shared" ref="K7:K22" si="4">+J7/$J$22</f>
        <v>0.16853932584269662</v>
      </c>
      <c r="N7" s="15" t="s">
        <v>35</v>
      </c>
      <c r="O7" s="16">
        <v>23</v>
      </c>
      <c r="P7" s="16">
        <v>27</v>
      </c>
      <c r="Q7" s="16">
        <v>50</v>
      </c>
      <c r="S7" s="15" t="s">
        <v>35</v>
      </c>
      <c r="T7" s="16">
        <v>27</v>
      </c>
      <c r="U7" s="16">
        <v>23</v>
      </c>
      <c r="V7" s="16">
        <v>50</v>
      </c>
    </row>
    <row r="8" spans="1:22">
      <c r="A8" s="82" t="s">
        <v>186</v>
      </c>
      <c r="B8" s="83">
        <v>10</v>
      </c>
      <c r="C8" s="84">
        <f t="shared" si="0"/>
        <v>4.716981132075472E-2</v>
      </c>
      <c r="D8" s="83">
        <v>2</v>
      </c>
      <c r="E8" s="84">
        <f t="shared" si="1"/>
        <v>0.25</v>
      </c>
      <c r="F8" s="83">
        <v>5</v>
      </c>
      <c r="G8" s="84">
        <f t="shared" si="2"/>
        <v>0.16666666666666666</v>
      </c>
      <c r="H8" s="83">
        <v>3</v>
      </c>
      <c r="I8" s="84">
        <f t="shared" si="3"/>
        <v>3.5294117647058823E-2</v>
      </c>
      <c r="J8" s="83">
        <v>0</v>
      </c>
      <c r="K8" s="84">
        <f t="shared" si="4"/>
        <v>0</v>
      </c>
      <c r="N8" s="13" t="s">
        <v>36</v>
      </c>
      <c r="O8" s="14">
        <v>16</v>
      </c>
      <c r="P8" s="14">
        <v>15</v>
      </c>
      <c r="Q8" s="14">
        <v>31</v>
      </c>
      <c r="S8" s="13" t="s">
        <v>36</v>
      </c>
      <c r="T8" s="14">
        <v>19</v>
      </c>
      <c r="U8" s="14">
        <v>12</v>
      </c>
      <c r="V8" s="14">
        <v>31</v>
      </c>
    </row>
    <row r="9" spans="1:22">
      <c r="A9" s="82" t="s">
        <v>187</v>
      </c>
      <c r="B9" s="83">
        <v>13</v>
      </c>
      <c r="C9" s="84">
        <f t="shared" si="0"/>
        <v>6.1320754716981132E-2</v>
      </c>
      <c r="D9" s="83">
        <v>2</v>
      </c>
      <c r="E9" s="84">
        <f t="shared" si="1"/>
        <v>0.25</v>
      </c>
      <c r="F9" s="83">
        <v>3</v>
      </c>
      <c r="G9" s="84">
        <f t="shared" si="2"/>
        <v>0.1</v>
      </c>
      <c r="H9" s="83">
        <v>6</v>
      </c>
      <c r="I9" s="84">
        <f t="shared" si="3"/>
        <v>7.0588235294117646E-2</v>
      </c>
      <c r="J9" s="83">
        <v>2</v>
      </c>
      <c r="K9" s="84">
        <f t="shared" si="4"/>
        <v>2.247191011235955E-2</v>
      </c>
      <c r="N9" s="13" t="s">
        <v>37</v>
      </c>
      <c r="O9" s="14">
        <v>2</v>
      </c>
      <c r="P9" s="14">
        <v>3</v>
      </c>
      <c r="Q9" s="14">
        <v>5</v>
      </c>
      <c r="S9" s="13" t="s">
        <v>37</v>
      </c>
      <c r="T9" s="14">
        <v>1</v>
      </c>
      <c r="U9" s="14">
        <v>4</v>
      </c>
      <c r="V9" s="14">
        <v>5</v>
      </c>
    </row>
    <row r="10" spans="1:22">
      <c r="A10" s="82" t="s">
        <v>188</v>
      </c>
      <c r="B10" s="83">
        <v>10</v>
      </c>
      <c r="C10" s="84">
        <f t="shared" si="0"/>
        <v>4.716981132075472E-2</v>
      </c>
      <c r="D10" s="83">
        <v>2</v>
      </c>
      <c r="E10" s="84">
        <f t="shared" si="1"/>
        <v>0.25</v>
      </c>
      <c r="F10" s="83">
        <v>2</v>
      </c>
      <c r="G10" s="84">
        <f t="shared" si="2"/>
        <v>6.6666666666666666E-2</v>
      </c>
      <c r="H10" s="83">
        <v>6</v>
      </c>
      <c r="I10" s="84">
        <f t="shared" si="3"/>
        <v>7.0588235294117646E-2</v>
      </c>
      <c r="J10" s="83">
        <v>0</v>
      </c>
      <c r="K10" s="84">
        <f t="shared" si="4"/>
        <v>0</v>
      </c>
      <c r="N10" s="13" t="s">
        <v>38</v>
      </c>
      <c r="O10" s="14">
        <v>2</v>
      </c>
      <c r="P10" s="14">
        <v>4</v>
      </c>
      <c r="Q10" s="14">
        <v>6</v>
      </c>
      <c r="S10" s="13" t="s">
        <v>38</v>
      </c>
      <c r="T10" s="14">
        <v>3</v>
      </c>
      <c r="U10" s="14">
        <v>3</v>
      </c>
      <c r="V10" s="14">
        <v>6</v>
      </c>
    </row>
    <row r="11" spans="1:22">
      <c r="A11" s="82" t="s">
        <v>189</v>
      </c>
      <c r="B11" s="83">
        <v>18</v>
      </c>
      <c r="C11" s="84">
        <f t="shared" si="0"/>
        <v>8.4905660377358486E-2</v>
      </c>
      <c r="D11" s="83">
        <v>0</v>
      </c>
      <c r="E11" s="84">
        <f t="shared" si="1"/>
        <v>0</v>
      </c>
      <c r="F11" s="83">
        <v>5</v>
      </c>
      <c r="G11" s="84">
        <f t="shared" si="2"/>
        <v>0.16666666666666666</v>
      </c>
      <c r="H11" s="83">
        <v>8</v>
      </c>
      <c r="I11" s="84">
        <f t="shared" si="3"/>
        <v>9.4117647058823528E-2</v>
      </c>
      <c r="J11" s="83">
        <v>5</v>
      </c>
      <c r="K11" s="84">
        <f t="shared" si="4"/>
        <v>5.6179775280898875E-2</v>
      </c>
      <c r="N11" s="13" t="s">
        <v>39</v>
      </c>
      <c r="O11" s="14">
        <v>3</v>
      </c>
      <c r="P11" s="14">
        <v>5</v>
      </c>
      <c r="Q11" s="14">
        <v>8</v>
      </c>
      <c r="S11" s="13" t="s">
        <v>39</v>
      </c>
      <c r="T11" s="14">
        <v>4</v>
      </c>
      <c r="U11" s="14">
        <v>4</v>
      </c>
      <c r="V11" s="14">
        <v>8</v>
      </c>
    </row>
    <row r="12" spans="1:22" ht="15" customHeight="1">
      <c r="A12" s="82" t="s">
        <v>190</v>
      </c>
      <c r="B12" s="83">
        <v>31</v>
      </c>
      <c r="C12" s="84">
        <f t="shared" si="0"/>
        <v>0.14622641509433962</v>
      </c>
      <c r="D12" s="83">
        <v>2</v>
      </c>
      <c r="E12" s="84">
        <f t="shared" si="1"/>
        <v>0.25</v>
      </c>
      <c r="F12" s="83">
        <v>7</v>
      </c>
      <c r="G12" s="84">
        <f t="shared" si="2"/>
        <v>0.23333333333333334</v>
      </c>
      <c r="H12" s="83">
        <v>14</v>
      </c>
      <c r="I12" s="84">
        <f t="shared" si="3"/>
        <v>0.16470588235294117</v>
      </c>
      <c r="J12" s="83">
        <v>8</v>
      </c>
      <c r="K12" s="84">
        <f t="shared" si="4"/>
        <v>8.98876404494382E-2</v>
      </c>
      <c r="N12" s="15" t="s">
        <v>40</v>
      </c>
      <c r="O12" s="16">
        <v>6</v>
      </c>
      <c r="P12" s="16">
        <v>5</v>
      </c>
      <c r="Q12" s="16">
        <v>11</v>
      </c>
      <c r="S12" s="15" t="s">
        <v>40</v>
      </c>
      <c r="T12" s="16">
        <v>5</v>
      </c>
      <c r="U12" s="16">
        <v>6</v>
      </c>
      <c r="V12" s="16">
        <v>11</v>
      </c>
    </row>
    <row r="13" spans="1:22" ht="15" customHeight="1">
      <c r="A13" s="82" t="s">
        <v>191</v>
      </c>
      <c r="B13" s="83">
        <v>26</v>
      </c>
      <c r="C13" s="84">
        <f t="shared" si="0"/>
        <v>0.12264150943396226</v>
      </c>
      <c r="D13" s="83">
        <v>0</v>
      </c>
      <c r="E13" s="84">
        <f t="shared" si="1"/>
        <v>0</v>
      </c>
      <c r="F13" s="83">
        <v>2</v>
      </c>
      <c r="G13" s="84">
        <f t="shared" si="2"/>
        <v>6.6666666666666666E-2</v>
      </c>
      <c r="H13" s="83">
        <v>13</v>
      </c>
      <c r="I13" s="84">
        <f t="shared" si="3"/>
        <v>0.15294117647058825</v>
      </c>
      <c r="J13" s="83">
        <v>11</v>
      </c>
      <c r="K13" s="84">
        <f t="shared" si="4"/>
        <v>0.12359550561797752</v>
      </c>
      <c r="N13" s="13" t="s">
        <v>41</v>
      </c>
      <c r="O13" s="14">
        <v>2</v>
      </c>
      <c r="P13" s="14">
        <v>4</v>
      </c>
      <c r="Q13" s="14">
        <v>6</v>
      </c>
      <c r="S13" s="13" t="s">
        <v>41</v>
      </c>
      <c r="T13" s="14">
        <v>2</v>
      </c>
      <c r="U13" s="14">
        <v>4</v>
      </c>
      <c r="V13" s="14">
        <v>6</v>
      </c>
    </row>
    <row r="14" spans="1:22">
      <c r="A14" s="82" t="s">
        <v>192</v>
      </c>
      <c r="B14" s="83">
        <v>10</v>
      </c>
      <c r="C14" s="84">
        <f t="shared" si="0"/>
        <v>4.716981132075472E-2</v>
      </c>
      <c r="D14" s="83">
        <v>0</v>
      </c>
      <c r="E14" s="84">
        <f t="shared" si="1"/>
        <v>0</v>
      </c>
      <c r="F14" s="83">
        <v>2</v>
      </c>
      <c r="G14" s="84">
        <f t="shared" si="2"/>
        <v>6.6666666666666666E-2</v>
      </c>
      <c r="H14" s="83">
        <v>4</v>
      </c>
      <c r="I14" s="84">
        <f t="shared" si="3"/>
        <v>4.7058823529411764E-2</v>
      </c>
      <c r="J14" s="83">
        <v>4</v>
      </c>
      <c r="K14" s="84">
        <f t="shared" si="4"/>
        <v>4.49438202247191E-2</v>
      </c>
      <c r="N14" s="13" t="s">
        <v>42</v>
      </c>
      <c r="O14" s="14">
        <v>2</v>
      </c>
      <c r="P14" s="14"/>
      <c r="Q14" s="14">
        <v>2</v>
      </c>
      <c r="S14" s="13" t="s">
        <v>42</v>
      </c>
      <c r="T14" s="14">
        <v>1</v>
      </c>
      <c r="U14" s="14">
        <v>1</v>
      </c>
      <c r="V14" s="14">
        <v>2</v>
      </c>
    </row>
    <row r="15" spans="1:22">
      <c r="A15" s="82" t="s">
        <v>193</v>
      </c>
      <c r="B15" s="83">
        <v>18</v>
      </c>
      <c r="C15" s="84">
        <f t="shared" si="0"/>
        <v>8.4905660377358486E-2</v>
      </c>
      <c r="D15" s="83">
        <v>0</v>
      </c>
      <c r="E15" s="84">
        <f t="shared" si="1"/>
        <v>0</v>
      </c>
      <c r="F15" s="83">
        <v>1</v>
      </c>
      <c r="G15" s="84">
        <f t="shared" si="2"/>
        <v>3.3333333333333333E-2</v>
      </c>
      <c r="H15" s="83">
        <v>4</v>
      </c>
      <c r="I15" s="84">
        <f t="shared" si="3"/>
        <v>4.7058823529411764E-2</v>
      </c>
      <c r="J15" s="83">
        <v>13</v>
      </c>
      <c r="K15" s="84">
        <f t="shared" si="4"/>
        <v>0.14606741573033707</v>
      </c>
      <c r="N15" s="13" t="s">
        <v>43</v>
      </c>
      <c r="O15" s="14">
        <v>1</v>
      </c>
      <c r="P15" s="14"/>
      <c r="Q15" s="14">
        <v>1</v>
      </c>
      <c r="S15" s="13" t="s">
        <v>43</v>
      </c>
      <c r="T15" s="14">
        <v>1</v>
      </c>
      <c r="U15" s="14"/>
      <c r="V15" s="14">
        <v>1</v>
      </c>
    </row>
    <row r="16" spans="1:22">
      <c r="A16" s="82" t="s">
        <v>194</v>
      </c>
      <c r="B16" s="83">
        <v>8</v>
      </c>
      <c r="C16" s="84">
        <f t="shared" si="0"/>
        <v>3.7735849056603772E-2</v>
      </c>
      <c r="D16" s="83">
        <v>0</v>
      </c>
      <c r="E16" s="84">
        <f t="shared" si="1"/>
        <v>0</v>
      </c>
      <c r="F16" s="83">
        <v>0</v>
      </c>
      <c r="G16" s="84">
        <f t="shared" si="2"/>
        <v>0</v>
      </c>
      <c r="H16" s="83">
        <v>3</v>
      </c>
      <c r="I16" s="84">
        <f t="shared" si="3"/>
        <v>3.5294117647058823E-2</v>
      </c>
      <c r="J16" s="83">
        <v>5</v>
      </c>
      <c r="K16" s="84">
        <f t="shared" si="4"/>
        <v>5.6179775280898875E-2</v>
      </c>
      <c r="N16" s="13" t="s">
        <v>44</v>
      </c>
      <c r="O16" s="14">
        <v>1</v>
      </c>
      <c r="P16" s="14">
        <v>1</v>
      </c>
      <c r="Q16" s="14">
        <v>2</v>
      </c>
      <c r="S16" s="13" t="s">
        <v>44</v>
      </c>
      <c r="T16" s="14">
        <v>1</v>
      </c>
      <c r="U16" s="14">
        <v>1</v>
      </c>
      <c r="V16" s="14">
        <v>2</v>
      </c>
    </row>
    <row r="17" spans="1:22">
      <c r="A17" s="82" t="s">
        <v>195</v>
      </c>
      <c r="B17" s="83">
        <v>8</v>
      </c>
      <c r="C17" s="84">
        <f t="shared" si="0"/>
        <v>3.7735849056603772E-2</v>
      </c>
      <c r="D17" s="83">
        <v>0</v>
      </c>
      <c r="E17" s="84">
        <f t="shared" si="1"/>
        <v>0</v>
      </c>
      <c r="F17" s="83">
        <v>1</v>
      </c>
      <c r="G17" s="84">
        <f t="shared" si="2"/>
        <v>3.3333333333333333E-2</v>
      </c>
      <c r="H17" s="83">
        <v>5</v>
      </c>
      <c r="I17" s="84">
        <f t="shared" si="3"/>
        <v>5.8823529411764705E-2</v>
      </c>
      <c r="J17" s="83">
        <v>2</v>
      </c>
      <c r="K17" s="84">
        <f t="shared" si="4"/>
        <v>2.247191011235955E-2</v>
      </c>
      <c r="N17" s="15" t="s">
        <v>45</v>
      </c>
      <c r="O17" s="16">
        <v>16</v>
      </c>
      <c r="P17" s="16">
        <v>17</v>
      </c>
      <c r="Q17" s="16">
        <v>33</v>
      </c>
      <c r="S17" s="15" t="s">
        <v>45</v>
      </c>
      <c r="T17" s="16">
        <v>21</v>
      </c>
      <c r="U17" s="16">
        <v>12</v>
      </c>
      <c r="V17" s="16">
        <v>33</v>
      </c>
    </row>
    <row r="18" spans="1:22">
      <c r="A18" s="82" t="s">
        <v>196</v>
      </c>
      <c r="B18" s="83">
        <v>9</v>
      </c>
      <c r="C18" s="84">
        <f t="shared" si="0"/>
        <v>4.2452830188679243E-2</v>
      </c>
      <c r="D18" s="83">
        <v>0</v>
      </c>
      <c r="E18" s="84">
        <f t="shared" si="1"/>
        <v>0</v>
      </c>
      <c r="F18" s="83">
        <v>0</v>
      </c>
      <c r="G18" s="84">
        <f t="shared" si="2"/>
        <v>0</v>
      </c>
      <c r="H18" s="83">
        <v>4</v>
      </c>
      <c r="I18" s="84">
        <f t="shared" si="3"/>
        <v>4.7058823529411764E-2</v>
      </c>
      <c r="J18" s="83">
        <v>5</v>
      </c>
      <c r="K18" s="84">
        <f t="shared" si="4"/>
        <v>5.6179775280898875E-2</v>
      </c>
      <c r="N18" s="13" t="s">
        <v>46</v>
      </c>
      <c r="O18" s="14">
        <v>5</v>
      </c>
      <c r="P18" s="14">
        <v>6</v>
      </c>
      <c r="Q18" s="14">
        <v>11</v>
      </c>
      <c r="S18" s="13" t="s">
        <v>46</v>
      </c>
      <c r="T18" s="14">
        <v>9</v>
      </c>
      <c r="U18" s="14">
        <v>2</v>
      </c>
      <c r="V18" s="14">
        <v>11</v>
      </c>
    </row>
    <row r="19" spans="1:22">
      <c r="A19" s="82" t="s">
        <v>197</v>
      </c>
      <c r="B19" s="83">
        <v>4</v>
      </c>
      <c r="C19" s="84">
        <f t="shared" si="0"/>
        <v>1.8867924528301886E-2</v>
      </c>
      <c r="D19" s="83">
        <v>0</v>
      </c>
      <c r="E19" s="84">
        <f t="shared" si="1"/>
        <v>0</v>
      </c>
      <c r="F19" s="83">
        <v>1</v>
      </c>
      <c r="G19" s="84">
        <f t="shared" si="2"/>
        <v>3.3333333333333333E-2</v>
      </c>
      <c r="H19" s="83">
        <v>2</v>
      </c>
      <c r="I19" s="84">
        <f t="shared" si="3"/>
        <v>2.3529411764705882E-2</v>
      </c>
      <c r="J19" s="83">
        <v>1</v>
      </c>
      <c r="K19" s="84">
        <f t="shared" si="4"/>
        <v>1.1235955056179775E-2</v>
      </c>
      <c r="N19" s="13" t="s">
        <v>47</v>
      </c>
      <c r="O19" s="14">
        <v>4</v>
      </c>
      <c r="P19" s="14">
        <v>5</v>
      </c>
      <c r="Q19" s="14">
        <v>9</v>
      </c>
      <c r="S19" s="13" t="s">
        <v>47</v>
      </c>
      <c r="T19" s="14">
        <v>4</v>
      </c>
      <c r="U19" s="14">
        <v>5</v>
      </c>
      <c r="V19" s="14">
        <v>9</v>
      </c>
    </row>
    <row r="20" spans="1:22">
      <c r="A20" s="85">
        <v>1</v>
      </c>
      <c r="B20" s="83">
        <v>19</v>
      </c>
      <c r="C20" s="84">
        <f t="shared" si="0"/>
        <v>8.9622641509433956E-2</v>
      </c>
      <c r="D20" s="83">
        <v>0</v>
      </c>
      <c r="E20" s="84">
        <f t="shared" si="1"/>
        <v>0</v>
      </c>
      <c r="F20" s="83">
        <v>0</v>
      </c>
      <c r="G20" s="84">
        <f t="shared" si="2"/>
        <v>0</v>
      </c>
      <c r="H20" s="83">
        <v>5</v>
      </c>
      <c r="I20" s="84">
        <f t="shared" si="3"/>
        <v>5.8823529411764705E-2</v>
      </c>
      <c r="J20" s="83">
        <v>14</v>
      </c>
      <c r="K20" s="84">
        <f t="shared" si="4"/>
        <v>0.15730337078651685</v>
      </c>
      <c r="N20" s="13" t="s">
        <v>48</v>
      </c>
      <c r="O20" s="14">
        <v>7</v>
      </c>
      <c r="P20" s="14">
        <v>6</v>
      </c>
      <c r="Q20" s="14">
        <v>13</v>
      </c>
      <c r="S20" s="13" t="s">
        <v>48</v>
      </c>
      <c r="T20" s="14">
        <v>8</v>
      </c>
      <c r="U20" s="14">
        <v>5</v>
      </c>
      <c r="V20" s="14">
        <v>13</v>
      </c>
    </row>
    <row r="21" spans="1:22" ht="15.75" customHeight="1">
      <c r="A21" s="82" t="s">
        <v>198</v>
      </c>
      <c r="B21" s="83">
        <v>6</v>
      </c>
      <c r="C21" s="84">
        <f t="shared" si="0"/>
        <v>2.8301886792452831E-2</v>
      </c>
      <c r="D21" s="83">
        <v>0</v>
      </c>
      <c r="E21" s="84">
        <f t="shared" si="1"/>
        <v>0</v>
      </c>
      <c r="F21" s="83">
        <v>0</v>
      </c>
      <c r="G21" s="84">
        <f t="shared" si="2"/>
        <v>0</v>
      </c>
      <c r="H21" s="83">
        <v>2</v>
      </c>
      <c r="I21" s="84">
        <f t="shared" si="3"/>
        <v>2.3529411764705882E-2</v>
      </c>
      <c r="J21" s="83">
        <v>4</v>
      </c>
      <c r="K21" s="84">
        <f t="shared" si="4"/>
        <v>4.49438202247191E-2</v>
      </c>
      <c r="N21" s="15" t="s">
        <v>49</v>
      </c>
      <c r="O21" s="16">
        <v>83</v>
      </c>
      <c r="P21" s="16">
        <v>110</v>
      </c>
      <c r="Q21" s="16">
        <v>193</v>
      </c>
      <c r="S21" s="15" t="s">
        <v>49</v>
      </c>
      <c r="T21" s="16">
        <v>125</v>
      </c>
      <c r="U21" s="16">
        <v>68</v>
      </c>
      <c r="V21" s="16">
        <v>193</v>
      </c>
    </row>
    <row r="22" spans="1:22" ht="15.75" customHeight="1">
      <c r="A22" s="7" t="s">
        <v>178</v>
      </c>
      <c r="B22" s="7">
        <v>212</v>
      </c>
      <c r="C22" s="86">
        <f t="shared" si="0"/>
        <v>1</v>
      </c>
      <c r="D22" s="7">
        <v>8</v>
      </c>
      <c r="E22" s="86">
        <f t="shared" si="1"/>
        <v>1</v>
      </c>
      <c r="F22" s="7">
        <v>30</v>
      </c>
      <c r="G22" s="86">
        <f t="shared" si="2"/>
        <v>1</v>
      </c>
      <c r="H22" s="7">
        <v>85</v>
      </c>
      <c r="I22" s="86">
        <f t="shared" si="3"/>
        <v>1</v>
      </c>
      <c r="J22" s="7">
        <v>89</v>
      </c>
      <c r="K22" s="86">
        <f t="shared" si="4"/>
        <v>1</v>
      </c>
      <c r="N22" s="34" t="s">
        <v>49</v>
      </c>
      <c r="O22" s="29">
        <v>83</v>
      </c>
      <c r="P22" s="29">
        <v>110</v>
      </c>
      <c r="Q22" s="29">
        <v>193</v>
      </c>
      <c r="S22" s="34" t="s">
        <v>49</v>
      </c>
      <c r="T22" s="29">
        <v>125</v>
      </c>
      <c r="U22" s="29">
        <v>68</v>
      </c>
      <c r="V22" s="29">
        <v>193</v>
      </c>
    </row>
    <row r="23" spans="1:22" ht="15.75" customHeight="1">
      <c r="A23" s="45" t="s">
        <v>199</v>
      </c>
      <c r="N23" s="35" t="s">
        <v>22</v>
      </c>
      <c r="O23" s="35">
        <v>144</v>
      </c>
      <c r="P23" s="35">
        <v>185</v>
      </c>
      <c r="Q23" s="35">
        <v>329</v>
      </c>
      <c r="S23" s="35" t="s">
        <v>22</v>
      </c>
      <c r="T23" s="35">
        <v>197</v>
      </c>
      <c r="U23" s="35">
        <v>132</v>
      </c>
      <c r="V23" s="35">
        <v>329</v>
      </c>
    </row>
    <row r="24" spans="1:22" ht="15.75" customHeight="1">
      <c r="N24" s="17" t="s">
        <v>50</v>
      </c>
      <c r="O24" s="17">
        <f t="shared" ref="O24:Q24" si="5">+O23/329</f>
        <v>0.43768996960486323</v>
      </c>
      <c r="P24" s="17">
        <f t="shared" si="5"/>
        <v>0.56231003039513683</v>
      </c>
      <c r="Q24" s="17">
        <f t="shared" si="5"/>
        <v>1</v>
      </c>
      <c r="S24" s="17" t="s">
        <v>50</v>
      </c>
      <c r="T24" s="17">
        <f t="shared" ref="T24:V24" si="6">+T23/329</f>
        <v>0.59878419452887544</v>
      </c>
      <c r="U24" s="17">
        <f t="shared" si="6"/>
        <v>0.40121580547112462</v>
      </c>
      <c r="V24" s="17">
        <f t="shared" si="6"/>
        <v>1</v>
      </c>
    </row>
    <row r="25" spans="1:22" ht="15.75" customHeight="1"/>
    <row r="26" spans="1:22" ht="15.75" customHeight="1">
      <c r="A26" s="31" t="s">
        <v>184</v>
      </c>
      <c r="B26" s="7" t="s">
        <v>145</v>
      </c>
      <c r="C26" s="7" t="s">
        <v>186</v>
      </c>
      <c r="D26" s="7" t="s">
        <v>187</v>
      </c>
      <c r="E26" s="7" t="s">
        <v>188</v>
      </c>
      <c r="F26" s="7" t="s">
        <v>189</v>
      </c>
      <c r="G26" s="7" t="s">
        <v>190</v>
      </c>
      <c r="H26" s="7" t="s">
        <v>191</v>
      </c>
      <c r="I26" s="7" t="s">
        <v>192</v>
      </c>
      <c r="J26" s="7" t="s">
        <v>193</v>
      </c>
      <c r="K26" s="7" t="s">
        <v>194</v>
      </c>
      <c r="L26" s="7" t="s">
        <v>195</v>
      </c>
      <c r="M26" s="7" t="s">
        <v>196</v>
      </c>
      <c r="N26" s="7" t="s">
        <v>197</v>
      </c>
      <c r="O26" s="7" t="s">
        <v>200</v>
      </c>
      <c r="P26" s="7" t="s">
        <v>198</v>
      </c>
      <c r="Q26" s="7" t="s">
        <v>22</v>
      </c>
    </row>
    <row r="27" spans="1:22" ht="15.75" customHeight="1">
      <c r="A27" s="11" t="s">
        <v>32</v>
      </c>
      <c r="B27" s="12">
        <v>5</v>
      </c>
      <c r="C27" s="12">
        <v>2</v>
      </c>
      <c r="D27" s="12">
        <v>2</v>
      </c>
      <c r="E27" s="12">
        <v>3</v>
      </c>
      <c r="F27" s="12">
        <v>1</v>
      </c>
      <c r="G27" s="12">
        <v>4</v>
      </c>
      <c r="H27" s="12">
        <v>1</v>
      </c>
      <c r="I27" s="12">
        <v>4</v>
      </c>
      <c r="J27" s="12">
        <v>4</v>
      </c>
      <c r="K27" s="12"/>
      <c r="L27" s="12">
        <v>1</v>
      </c>
      <c r="M27" s="12"/>
      <c r="N27" s="12"/>
      <c r="O27" s="12">
        <v>2</v>
      </c>
      <c r="P27" s="12"/>
      <c r="Q27" s="12">
        <v>29</v>
      </c>
    </row>
    <row r="28" spans="1:22" ht="15.75" customHeight="1">
      <c r="A28" s="13" t="s">
        <v>33</v>
      </c>
      <c r="B28" s="14"/>
      <c r="C28" s="14"/>
      <c r="D28" s="14"/>
      <c r="E28" s="14"/>
      <c r="F28" s="14"/>
      <c r="G28" s="14"/>
      <c r="H28" s="14"/>
      <c r="I28" s="14">
        <v>1</v>
      </c>
      <c r="J28" s="14"/>
      <c r="K28" s="14"/>
      <c r="L28" s="14"/>
      <c r="M28" s="14"/>
      <c r="N28" s="14"/>
      <c r="O28" s="14"/>
      <c r="P28" s="14"/>
      <c r="Q28" s="14">
        <v>1</v>
      </c>
    </row>
    <row r="29" spans="1:22" ht="15.75" customHeight="1">
      <c r="A29" s="13" t="s">
        <v>34</v>
      </c>
      <c r="B29" s="14">
        <v>5</v>
      </c>
      <c r="C29" s="14">
        <v>2</v>
      </c>
      <c r="D29" s="14">
        <v>2</v>
      </c>
      <c r="E29" s="14">
        <v>3</v>
      </c>
      <c r="F29" s="14">
        <v>1</v>
      </c>
      <c r="G29" s="14">
        <v>4</v>
      </c>
      <c r="H29" s="14">
        <v>1</v>
      </c>
      <c r="I29" s="14">
        <v>3</v>
      </c>
      <c r="J29" s="14">
        <v>4</v>
      </c>
      <c r="K29" s="14"/>
      <c r="L29" s="14">
        <v>1</v>
      </c>
      <c r="M29" s="14"/>
      <c r="N29" s="14"/>
      <c r="O29" s="14">
        <v>2</v>
      </c>
      <c r="P29" s="14"/>
      <c r="Q29" s="14">
        <v>28</v>
      </c>
    </row>
    <row r="30" spans="1:22" ht="15.75" customHeight="1">
      <c r="A30" s="15" t="s">
        <v>35</v>
      </c>
      <c r="B30" s="16">
        <v>2</v>
      </c>
      <c r="C30" s="16"/>
      <c r="D30" s="16">
        <v>3</v>
      </c>
      <c r="E30" s="16">
        <v>2</v>
      </c>
      <c r="F30" s="16">
        <v>3</v>
      </c>
      <c r="G30" s="16">
        <v>2</v>
      </c>
      <c r="H30" s="16">
        <v>2</v>
      </c>
      <c r="I30" s="16">
        <v>2</v>
      </c>
      <c r="J30" s="16">
        <v>3</v>
      </c>
      <c r="K30" s="16">
        <v>2</v>
      </c>
      <c r="L30" s="16"/>
      <c r="M30" s="16">
        <v>1</v>
      </c>
      <c r="N30" s="16"/>
      <c r="O30" s="16">
        <v>3</v>
      </c>
      <c r="P30" s="16">
        <v>1</v>
      </c>
      <c r="Q30" s="16">
        <v>26</v>
      </c>
    </row>
    <row r="31" spans="1:22" ht="15.75" customHeight="1">
      <c r="A31" s="13" t="s">
        <v>36</v>
      </c>
      <c r="B31" s="14">
        <v>1</v>
      </c>
      <c r="C31" s="14"/>
      <c r="D31" s="14">
        <v>2</v>
      </c>
      <c r="E31" s="14">
        <v>1</v>
      </c>
      <c r="F31" s="14">
        <v>3</v>
      </c>
      <c r="G31" s="14">
        <v>1</v>
      </c>
      <c r="H31" s="14">
        <v>2</v>
      </c>
      <c r="I31" s="14"/>
      <c r="J31" s="14">
        <v>2</v>
      </c>
      <c r="K31" s="14"/>
      <c r="L31" s="14"/>
      <c r="M31" s="14"/>
      <c r="N31" s="14"/>
      <c r="O31" s="14">
        <v>3</v>
      </c>
      <c r="P31" s="14">
        <v>1</v>
      </c>
      <c r="Q31" s="14">
        <v>16</v>
      </c>
    </row>
    <row r="32" spans="1:22" ht="15.75" customHeight="1">
      <c r="A32" s="13" t="s">
        <v>37</v>
      </c>
      <c r="B32" s="14"/>
      <c r="C32" s="14"/>
      <c r="D32" s="14"/>
      <c r="E32" s="14"/>
      <c r="F32" s="14"/>
      <c r="G32" s="14"/>
      <c r="H32" s="14"/>
      <c r="I32" s="14"/>
      <c r="J32" s="14">
        <v>1</v>
      </c>
      <c r="K32" s="14">
        <v>1</v>
      </c>
      <c r="L32" s="14"/>
      <c r="M32" s="14"/>
      <c r="N32" s="14"/>
      <c r="O32" s="14"/>
      <c r="P32" s="14"/>
      <c r="Q32" s="14">
        <v>2</v>
      </c>
    </row>
    <row r="33" spans="1:17" ht="15.75" customHeight="1">
      <c r="A33" s="13" t="s">
        <v>38</v>
      </c>
      <c r="B33" s="14">
        <v>1</v>
      </c>
      <c r="C33" s="14"/>
      <c r="D33" s="14"/>
      <c r="E33" s="14"/>
      <c r="F33" s="14"/>
      <c r="G33" s="14">
        <v>1</v>
      </c>
      <c r="H33" s="14"/>
      <c r="I33" s="14">
        <v>1</v>
      </c>
      <c r="J33" s="14"/>
      <c r="K33" s="14"/>
      <c r="L33" s="14"/>
      <c r="M33" s="14"/>
      <c r="N33" s="14"/>
      <c r="O33" s="14"/>
      <c r="P33" s="14"/>
      <c r="Q33" s="14">
        <v>3</v>
      </c>
    </row>
    <row r="34" spans="1:17" ht="15.75" customHeight="1">
      <c r="A34" s="13" t="s">
        <v>39</v>
      </c>
      <c r="B34" s="14"/>
      <c r="C34" s="14"/>
      <c r="D34" s="14">
        <v>1</v>
      </c>
      <c r="E34" s="14">
        <v>1</v>
      </c>
      <c r="F34" s="14"/>
      <c r="G34" s="14"/>
      <c r="H34" s="14"/>
      <c r="I34" s="14">
        <v>1</v>
      </c>
      <c r="J34" s="14"/>
      <c r="K34" s="14">
        <v>1</v>
      </c>
      <c r="L34" s="14"/>
      <c r="M34" s="14">
        <v>1</v>
      </c>
      <c r="N34" s="14"/>
      <c r="O34" s="14"/>
      <c r="P34" s="14"/>
      <c r="Q34" s="14">
        <v>5</v>
      </c>
    </row>
    <row r="35" spans="1:17" ht="15.75" customHeight="1">
      <c r="A35" s="15" t="s">
        <v>40</v>
      </c>
      <c r="B35" s="16"/>
      <c r="C35" s="16"/>
      <c r="D35" s="16"/>
      <c r="E35" s="16"/>
      <c r="F35" s="16"/>
      <c r="G35" s="16">
        <v>1</v>
      </c>
      <c r="H35" s="16">
        <v>1</v>
      </c>
      <c r="I35" s="16"/>
      <c r="J35" s="16"/>
      <c r="K35" s="16"/>
      <c r="L35" s="16">
        <v>1</v>
      </c>
      <c r="M35" s="16"/>
      <c r="N35" s="16">
        <v>1</v>
      </c>
      <c r="O35" s="16">
        <v>2</v>
      </c>
      <c r="P35" s="16"/>
      <c r="Q35" s="16">
        <v>6</v>
      </c>
    </row>
    <row r="36" spans="1:17" ht="15.75" customHeight="1">
      <c r="A36" s="13" t="s">
        <v>41</v>
      </c>
      <c r="B36" s="14"/>
      <c r="C36" s="14"/>
      <c r="D36" s="14"/>
      <c r="E36" s="14"/>
      <c r="F36" s="14"/>
      <c r="G36" s="14">
        <v>1</v>
      </c>
      <c r="H36" s="14"/>
      <c r="I36" s="14"/>
      <c r="J36" s="14"/>
      <c r="K36" s="14"/>
      <c r="L36" s="14"/>
      <c r="M36" s="14"/>
      <c r="N36" s="14">
        <v>1</v>
      </c>
      <c r="O36" s="14">
        <v>2</v>
      </c>
      <c r="P36" s="14"/>
      <c r="Q36" s="14">
        <v>4</v>
      </c>
    </row>
    <row r="37" spans="1:17" ht="15.75" customHeight="1">
      <c r="A37" s="13" t="s">
        <v>42</v>
      </c>
      <c r="B37" s="14"/>
      <c r="C37" s="14"/>
      <c r="D37" s="14"/>
      <c r="E37" s="14"/>
      <c r="F37" s="14"/>
      <c r="G37" s="14"/>
      <c r="H37" s="14">
        <v>1</v>
      </c>
      <c r="I37" s="14"/>
      <c r="J37" s="14"/>
      <c r="K37" s="14"/>
      <c r="L37" s="14"/>
      <c r="M37" s="14"/>
      <c r="N37" s="14"/>
      <c r="O37" s="14"/>
      <c r="P37" s="14"/>
      <c r="Q37" s="14">
        <v>1</v>
      </c>
    </row>
    <row r="38" spans="1:17" ht="15.75" customHeight="1">
      <c r="A38" s="13" t="s">
        <v>43</v>
      </c>
      <c r="B38" s="14"/>
      <c r="C38" s="14"/>
      <c r="D38" s="14"/>
      <c r="E38" s="14"/>
      <c r="F38" s="14"/>
      <c r="G38" s="14"/>
      <c r="H38" s="14"/>
      <c r="I38" s="14"/>
      <c r="J38" s="14"/>
      <c r="K38" s="14"/>
      <c r="L38" s="14"/>
      <c r="M38" s="14"/>
      <c r="N38" s="14"/>
      <c r="O38" s="14"/>
      <c r="P38" s="14"/>
      <c r="Q38" s="14"/>
    </row>
    <row r="39" spans="1:17" ht="15.75" customHeight="1">
      <c r="A39" s="13" t="s">
        <v>44</v>
      </c>
      <c r="B39" s="14"/>
      <c r="C39" s="14"/>
      <c r="D39" s="14"/>
      <c r="E39" s="14"/>
      <c r="F39" s="14"/>
      <c r="G39" s="14"/>
      <c r="H39" s="14"/>
      <c r="I39" s="14"/>
      <c r="J39" s="14"/>
      <c r="K39" s="14"/>
      <c r="L39" s="14">
        <v>1</v>
      </c>
      <c r="M39" s="14"/>
      <c r="N39" s="14"/>
      <c r="O39" s="14"/>
      <c r="P39" s="14"/>
      <c r="Q39" s="14">
        <v>1</v>
      </c>
    </row>
    <row r="40" spans="1:17" ht="15.75" customHeight="1">
      <c r="A40" s="15" t="s">
        <v>45</v>
      </c>
      <c r="B40" s="16">
        <v>2</v>
      </c>
      <c r="C40" s="16">
        <v>1</v>
      </c>
      <c r="D40" s="16">
        <v>2</v>
      </c>
      <c r="E40" s="16"/>
      <c r="F40" s="16">
        <v>1</v>
      </c>
      <c r="G40" s="16">
        <v>5</v>
      </c>
      <c r="H40" s="16">
        <v>1</v>
      </c>
      <c r="I40" s="16">
        <v>1</v>
      </c>
      <c r="J40" s="16">
        <v>3</v>
      </c>
      <c r="K40" s="16">
        <v>1</v>
      </c>
      <c r="L40" s="16"/>
      <c r="M40" s="16"/>
      <c r="N40" s="16"/>
      <c r="O40" s="16">
        <v>2</v>
      </c>
      <c r="P40" s="16"/>
      <c r="Q40" s="16">
        <v>19</v>
      </c>
    </row>
    <row r="41" spans="1:17" ht="15.75" customHeight="1">
      <c r="A41" s="13" t="s">
        <v>46</v>
      </c>
      <c r="B41" s="14">
        <v>1</v>
      </c>
      <c r="C41" s="14"/>
      <c r="D41" s="14"/>
      <c r="E41" s="14"/>
      <c r="F41" s="14"/>
      <c r="G41" s="14">
        <v>1</v>
      </c>
      <c r="H41" s="14"/>
      <c r="I41" s="14"/>
      <c r="J41" s="14">
        <v>1</v>
      </c>
      <c r="K41" s="14">
        <v>1</v>
      </c>
      <c r="L41" s="14"/>
      <c r="M41" s="14"/>
      <c r="N41" s="14"/>
      <c r="O41" s="14"/>
      <c r="P41" s="14"/>
      <c r="Q41" s="14">
        <v>4</v>
      </c>
    </row>
    <row r="42" spans="1:17" ht="15.75" customHeight="1">
      <c r="A42" s="13" t="s">
        <v>47</v>
      </c>
      <c r="B42" s="14">
        <v>1</v>
      </c>
      <c r="C42" s="14"/>
      <c r="D42" s="14">
        <v>2</v>
      </c>
      <c r="E42" s="14"/>
      <c r="F42" s="14"/>
      <c r="G42" s="14">
        <v>2</v>
      </c>
      <c r="H42" s="14"/>
      <c r="I42" s="14"/>
      <c r="J42" s="14">
        <v>1</v>
      </c>
      <c r="K42" s="14"/>
      <c r="L42" s="14"/>
      <c r="M42" s="14"/>
      <c r="N42" s="14"/>
      <c r="O42" s="14">
        <v>1</v>
      </c>
      <c r="P42" s="14"/>
      <c r="Q42" s="14">
        <v>7</v>
      </c>
    </row>
    <row r="43" spans="1:17" ht="15.75" customHeight="1">
      <c r="A43" s="13" t="s">
        <v>48</v>
      </c>
      <c r="B43" s="14"/>
      <c r="C43" s="14">
        <v>1</v>
      </c>
      <c r="D43" s="14"/>
      <c r="E43" s="14"/>
      <c r="F43" s="14">
        <v>1</v>
      </c>
      <c r="G43" s="14">
        <v>2</v>
      </c>
      <c r="H43" s="14">
        <v>1</v>
      </c>
      <c r="I43" s="14">
        <v>1</v>
      </c>
      <c r="J43" s="14">
        <v>1</v>
      </c>
      <c r="K43" s="14"/>
      <c r="L43" s="14"/>
      <c r="M43" s="14"/>
      <c r="N43" s="14"/>
      <c r="O43" s="14">
        <v>1</v>
      </c>
      <c r="P43" s="14"/>
      <c r="Q43" s="14">
        <v>8</v>
      </c>
    </row>
    <row r="44" spans="1:17" ht="15.75" customHeight="1">
      <c r="A44" s="15" t="s">
        <v>49</v>
      </c>
      <c r="B44" s="16">
        <v>13</v>
      </c>
      <c r="C44" s="16">
        <v>7</v>
      </c>
      <c r="D44" s="16">
        <v>6</v>
      </c>
      <c r="E44" s="16">
        <v>5</v>
      </c>
      <c r="F44" s="16">
        <v>13</v>
      </c>
      <c r="G44" s="16">
        <v>19</v>
      </c>
      <c r="H44" s="16">
        <v>21</v>
      </c>
      <c r="I44" s="16">
        <v>3</v>
      </c>
      <c r="J44" s="16">
        <v>8</v>
      </c>
      <c r="K44" s="16">
        <v>5</v>
      </c>
      <c r="L44" s="16">
        <v>6</v>
      </c>
      <c r="M44" s="16">
        <v>8</v>
      </c>
      <c r="N44" s="16">
        <v>3</v>
      </c>
      <c r="O44" s="16">
        <v>10</v>
      </c>
      <c r="P44" s="16">
        <v>5</v>
      </c>
      <c r="Q44" s="16">
        <v>132</v>
      </c>
    </row>
    <row r="45" spans="1:17" ht="15.75" customHeight="1">
      <c r="A45" s="34" t="s">
        <v>49</v>
      </c>
      <c r="B45" s="29">
        <v>13</v>
      </c>
      <c r="C45" s="29">
        <v>7</v>
      </c>
      <c r="D45" s="29">
        <v>6</v>
      </c>
      <c r="E45" s="29">
        <v>5</v>
      </c>
      <c r="F45" s="29">
        <v>13</v>
      </c>
      <c r="G45" s="29">
        <v>19</v>
      </c>
      <c r="H45" s="29">
        <v>21</v>
      </c>
      <c r="I45" s="29">
        <v>3</v>
      </c>
      <c r="J45" s="29">
        <v>8</v>
      </c>
      <c r="K45" s="29">
        <v>5</v>
      </c>
      <c r="L45" s="29">
        <v>6</v>
      </c>
      <c r="M45" s="29">
        <v>8</v>
      </c>
      <c r="N45" s="29">
        <v>3</v>
      </c>
      <c r="O45" s="29">
        <v>10</v>
      </c>
      <c r="P45" s="29">
        <v>5</v>
      </c>
      <c r="Q45" s="29">
        <v>133</v>
      </c>
    </row>
    <row r="46" spans="1:17" ht="15.75" customHeight="1">
      <c r="A46" s="87" t="s">
        <v>201</v>
      </c>
      <c r="B46" s="35">
        <v>22</v>
      </c>
      <c r="C46" s="35">
        <v>10</v>
      </c>
      <c r="D46" s="35">
        <v>13</v>
      </c>
      <c r="E46" s="35">
        <v>10</v>
      </c>
      <c r="F46" s="35">
        <v>18</v>
      </c>
      <c r="G46" s="35">
        <v>31</v>
      </c>
      <c r="H46" s="35">
        <v>26</v>
      </c>
      <c r="I46" s="35">
        <v>10</v>
      </c>
      <c r="J46" s="35">
        <v>18</v>
      </c>
      <c r="K46" s="35">
        <v>8</v>
      </c>
      <c r="L46" s="35">
        <v>8</v>
      </c>
      <c r="M46" s="35">
        <v>9</v>
      </c>
      <c r="N46" s="35">
        <v>4</v>
      </c>
      <c r="O46" s="35">
        <v>19</v>
      </c>
      <c r="P46" s="35">
        <v>6</v>
      </c>
      <c r="Q46" s="35">
        <v>212</v>
      </c>
    </row>
    <row r="47" spans="1:17" ht="15.75" customHeight="1">
      <c r="A47" s="50" t="s">
        <v>202</v>
      </c>
      <c r="B47" s="36">
        <f t="shared" ref="B47:Q47" si="7">+B46/212</f>
        <v>0.10377358490566038</v>
      </c>
      <c r="C47" s="36">
        <f t="shared" si="7"/>
        <v>4.716981132075472E-2</v>
      </c>
      <c r="D47" s="36">
        <f t="shared" si="7"/>
        <v>6.1320754716981132E-2</v>
      </c>
      <c r="E47" s="36">
        <f t="shared" si="7"/>
        <v>4.716981132075472E-2</v>
      </c>
      <c r="F47" s="36">
        <f t="shared" si="7"/>
        <v>8.4905660377358486E-2</v>
      </c>
      <c r="G47" s="36">
        <f t="shared" si="7"/>
        <v>0.14622641509433962</v>
      </c>
      <c r="H47" s="36">
        <f t="shared" si="7"/>
        <v>0.12264150943396226</v>
      </c>
      <c r="I47" s="36">
        <f t="shared" si="7"/>
        <v>4.716981132075472E-2</v>
      </c>
      <c r="J47" s="36">
        <f t="shared" si="7"/>
        <v>8.4905660377358486E-2</v>
      </c>
      <c r="K47" s="36">
        <f t="shared" si="7"/>
        <v>3.7735849056603772E-2</v>
      </c>
      <c r="L47" s="36">
        <f t="shared" si="7"/>
        <v>3.7735849056603772E-2</v>
      </c>
      <c r="M47" s="36">
        <f t="shared" si="7"/>
        <v>4.2452830188679243E-2</v>
      </c>
      <c r="N47" s="36">
        <f t="shared" si="7"/>
        <v>1.8867924528301886E-2</v>
      </c>
      <c r="O47" s="36">
        <f t="shared" si="7"/>
        <v>8.9622641509433956E-2</v>
      </c>
      <c r="P47" s="36">
        <f t="shared" si="7"/>
        <v>2.8301886792452831E-2</v>
      </c>
      <c r="Q47" s="36">
        <f t="shared" si="7"/>
        <v>1</v>
      </c>
    </row>
    <row r="48" spans="1:17" ht="15.75" customHeight="1">
      <c r="A48" s="45" t="s">
        <v>199</v>
      </c>
    </row>
    <row r="49" spans="1:17" ht="15.75" customHeight="1"/>
    <row r="50" spans="1:17" ht="15.75" customHeight="1">
      <c r="A50" s="31" t="s">
        <v>203</v>
      </c>
      <c r="B50" s="21" t="s">
        <v>204</v>
      </c>
      <c r="C50" s="21" t="s">
        <v>205</v>
      </c>
      <c r="D50" s="21" t="s">
        <v>206</v>
      </c>
      <c r="E50" s="21" t="s">
        <v>207</v>
      </c>
      <c r="F50" s="21" t="s">
        <v>208</v>
      </c>
      <c r="G50" s="21" t="s">
        <v>209</v>
      </c>
      <c r="H50" s="21" t="s">
        <v>210</v>
      </c>
      <c r="I50" s="21" t="s">
        <v>211</v>
      </c>
      <c r="J50" s="21" t="s">
        <v>212</v>
      </c>
      <c r="K50" s="21" t="s">
        <v>213</v>
      </c>
      <c r="L50" s="21" t="s">
        <v>214</v>
      </c>
      <c r="M50" s="21" t="s">
        <v>215</v>
      </c>
      <c r="N50" s="21" t="s">
        <v>216</v>
      </c>
      <c r="O50" s="21" t="s">
        <v>217</v>
      </c>
      <c r="P50" s="21" t="s">
        <v>218</v>
      </c>
      <c r="Q50" s="21" t="s">
        <v>219</v>
      </c>
    </row>
    <row r="51" spans="1:17" ht="15.75" customHeight="1">
      <c r="A51" s="11" t="s">
        <v>32</v>
      </c>
      <c r="B51" s="12">
        <v>22</v>
      </c>
      <c r="C51" s="12">
        <v>1</v>
      </c>
      <c r="D51" s="12">
        <v>7</v>
      </c>
      <c r="E51" s="12">
        <v>2</v>
      </c>
      <c r="F51" s="12">
        <v>4</v>
      </c>
      <c r="G51" s="12">
        <v>3</v>
      </c>
      <c r="H51" s="12">
        <v>8</v>
      </c>
      <c r="I51" s="12">
        <v>1</v>
      </c>
      <c r="J51" s="12">
        <v>2</v>
      </c>
      <c r="K51" s="12">
        <v>22</v>
      </c>
      <c r="L51" s="12">
        <v>2</v>
      </c>
      <c r="M51" s="12">
        <v>6</v>
      </c>
      <c r="N51" s="12">
        <v>10</v>
      </c>
      <c r="O51" s="12">
        <v>6</v>
      </c>
      <c r="P51" s="12">
        <v>1</v>
      </c>
      <c r="Q51" s="12">
        <v>2</v>
      </c>
    </row>
    <row r="52" spans="1:17" ht="15.75" customHeight="1">
      <c r="A52" s="13" t="s">
        <v>33</v>
      </c>
      <c r="B52" s="14">
        <v>2</v>
      </c>
      <c r="C52" s="14"/>
      <c r="D52" s="14">
        <v>1</v>
      </c>
      <c r="E52" s="14">
        <v>1</v>
      </c>
      <c r="F52" s="14">
        <v>1</v>
      </c>
      <c r="G52" s="14">
        <v>1</v>
      </c>
      <c r="H52" s="14">
        <v>2</v>
      </c>
      <c r="I52" s="14"/>
      <c r="J52" s="14"/>
      <c r="K52" s="14">
        <v>2</v>
      </c>
      <c r="L52" s="14"/>
      <c r="M52" s="14">
        <v>3</v>
      </c>
      <c r="N52" s="14">
        <v>1</v>
      </c>
      <c r="O52" s="14">
        <v>2</v>
      </c>
      <c r="P52" s="14"/>
      <c r="Q52" s="14"/>
    </row>
    <row r="53" spans="1:17" ht="15.75" customHeight="1">
      <c r="A53" s="13" t="s">
        <v>34</v>
      </c>
      <c r="B53" s="14">
        <v>20</v>
      </c>
      <c r="C53" s="14">
        <v>1</v>
      </c>
      <c r="D53" s="14">
        <v>6</v>
      </c>
      <c r="E53" s="14">
        <v>1</v>
      </c>
      <c r="F53" s="14">
        <v>3</v>
      </c>
      <c r="G53" s="14">
        <v>2</v>
      </c>
      <c r="H53" s="14">
        <v>6</v>
      </c>
      <c r="I53" s="14">
        <v>1</v>
      </c>
      <c r="J53" s="14">
        <v>2</v>
      </c>
      <c r="K53" s="14">
        <v>20</v>
      </c>
      <c r="L53" s="14">
        <v>2</v>
      </c>
      <c r="M53" s="14">
        <v>3</v>
      </c>
      <c r="N53" s="14">
        <v>9</v>
      </c>
      <c r="O53" s="14">
        <v>4</v>
      </c>
      <c r="P53" s="14">
        <v>1</v>
      </c>
      <c r="Q53" s="14">
        <v>2</v>
      </c>
    </row>
    <row r="54" spans="1:17" ht="15.75" customHeight="1">
      <c r="A54" s="15" t="s">
        <v>35</v>
      </c>
      <c r="B54" s="16">
        <v>27</v>
      </c>
      <c r="C54" s="16">
        <v>3</v>
      </c>
      <c r="D54" s="16">
        <v>10</v>
      </c>
      <c r="E54" s="16">
        <v>4</v>
      </c>
      <c r="F54" s="16">
        <v>8</v>
      </c>
      <c r="G54" s="16">
        <v>5</v>
      </c>
      <c r="H54" s="16">
        <v>8</v>
      </c>
      <c r="I54" s="16">
        <v>6</v>
      </c>
      <c r="J54" s="16">
        <v>3</v>
      </c>
      <c r="K54" s="16">
        <v>36</v>
      </c>
      <c r="L54" s="16">
        <v>13</v>
      </c>
      <c r="M54" s="16">
        <v>6</v>
      </c>
      <c r="N54" s="16">
        <v>9</v>
      </c>
      <c r="O54" s="16">
        <v>9</v>
      </c>
      <c r="P54" s="16">
        <v>3</v>
      </c>
      <c r="Q54" s="16">
        <v>5</v>
      </c>
    </row>
    <row r="55" spans="1:17" ht="15.75" customHeight="1">
      <c r="A55" s="13" t="s">
        <v>36</v>
      </c>
      <c r="B55" s="14">
        <v>18</v>
      </c>
      <c r="C55" s="14">
        <v>3</v>
      </c>
      <c r="D55" s="14">
        <v>9</v>
      </c>
      <c r="E55" s="14">
        <v>2</v>
      </c>
      <c r="F55" s="14">
        <v>6</v>
      </c>
      <c r="G55" s="14">
        <v>5</v>
      </c>
      <c r="H55" s="14">
        <v>5</v>
      </c>
      <c r="I55" s="14">
        <v>5</v>
      </c>
      <c r="J55" s="14">
        <v>3</v>
      </c>
      <c r="K55" s="14">
        <v>22</v>
      </c>
      <c r="L55" s="14">
        <v>9</v>
      </c>
      <c r="M55" s="14">
        <v>5</v>
      </c>
      <c r="N55" s="14">
        <v>9</v>
      </c>
      <c r="O55" s="14">
        <v>7</v>
      </c>
      <c r="P55" s="14">
        <v>2</v>
      </c>
      <c r="Q55" s="14">
        <v>5</v>
      </c>
    </row>
    <row r="56" spans="1:17" ht="15.75" customHeight="1">
      <c r="A56" s="13" t="s">
        <v>37</v>
      </c>
      <c r="B56" s="14">
        <v>1</v>
      </c>
      <c r="C56" s="14"/>
      <c r="D56" s="14"/>
      <c r="E56" s="14"/>
      <c r="F56" s="14"/>
      <c r="G56" s="14"/>
      <c r="H56" s="14">
        <v>1</v>
      </c>
      <c r="I56" s="14"/>
      <c r="J56" s="14"/>
      <c r="K56" s="14">
        <v>3</v>
      </c>
      <c r="L56" s="14"/>
      <c r="M56" s="14"/>
      <c r="N56" s="14"/>
      <c r="O56" s="14"/>
      <c r="P56" s="14"/>
      <c r="Q56" s="14"/>
    </row>
    <row r="57" spans="1:17" ht="15.75" customHeight="1">
      <c r="A57" s="13" t="s">
        <v>38</v>
      </c>
      <c r="B57" s="14">
        <v>4</v>
      </c>
      <c r="C57" s="14"/>
      <c r="D57" s="14"/>
      <c r="E57" s="14">
        <v>1</v>
      </c>
      <c r="F57" s="14">
        <v>1</v>
      </c>
      <c r="G57" s="14"/>
      <c r="H57" s="14">
        <v>2</v>
      </c>
      <c r="I57" s="14">
        <v>1</v>
      </c>
      <c r="J57" s="14"/>
      <c r="K57" s="14">
        <v>4</v>
      </c>
      <c r="L57" s="14">
        <v>2</v>
      </c>
      <c r="M57" s="14"/>
      <c r="N57" s="14"/>
      <c r="O57" s="14">
        <v>1</v>
      </c>
      <c r="P57" s="14"/>
      <c r="Q57" s="14"/>
    </row>
    <row r="58" spans="1:17" ht="15.75" customHeight="1">
      <c r="A58" s="13" t="s">
        <v>39</v>
      </c>
      <c r="B58" s="14">
        <v>4</v>
      </c>
      <c r="C58" s="14"/>
      <c r="D58" s="14">
        <v>1</v>
      </c>
      <c r="E58" s="14">
        <v>1</v>
      </c>
      <c r="F58" s="14">
        <v>1</v>
      </c>
      <c r="G58" s="14"/>
      <c r="H58" s="14"/>
      <c r="I58" s="14"/>
      <c r="J58" s="14"/>
      <c r="K58" s="14">
        <v>7</v>
      </c>
      <c r="L58" s="14">
        <v>2</v>
      </c>
      <c r="M58" s="14">
        <v>1</v>
      </c>
      <c r="N58" s="14"/>
      <c r="O58" s="14">
        <v>1</v>
      </c>
      <c r="P58" s="14">
        <v>1</v>
      </c>
      <c r="Q58" s="14"/>
    </row>
    <row r="59" spans="1:17" ht="15.75" customHeight="1">
      <c r="A59" s="15" t="s">
        <v>40</v>
      </c>
      <c r="B59" s="16">
        <v>4</v>
      </c>
      <c r="C59" s="16">
        <v>1</v>
      </c>
      <c r="D59" s="16">
        <v>1</v>
      </c>
      <c r="E59" s="16">
        <v>2</v>
      </c>
      <c r="F59" s="16">
        <v>1</v>
      </c>
      <c r="G59" s="16">
        <v>1</v>
      </c>
      <c r="H59" s="16">
        <v>1</v>
      </c>
      <c r="I59" s="16">
        <v>3</v>
      </c>
      <c r="J59" s="16"/>
      <c r="K59" s="16">
        <v>2</v>
      </c>
      <c r="L59" s="16">
        <v>4</v>
      </c>
      <c r="M59" s="16"/>
      <c r="N59" s="16">
        <v>1</v>
      </c>
      <c r="O59" s="16">
        <v>1</v>
      </c>
      <c r="P59" s="16">
        <v>2</v>
      </c>
      <c r="Q59" s="16">
        <v>1</v>
      </c>
    </row>
    <row r="60" spans="1:17" ht="15.75" customHeight="1">
      <c r="A60" s="13" t="s">
        <v>41</v>
      </c>
      <c r="B60" s="14">
        <v>3</v>
      </c>
      <c r="C60" s="14">
        <v>1</v>
      </c>
      <c r="D60" s="14">
        <v>1</v>
      </c>
      <c r="E60" s="14"/>
      <c r="F60" s="14">
        <v>1</v>
      </c>
      <c r="G60" s="14">
        <v>1</v>
      </c>
      <c r="H60" s="14">
        <v>1</v>
      </c>
      <c r="I60" s="14">
        <v>1</v>
      </c>
      <c r="J60" s="14"/>
      <c r="K60" s="14">
        <v>2</v>
      </c>
      <c r="L60" s="14">
        <v>3</v>
      </c>
      <c r="M60" s="14"/>
      <c r="N60" s="14"/>
      <c r="O60" s="14">
        <v>1</v>
      </c>
      <c r="P60" s="14">
        <v>1</v>
      </c>
      <c r="Q60" s="14">
        <v>1</v>
      </c>
    </row>
    <row r="61" spans="1:17" ht="15.75" customHeight="1">
      <c r="A61" s="13" t="s">
        <v>42</v>
      </c>
      <c r="B61" s="14"/>
      <c r="C61" s="14"/>
      <c r="D61" s="14"/>
      <c r="E61" s="14"/>
      <c r="F61" s="14"/>
      <c r="G61" s="14"/>
      <c r="H61" s="14"/>
      <c r="I61" s="14"/>
      <c r="J61" s="14"/>
      <c r="K61" s="14"/>
      <c r="L61" s="14">
        <v>1</v>
      </c>
      <c r="M61" s="14"/>
      <c r="N61" s="14"/>
      <c r="O61" s="14"/>
      <c r="P61" s="14"/>
      <c r="Q61" s="14"/>
    </row>
    <row r="62" spans="1:17" ht="15.75" customHeight="1">
      <c r="A62" s="13" t="s">
        <v>43</v>
      </c>
      <c r="B62" s="14"/>
      <c r="C62" s="14"/>
      <c r="D62" s="14"/>
      <c r="E62" s="14"/>
      <c r="F62" s="14"/>
      <c r="G62" s="14"/>
      <c r="H62" s="14"/>
      <c r="I62" s="14"/>
      <c r="J62" s="14"/>
      <c r="K62" s="14"/>
      <c r="L62" s="14"/>
      <c r="M62" s="14"/>
      <c r="N62" s="14"/>
      <c r="O62" s="14"/>
      <c r="P62" s="14"/>
      <c r="Q62" s="14"/>
    </row>
    <row r="63" spans="1:17" ht="15.75" customHeight="1">
      <c r="A63" s="13" t="s">
        <v>44</v>
      </c>
      <c r="B63" s="14">
        <v>1</v>
      </c>
      <c r="C63" s="14"/>
      <c r="D63" s="14"/>
      <c r="E63" s="14">
        <v>2</v>
      </c>
      <c r="F63" s="14"/>
      <c r="G63" s="14"/>
      <c r="H63" s="14"/>
      <c r="I63" s="14">
        <v>2</v>
      </c>
      <c r="J63" s="14"/>
      <c r="K63" s="14"/>
      <c r="L63" s="14"/>
      <c r="M63" s="14"/>
      <c r="N63" s="14">
        <v>1</v>
      </c>
      <c r="O63" s="14"/>
      <c r="P63" s="14">
        <v>1</v>
      </c>
      <c r="Q63" s="14"/>
    </row>
    <row r="64" spans="1:17" ht="15.75" customHeight="1">
      <c r="A64" s="15" t="s">
        <v>45</v>
      </c>
      <c r="B64" s="16">
        <v>19</v>
      </c>
      <c r="C64" s="16"/>
      <c r="D64" s="16">
        <v>6</v>
      </c>
      <c r="E64" s="16">
        <v>3</v>
      </c>
      <c r="F64" s="16">
        <v>3</v>
      </c>
      <c r="G64" s="16">
        <v>1</v>
      </c>
      <c r="H64" s="16">
        <v>3</v>
      </c>
      <c r="I64" s="16">
        <v>2</v>
      </c>
      <c r="J64" s="16"/>
      <c r="K64" s="16">
        <v>21</v>
      </c>
      <c r="L64" s="16">
        <v>6</v>
      </c>
      <c r="M64" s="16">
        <v>1</v>
      </c>
      <c r="N64" s="16">
        <v>1</v>
      </c>
      <c r="O64" s="16">
        <v>4</v>
      </c>
      <c r="P64" s="16">
        <v>2</v>
      </c>
      <c r="Q64" s="16">
        <v>2</v>
      </c>
    </row>
    <row r="65" spans="1:17" ht="15.75" customHeight="1">
      <c r="A65" s="13" t="s">
        <v>46</v>
      </c>
      <c r="B65" s="14">
        <v>7</v>
      </c>
      <c r="C65" s="14"/>
      <c r="D65" s="14">
        <v>3</v>
      </c>
      <c r="E65" s="14">
        <v>2</v>
      </c>
      <c r="F65" s="14">
        <v>2</v>
      </c>
      <c r="G65" s="14">
        <v>1</v>
      </c>
      <c r="H65" s="14">
        <v>1</v>
      </c>
      <c r="I65" s="14">
        <v>1</v>
      </c>
      <c r="J65" s="14"/>
      <c r="K65" s="14">
        <v>8</v>
      </c>
      <c r="L65" s="14">
        <v>4</v>
      </c>
      <c r="M65" s="14">
        <v>1</v>
      </c>
      <c r="N65" s="14"/>
      <c r="O65" s="14">
        <v>2</v>
      </c>
      <c r="P65" s="14">
        <v>2</v>
      </c>
      <c r="Q65" s="14"/>
    </row>
    <row r="66" spans="1:17" ht="15.75" customHeight="1">
      <c r="A66" s="13" t="s">
        <v>47</v>
      </c>
      <c r="B66" s="14">
        <v>4</v>
      </c>
      <c r="C66" s="14"/>
      <c r="D66" s="14">
        <v>2</v>
      </c>
      <c r="E66" s="14">
        <v>1</v>
      </c>
      <c r="F66" s="14"/>
      <c r="G66" s="14"/>
      <c r="H66" s="14">
        <v>1</v>
      </c>
      <c r="I66" s="14"/>
      <c r="J66" s="14"/>
      <c r="K66" s="14">
        <v>4</v>
      </c>
      <c r="L66" s="14"/>
      <c r="M66" s="14"/>
      <c r="N66" s="14">
        <v>1</v>
      </c>
      <c r="O66" s="14">
        <v>1</v>
      </c>
      <c r="P66" s="14"/>
      <c r="Q66" s="14">
        <v>2</v>
      </c>
    </row>
    <row r="67" spans="1:17" ht="15.75" customHeight="1">
      <c r="A67" s="13" t="s">
        <v>48</v>
      </c>
      <c r="B67" s="14">
        <v>8</v>
      </c>
      <c r="C67" s="14"/>
      <c r="D67" s="14">
        <v>1</v>
      </c>
      <c r="E67" s="14"/>
      <c r="F67" s="14">
        <v>1</v>
      </c>
      <c r="G67" s="14"/>
      <c r="H67" s="14">
        <v>1</v>
      </c>
      <c r="I67" s="14">
        <v>1</v>
      </c>
      <c r="J67" s="14"/>
      <c r="K67" s="14">
        <v>9</v>
      </c>
      <c r="L67" s="14">
        <v>2</v>
      </c>
      <c r="M67" s="14"/>
      <c r="N67" s="14"/>
      <c r="O67" s="14">
        <v>1</v>
      </c>
      <c r="P67" s="14"/>
      <c r="Q67" s="14"/>
    </row>
    <row r="68" spans="1:17" ht="15.75" customHeight="1">
      <c r="A68" s="15" t="s">
        <v>49</v>
      </c>
      <c r="B68" s="16">
        <v>102</v>
      </c>
      <c r="C68" s="16">
        <v>13</v>
      </c>
      <c r="D68" s="16">
        <v>17</v>
      </c>
      <c r="E68" s="16">
        <v>16</v>
      </c>
      <c r="F68" s="16">
        <v>27</v>
      </c>
      <c r="G68" s="16">
        <v>9</v>
      </c>
      <c r="H68" s="16">
        <v>30</v>
      </c>
      <c r="I68" s="16">
        <v>13</v>
      </c>
      <c r="J68" s="16">
        <v>16</v>
      </c>
      <c r="K68" s="16">
        <v>106</v>
      </c>
      <c r="L68" s="16">
        <v>15</v>
      </c>
      <c r="M68" s="16">
        <v>19</v>
      </c>
      <c r="N68" s="16">
        <v>26</v>
      </c>
      <c r="O68" s="16">
        <v>24</v>
      </c>
      <c r="P68" s="16">
        <v>4</v>
      </c>
      <c r="Q68" s="16">
        <v>14</v>
      </c>
    </row>
    <row r="69" spans="1:17" ht="15.75" customHeight="1">
      <c r="A69" s="34" t="s">
        <v>49</v>
      </c>
      <c r="B69" s="29">
        <v>102</v>
      </c>
      <c r="C69" s="29">
        <v>13</v>
      </c>
      <c r="D69" s="29">
        <v>17</v>
      </c>
      <c r="E69" s="29">
        <v>16</v>
      </c>
      <c r="F69" s="29">
        <v>27</v>
      </c>
      <c r="G69" s="29">
        <v>9</v>
      </c>
      <c r="H69" s="29">
        <v>30</v>
      </c>
      <c r="I69" s="29">
        <v>13</v>
      </c>
      <c r="J69" s="29">
        <v>16</v>
      </c>
      <c r="K69" s="29">
        <v>106</v>
      </c>
      <c r="L69" s="29">
        <v>15</v>
      </c>
      <c r="M69" s="29">
        <v>19</v>
      </c>
      <c r="N69" s="29">
        <v>26</v>
      </c>
      <c r="O69" s="29">
        <v>24</v>
      </c>
      <c r="P69" s="29">
        <v>4</v>
      </c>
      <c r="Q69" s="29">
        <v>14</v>
      </c>
    </row>
    <row r="70" spans="1:17" ht="15.75" customHeight="1">
      <c r="A70" s="88" t="s">
        <v>22</v>
      </c>
      <c r="B70" s="35">
        <v>174</v>
      </c>
      <c r="C70" s="35">
        <v>18</v>
      </c>
      <c r="D70" s="35">
        <v>41</v>
      </c>
      <c r="E70" s="35">
        <v>27</v>
      </c>
      <c r="F70" s="35">
        <v>43</v>
      </c>
      <c r="G70" s="35">
        <v>19</v>
      </c>
      <c r="H70" s="35">
        <v>50</v>
      </c>
      <c r="I70" s="35">
        <v>25</v>
      </c>
      <c r="J70" s="35">
        <v>21</v>
      </c>
      <c r="K70" s="35">
        <v>187</v>
      </c>
      <c r="L70" s="35">
        <v>40</v>
      </c>
      <c r="M70" s="35">
        <v>32</v>
      </c>
      <c r="N70" s="35">
        <v>47</v>
      </c>
      <c r="O70" s="35">
        <v>44</v>
      </c>
      <c r="P70" s="35">
        <v>12</v>
      </c>
      <c r="Q70" s="35">
        <v>24</v>
      </c>
    </row>
    <row r="71" spans="1:17" ht="15.75" customHeight="1"/>
    <row r="72" spans="1:17" ht="15.75" customHeight="1"/>
    <row r="73" spans="1:17" ht="15.75" customHeight="1"/>
    <row r="74" spans="1:17" ht="15.75" customHeight="1"/>
    <row r="75" spans="1:17" ht="15.75" customHeight="1"/>
    <row r="76" spans="1:17" ht="15.75" customHeight="1"/>
    <row r="77" spans="1:17" ht="15.75" customHeight="1"/>
    <row r="78" spans="1:17" ht="15.75" customHeight="1"/>
    <row r="79" spans="1:17" ht="15.75" customHeight="1"/>
    <row r="80" spans="1:17"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4:C5"/>
    <mergeCell ref="D4:K4"/>
    <mergeCell ref="D5:E5"/>
    <mergeCell ref="F5:G5"/>
    <mergeCell ref="H5:I5"/>
    <mergeCell ref="J5:K5"/>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1000"/>
  <sheetViews>
    <sheetView workbookViewId="0">
      <selection activeCell="H32" sqref="H32"/>
    </sheetView>
  </sheetViews>
  <sheetFormatPr baseColWidth="10" defaultColWidth="14.42578125" defaultRowHeight="15" customHeight="1"/>
  <cols>
    <col min="1" max="1" width="44.85546875" customWidth="1"/>
    <col min="2" max="9" width="20.28515625" customWidth="1"/>
  </cols>
  <sheetData>
    <row r="1" spans="1:9">
      <c r="A1" s="5" t="s">
        <v>11</v>
      </c>
    </row>
    <row r="3" spans="1:9">
      <c r="A3" s="7" t="s">
        <v>220</v>
      </c>
      <c r="B3" s="7" t="s">
        <v>221</v>
      </c>
      <c r="C3" s="7" t="s">
        <v>222</v>
      </c>
      <c r="D3" s="7" t="s">
        <v>22</v>
      </c>
      <c r="F3" s="118" t="s">
        <v>223</v>
      </c>
      <c r="G3" s="94"/>
      <c r="H3" s="94"/>
      <c r="I3" s="94"/>
    </row>
    <row r="4" spans="1:9">
      <c r="A4" s="11" t="s">
        <v>32</v>
      </c>
      <c r="B4" s="12">
        <v>9</v>
      </c>
      <c r="C4" s="12">
        <v>15</v>
      </c>
      <c r="D4" s="12">
        <v>24</v>
      </c>
      <c r="F4" s="94"/>
      <c r="G4" s="94"/>
      <c r="H4" s="94"/>
      <c r="I4" s="94"/>
    </row>
    <row r="5" spans="1:9">
      <c r="A5" s="13" t="s">
        <v>33</v>
      </c>
      <c r="B5" s="14"/>
      <c r="C5" s="14">
        <v>2</v>
      </c>
      <c r="D5" s="14">
        <v>2</v>
      </c>
      <c r="F5" s="94"/>
      <c r="G5" s="94"/>
      <c r="H5" s="94"/>
      <c r="I5" s="94"/>
    </row>
    <row r="6" spans="1:9">
      <c r="A6" s="13" t="s">
        <v>34</v>
      </c>
      <c r="B6" s="14">
        <v>9</v>
      </c>
      <c r="C6" s="14">
        <v>13</v>
      </c>
      <c r="D6" s="14">
        <v>22</v>
      </c>
      <c r="F6" s="94"/>
      <c r="G6" s="94"/>
      <c r="H6" s="94"/>
      <c r="I6" s="94"/>
    </row>
    <row r="7" spans="1:9">
      <c r="A7" s="15" t="s">
        <v>35</v>
      </c>
      <c r="B7" s="16">
        <v>6</v>
      </c>
      <c r="C7" s="16">
        <v>14</v>
      </c>
      <c r="D7" s="16">
        <v>20</v>
      </c>
      <c r="F7" s="94"/>
      <c r="G7" s="94"/>
      <c r="H7" s="94"/>
      <c r="I7" s="94"/>
    </row>
    <row r="8" spans="1:9">
      <c r="A8" s="13" t="s">
        <v>36</v>
      </c>
      <c r="B8" s="14">
        <v>4</v>
      </c>
      <c r="C8" s="14">
        <v>9</v>
      </c>
      <c r="D8" s="14">
        <v>13</v>
      </c>
      <c r="F8" s="94"/>
      <c r="G8" s="94"/>
      <c r="H8" s="94"/>
      <c r="I8" s="94"/>
    </row>
    <row r="9" spans="1:9">
      <c r="A9" s="13" t="s">
        <v>37</v>
      </c>
      <c r="B9" s="14"/>
      <c r="C9" s="14">
        <v>2</v>
      </c>
      <c r="D9" s="14">
        <v>2</v>
      </c>
      <c r="F9" s="94"/>
      <c r="G9" s="94"/>
      <c r="H9" s="94"/>
      <c r="I9" s="94"/>
    </row>
    <row r="10" spans="1:9">
      <c r="A10" s="13" t="s">
        <v>38</v>
      </c>
      <c r="B10" s="14">
        <v>1</v>
      </c>
      <c r="C10" s="14">
        <v>2</v>
      </c>
      <c r="D10" s="14">
        <v>3</v>
      </c>
      <c r="F10" s="94"/>
      <c r="G10" s="94"/>
      <c r="H10" s="94"/>
      <c r="I10" s="94"/>
    </row>
    <row r="11" spans="1:9">
      <c r="A11" s="13" t="s">
        <v>39</v>
      </c>
      <c r="B11" s="14">
        <v>1</v>
      </c>
      <c r="C11" s="14">
        <v>1</v>
      </c>
      <c r="D11" s="14">
        <v>2</v>
      </c>
      <c r="F11" s="94"/>
      <c r="G11" s="94"/>
      <c r="H11" s="94"/>
      <c r="I11" s="94"/>
    </row>
    <row r="12" spans="1:9">
      <c r="A12" s="15" t="s">
        <v>40</v>
      </c>
      <c r="B12" s="16">
        <v>1</v>
      </c>
      <c r="C12" s="16">
        <v>3</v>
      </c>
      <c r="D12" s="16">
        <v>4</v>
      </c>
      <c r="F12" s="94"/>
      <c r="G12" s="94"/>
      <c r="H12" s="94"/>
      <c r="I12" s="94"/>
    </row>
    <row r="13" spans="1:9">
      <c r="A13" s="13" t="s">
        <v>41</v>
      </c>
      <c r="B13" s="14">
        <v>1</v>
      </c>
      <c r="C13" s="14"/>
      <c r="D13" s="14">
        <v>1</v>
      </c>
      <c r="F13" s="94"/>
      <c r="G13" s="94"/>
      <c r="H13" s="94"/>
      <c r="I13" s="94"/>
    </row>
    <row r="14" spans="1:9">
      <c r="A14" s="13" t="s">
        <v>42</v>
      </c>
      <c r="B14" s="14"/>
      <c r="C14" s="14">
        <v>2</v>
      </c>
      <c r="D14" s="14">
        <v>2</v>
      </c>
      <c r="F14" s="94"/>
      <c r="G14" s="94"/>
      <c r="H14" s="94"/>
      <c r="I14" s="94"/>
    </row>
    <row r="15" spans="1:9">
      <c r="A15" s="13" t="s">
        <v>43</v>
      </c>
      <c r="B15" s="14"/>
      <c r="C15" s="14"/>
      <c r="D15" s="14"/>
      <c r="F15" s="94"/>
      <c r="G15" s="94"/>
      <c r="H15" s="94"/>
      <c r="I15" s="94"/>
    </row>
    <row r="16" spans="1:9">
      <c r="A16" s="13" t="s">
        <v>44</v>
      </c>
      <c r="B16" s="14"/>
      <c r="C16" s="14">
        <v>1</v>
      </c>
      <c r="D16" s="14">
        <v>1</v>
      </c>
      <c r="F16" s="94"/>
      <c r="G16" s="94"/>
      <c r="H16" s="94"/>
      <c r="I16" s="94"/>
    </row>
    <row r="17" spans="1:9">
      <c r="A17" s="15" t="s">
        <v>45</v>
      </c>
      <c r="B17" s="16">
        <v>5</v>
      </c>
      <c r="C17" s="16">
        <v>8</v>
      </c>
      <c r="D17" s="16">
        <v>13</v>
      </c>
      <c r="F17" s="94"/>
      <c r="G17" s="94"/>
      <c r="H17" s="94"/>
      <c r="I17" s="94"/>
    </row>
    <row r="18" spans="1:9">
      <c r="A18" s="13" t="s">
        <v>46</v>
      </c>
      <c r="B18" s="14"/>
      <c r="C18" s="14">
        <v>3</v>
      </c>
      <c r="D18" s="14">
        <v>3</v>
      </c>
      <c r="F18" s="94"/>
      <c r="G18" s="94"/>
      <c r="H18" s="94"/>
      <c r="I18" s="94"/>
    </row>
    <row r="19" spans="1:9">
      <c r="A19" s="13" t="s">
        <v>47</v>
      </c>
      <c r="B19" s="14">
        <v>2</v>
      </c>
      <c r="C19" s="14">
        <v>2</v>
      </c>
      <c r="D19" s="14">
        <v>4</v>
      </c>
      <c r="F19" s="94"/>
      <c r="G19" s="94"/>
      <c r="H19" s="94"/>
      <c r="I19" s="94"/>
    </row>
    <row r="20" spans="1:9">
      <c r="A20" s="13" t="s">
        <v>48</v>
      </c>
      <c r="B20" s="14">
        <v>3</v>
      </c>
      <c r="C20" s="14">
        <v>3</v>
      </c>
      <c r="D20" s="14">
        <v>6</v>
      </c>
      <c r="F20" s="94"/>
      <c r="G20" s="94"/>
      <c r="H20" s="94"/>
      <c r="I20" s="94"/>
    </row>
    <row r="21" spans="1:9" ht="15.75" customHeight="1">
      <c r="A21" s="15" t="s">
        <v>49</v>
      </c>
      <c r="B21" s="16">
        <v>62</v>
      </c>
      <c r="C21" s="16">
        <v>52</v>
      </c>
      <c r="D21" s="16">
        <v>114</v>
      </c>
      <c r="F21" s="94"/>
      <c r="G21" s="94"/>
      <c r="H21" s="94"/>
      <c r="I21" s="94"/>
    </row>
    <row r="22" spans="1:9" ht="15.75" customHeight="1">
      <c r="A22" s="34" t="s">
        <v>49</v>
      </c>
      <c r="B22" s="29">
        <v>62</v>
      </c>
      <c r="C22" s="29">
        <v>52</v>
      </c>
      <c r="D22" s="29">
        <v>114</v>
      </c>
      <c r="F22" s="94"/>
      <c r="G22" s="94"/>
      <c r="H22" s="94"/>
      <c r="I22" s="94"/>
    </row>
    <row r="23" spans="1:9" ht="15.75" customHeight="1">
      <c r="A23" s="35" t="s">
        <v>22</v>
      </c>
      <c r="B23" s="35">
        <v>83</v>
      </c>
      <c r="C23" s="35">
        <v>92</v>
      </c>
      <c r="D23" s="35">
        <v>175</v>
      </c>
      <c r="F23" s="94"/>
      <c r="G23" s="94"/>
      <c r="H23" s="94"/>
      <c r="I23" s="94"/>
    </row>
    <row r="24" spans="1:9" ht="15.75" customHeight="1">
      <c r="A24" s="17" t="s">
        <v>224</v>
      </c>
      <c r="B24" s="17"/>
      <c r="C24" s="17"/>
      <c r="D24" s="17"/>
    </row>
    <row r="25" spans="1:9" ht="15.75" customHeight="1"/>
    <row r="26" spans="1:9" ht="15.75" customHeight="1"/>
    <row r="27" spans="1:9">
      <c r="B27" s="117" t="s">
        <v>225</v>
      </c>
      <c r="C27" s="114"/>
      <c r="D27" s="109" t="s">
        <v>226</v>
      </c>
      <c r="E27" s="21" t="s">
        <v>227</v>
      </c>
      <c r="F27" s="109" t="s">
        <v>228</v>
      </c>
      <c r="G27" s="21" t="s">
        <v>229</v>
      </c>
      <c r="H27" s="109" t="s">
        <v>230</v>
      </c>
      <c r="I27" s="109" t="s">
        <v>231</v>
      </c>
    </row>
    <row r="28" spans="1:9" ht="89.25">
      <c r="A28" s="31" t="s">
        <v>232</v>
      </c>
      <c r="B28" s="21" t="s">
        <v>233</v>
      </c>
      <c r="C28" s="21" t="s">
        <v>234</v>
      </c>
      <c r="D28" s="111"/>
      <c r="E28" s="21" t="s">
        <v>235</v>
      </c>
      <c r="F28" s="111"/>
      <c r="G28" s="21" t="s">
        <v>236</v>
      </c>
      <c r="H28" s="111"/>
      <c r="I28" s="111"/>
    </row>
    <row r="29" spans="1:9" ht="15.75" customHeight="1">
      <c r="A29" s="11" t="s">
        <v>32</v>
      </c>
      <c r="B29" s="12">
        <v>11</v>
      </c>
      <c r="C29" s="12">
        <v>14</v>
      </c>
      <c r="D29" s="12">
        <v>25</v>
      </c>
      <c r="E29" s="12">
        <v>12</v>
      </c>
      <c r="F29" s="12">
        <v>12</v>
      </c>
      <c r="G29" s="12">
        <v>5</v>
      </c>
      <c r="H29" s="12">
        <v>5</v>
      </c>
      <c r="I29" s="12">
        <v>42</v>
      </c>
    </row>
    <row r="30" spans="1:9" ht="15.75" customHeight="1">
      <c r="A30" s="13" t="s">
        <v>33</v>
      </c>
      <c r="B30" s="14">
        <v>2</v>
      </c>
      <c r="C30" s="14">
        <v>1</v>
      </c>
      <c r="D30" s="14">
        <v>3</v>
      </c>
      <c r="E30" s="14"/>
      <c r="F30" s="14"/>
      <c r="G30" s="14">
        <v>1</v>
      </c>
      <c r="H30" s="14">
        <v>1</v>
      </c>
      <c r="I30" s="14">
        <v>4</v>
      </c>
    </row>
    <row r="31" spans="1:9" ht="15.75" customHeight="1">
      <c r="A31" s="13" t="s">
        <v>34</v>
      </c>
      <c r="B31" s="14">
        <v>9</v>
      </c>
      <c r="C31" s="14">
        <v>13</v>
      </c>
      <c r="D31" s="14">
        <v>22</v>
      </c>
      <c r="E31" s="14">
        <v>12</v>
      </c>
      <c r="F31" s="14">
        <v>12</v>
      </c>
      <c r="G31" s="14">
        <v>4</v>
      </c>
      <c r="H31" s="14">
        <v>4</v>
      </c>
      <c r="I31" s="14">
        <v>38</v>
      </c>
    </row>
    <row r="32" spans="1:9" ht="15.75" customHeight="1">
      <c r="A32" s="15" t="s">
        <v>35</v>
      </c>
      <c r="B32" s="16">
        <v>13</v>
      </c>
      <c r="C32" s="16">
        <v>22</v>
      </c>
      <c r="D32" s="16">
        <v>35</v>
      </c>
      <c r="E32" s="16">
        <v>8</v>
      </c>
      <c r="F32" s="16">
        <v>8</v>
      </c>
      <c r="G32" s="16">
        <v>7</v>
      </c>
      <c r="H32" s="16">
        <v>7</v>
      </c>
      <c r="I32" s="16">
        <v>50</v>
      </c>
    </row>
    <row r="33" spans="1:9" ht="15.75" customHeight="1">
      <c r="A33" s="13" t="s">
        <v>36</v>
      </c>
      <c r="B33" s="14">
        <v>5</v>
      </c>
      <c r="C33" s="14">
        <v>17</v>
      </c>
      <c r="D33" s="14">
        <v>22</v>
      </c>
      <c r="E33" s="14">
        <v>4</v>
      </c>
      <c r="F33" s="14">
        <v>4</v>
      </c>
      <c r="G33" s="14">
        <v>5</v>
      </c>
      <c r="H33" s="14">
        <v>5</v>
      </c>
      <c r="I33" s="14">
        <v>31</v>
      </c>
    </row>
    <row r="34" spans="1:9" ht="15.75" customHeight="1">
      <c r="A34" s="13" t="s">
        <v>37</v>
      </c>
      <c r="B34" s="14">
        <v>4</v>
      </c>
      <c r="C34" s="14"/>
      <c r="D34" s="14">
        <v>4</v>
      </c>
      <c r="E34" s="14"/>
      <c r="F34" s="14"/>
      <c r="G34" s="14">
        <v>1</v>
      </c>
      <c r="H34" s="14">
        <v>1</v>
      </c>
      <c r="I34" s="14">
        <v>5</v>
      </c>
    </row>
    <row r="35" spans="1:9" ht="15.75" customHeight="1">
      <c r="A35" s="13" t="s">
        <v>38</v>
      </c>
      <c r="B35" s="14">
        <v>1</v>
      </c>
      <c r="C35" s="14">
        <v>3</v>
      </c>
      <c r="D35" s="14">
        <v>4</v>
      </c>
      <c r="E35" s="14">
        <v>2</v>
      </c>
      <c r="F35" s="14">
        <v>2</v>
      </c>
      <c r="G35" s="14"/>
      <c r="H35" s="14"/>
      <c r="I35" s="14">
        <v>6</v>
      </c>
    </row>
    <row r="36" spans="1:9" ht="15.75" customHeight="1">
      <c r="A36" s="13" t="s">
        <v>39</v>
      </c>
      <c r="B36" s="14">
        <v>3</v>
      </c>
      <c r="C36" s="14">
        <v>2</v>
      </c>
      <c r="D36" s="14">
        <v>5</v>
      </c>
      <c r="E36" s="14">
        <v>2</v>
      </c>
      <c r="F36" s="14">
        <v>2</v>
      </c>
      <c r="G36" s="14">
        <v>1</v>
      </c>
      <c r="H36" s="14">
        <v>1</v>
      </c>
      <c r="I36" s="14">
        <v>8</v>
      </c>
    </row>
    <row r="37" spans="1:9" ht="15.75" customHeight="1">
      <c r="A37" s="15" t="s">
        <v>40</v>
      </c>
      <c r="B37" s="16">
        <v>4</v>
      </c>
      <c r="C37" s="16">
        <v>3</v>
      </c>
      <c r="D37" s="16">
        <v>7</v>
      </c>
      <c r="E37" s="16">
        <v>3</v>
      </c>
      <c r="F37" s="16">
        <v>3</v>
      </c>
      <c r="G37" s="16">
        <v>1</v>
      </c>
      <c r="H37" s="16">
        <v>1</v>
      </c>
      <c r="I37" s="16">
        <v>11</v>
      </c>
    </row>
    <row r="38" spans="1:9" ht="15.75" customHeight="1">
      <c r="A38" s="13" t="s">
        <v>41</v>
      </c>
      <c r="B38" s="14">
        <v>2</v>
      </c>
      <c r="C38" s="14">
        <v>1</v>
      </c>
      <c r="D38" s="14">
        <v>3</v>
      </c>
      <c r="E38" s="14">
        <v>2</v>
      </c>
      <c r="F38" s="14">
        <v>2</v>
      </c>
      <c r="G38" s="14">
        <v>1</v>
      </c>
      <c r="H38" s="14">
        <v>1</v>
      </c>
      <c r="I38" s="14">
        <v>6</v>
      </c>
    </row>
    <row r="39" spans="1:9" ht="15.75" customHeight="1">
      <c r="A39" s="13" t="s">
        <v>42</v>
      </c>
      <c r="B39" s="14">
        <v>1</v>
      </c>
      <c r="C39" s="14"/>
      <c r="D39" s="14">
        <v>1</v>
      </c>
      <c r="E39" s="14">
        <v>1</v>
      </c>
      <c r="F39" s="14">
        <v>1</v>
      </c>
      <c r="G39" s="14"/>
      <c r="H39" s="14"/>
      <c r="I39" s="14">
        <v>2</v>
      </c>
    </row>
    <row r="40" spans="1:9" ht="15.75" customHeight="1">
      <c r="A40" s="13" t="s">
        <v>43</v>
      </c>
      <c r="B40" s="14">
        <v>1</v>
      </c>
      <c r="C40" s="14"/>
      <c r="D40" s="14">
        <v>1</v>
      </c>
      <c r="E40" s="14"/>
      <c r="F40" s="14"/>
      <c r="G40" s="14"/>
      <c r="H40" s="14"/>
      <c r="I40" s="14">
        <v>1</v>
      </c>
    </row>
    <row r="41" spans="1:9" ht="15.75" customHeight="1">
      <c r="A41" s="13" t="s">
        <v>44</v>
      </c>
      <c r="B41" s="14"/>
      <c r="C41" s="14">
        <v>2</v>
      </c>
      <c r="D41" s="14">
        <v>2</v>
      </c>
      <c r="E41" s="14"/>
      <c r="F41" s="14"/>
      <c r="G41" s="14"/>
      <c r="H41" s="14"/>
      <c r="I41" s="14">
        <v>2</v>
      </c>
    </row>
    <row r="42" spans="1:9" ht="15.75" customHeight="1">
      <c r="A42" s="15" t="s">
        <v>45</v>
      </c>
      <c r="B42" s="16">
        <v>11</v>
      </c>
      <c r="C42" s="16">
        <v>8</v>
      </c>
      <c r="D42" s="16">
        <v>19</v>
      </c>
      <c r="E42" s="16">
        <v>9</v>
      </c>
      <c r="F42" s="16">
        <v>9</v>
      </c>
      <c r="G42" s="16">
        <v>5</v>
      </c>
      <c r="H42" s="16">
        <v>5</v>
      </c>
      <c r="I42" s="16">
        <v>33</v>
      </c>
    </row>
    <row r="43" spans="1:9" ht="15.75" customHeight="1">
      <c r="A43" s="13" t="s">
        <v>46</v>
      </c>
      <c r="B43" s="14">
        <v>6</v>
      </c>
      <c r="C43" s="14">
        <v>3</v>
      </c>
      <c r="D43" s="14">
        <v>9</v>
      </c>
      <c r="E43" s="14">
        <v>1</v>
      </c>
      <c r="F43" s="14">
        <v>1</v>
      </c>
      <c r="G43" s="14">
        <v>1</v>
      </c>
      <c r="H43" s="14">
        <v>1</v>
      </c>
      <c r="I43" s="14">
        <v>11</v>
      </c>
    </row>
    <row r="44" spans="1:9" ht="15.75" customHeight="1">
      <c r="A44" s="13" t="s">
        <v>47</v>
      </c>
      <c r="B44" s="14">
        <v>1</v>
      </c>
      <c r="C44" s="14">
        <v>1</v>
      </c>
      <c r="D44" s="14">
        <v>2</v>
      </c>
      <c r="E44" s="14">
        <v>6</v>
      </c>
      <c r="F44" s="14">
        <v>6</v>
      </c>
      <c r="G44" s="14">
        <v>1</v>
      </c>
      <c r="H44" s="14">
        <v>1</v>
      </c>
      <c r="I44" s="14">
        <v>9</v>
      </c>
    </row>
    <row r="45" spans="1:9" ht="15.75" customHeight="1">
      <c r="A45" s="13" t="s">
        <v>48</v>
      </c>
      <c r="B45" s="14">
        <v>4</v>
      </c>
      <c r="C45" s="14">
        <v>4</v>
      </c>
      <c r="D45" s="14">
        <v>8</v>
      </c>
      <c r="E45" s="14">
        <v>2</v>
      </c>
      <c r="F45" s="14">
        <v>2</v>
      </c>
      <c r="G45" s="14">
        <v>3</v>
      </c>
      <c r="H45" s="14">
        <v>3</v>
      </c>
      <c r="I45" s="14">
        <v>13</v>
      </c>
    </row>
    <row r="46" spans="1:9" ht="15.75" customHeight="1">
      <c r="A46" s="15" t="s">
        <v>49</v>
      </c>
      <c r="B46" s="16">
        <v>40</v>
      </c>
      <c r="C46" s="16">
        <v>39</v>
      </c>
      <c r="D46" s="16">
        <v>79</v>
      </c>
      <c r="E46" s="16">
        <v>86</v>
      </c>
      <c r="F46" s="16">
        <v>86</v>
      </c>
      <c r="G46" s="16">
        <v>28</v>
      </c>
      <c r="H46" s="16">
        <v>28</v>
      </c>
      <c r="I46" s="16">
        <v>193</v>
      </c>
    </row>
    <row r="47" spans="1:9" ht="15.75" customHeight="1">
      <c r="A47" s="34" t="s">
        <v>49</v>
      </c>
      <c r="B47" s="29">
        <v>40</v>
      </c>
      <c r="C47" s="29">
        <v>39</v>
      </c>
      <c r="D47" s="29">
        <v>79</v>
      </c>
      <c r="E47" s="29">
        <v>86</v>
      </c>
      <c r="F47" s="29">
        <v>86</v>
      </c>
      <c r="G47" s="29">
        <v>28</v>
      </c>
      <c r="H47" s="29">
        <v>28</v>
      </c>
      <c r="I47" s="29">
        <v>193</v>
      </c>
    </row>
    <row r="48" spans="1:9" ht="15.75" customHeight="1">
      <c r="A48" s="88" t="s">
        <v>22</v>
      </c>
      <c r="B48" s="35">
        <v>79</v>
      </c>
      <c r="C48" s="35">
        <v>86</v>
      </c>
      <c r="D48" s="35">
        <v>165</v>
      </c>
      <c r="E48" s="35">
        <v>118</v>
      </c>
      <c r="F48" s="35">
        <v>118</v>
      </c>
      <c r="G48" s="35">
        <v>46</v>
      </c>
      <c r="H48" s="35">
        <v>46</v>
      </c>
      <c r="I48" s="35">
        <v>329</v>
      </c>
    </row>
    <row r="49" spans="1:9" ht="15.75" customHeight="1">
      <c r="A49" s="50" t="s">
        <v>50</v>
      </c>
      <c r="B49" s="17">
        <f t="shared" ref="B49:I49" si="0">+B48/329</f>
        <v>0.24012158054711247</v>
      </c>
      <c r="C49" s="17">
        <f t="shared" si="0"/>
        <v>0.26139817629179329</v>
      </c>
      <c r="D49" s="17">
        <f t="shared" si="0"/>
        <v>0.50151975683890582</v>
      </c>
      <c r="E49" s="17">
        <f t="shared" si="0"/>
        <v>0.35866261398176291</v>
      </c>
      <c r="F49" s="17">
        <f t="shared" si="0"/>
        <v>0.35866261398176291</v>
      </c>
      <c r="G49" s="17">
        <f t="shared" si="0"/>
        <v>0.1398176291793313</v>
      </c>
      <c r="H49" s="17">
        <f t="shared" si="0"/>
        <v>0.1398176291793313</v>
      </c>
      <c r="I49" s="17">
        <f t="shared" si="0"/>
        <v>1</v>
      </c>
    </row>
    <row r="50" spans="1:9" ht="15.75" customHeight="1"/>
    <row r="51" spans="1:9" ht="15.75" customHeight="1">
      <c r="A51" s="31" t="s">
        <v>237</v>
      </c>
      <c r="B51" s="7" t="s">
        <v>238</v>
      </c>
      <c r="C51" s="7" t="s">
        <v>239</v>
      </c>
      <c r="D51" s="7" t="s">
        <v>240</v>
      </c>
      <c r="E51" s="7" t="s">
        <v>241</v>
      </c>
      <c r="F51" s="7" t="s">
        <v>242</v>
      </c>
      <c r="G51" s="7" t="s">
        <v>22</v>
      </c>
    </row>
    <row r="52" spans="1:9" ht="15.75" customHeight="1">
      <c r="A52" s="11" t="s">
        <v>32</v>
      </c>
      <c r="B52" s="12">
        <v>15</v>
      </c>
      <c r="C52" s="12">
        <v>15</v>
      </c>
      <c r="D52" s="12">
        <v>3</v>
      </c>
      <c r="E52" s="12">
        <v>7</v>
      </c>
      <c r="F52" s="12">
        <v>2</v>
      </c>
      <c r="G52" s="12">
        <v>42</v>
      </c>
    </row>
    <row r="53" spans="1:9" ht="15.75" customHeight="1">
      <c r="A53" s="13" t="s">
        <v>33</v>
      </c>
      <c r="B53" s="14">
        <v>1</v>
      </c>
      <c r="C53" s="14"/>
      <c r="D53" s="14">
        <v>1</v>
      </c>
      <c r="E53" s="14">
        <v>2</v>
      </c>
      <c r="F53" s="14"/>
      <c r="G53" s="14">
        <v>4</v>
      </c>
    </row>
    <row r="54" spans="1:9" ht="15.75" customHeight="1">
      <c r="A54" s="13" t="s">
        <v>34</v>
      </c>
      <c r="B54" s="14">
        <v>14</v>
      </c>
      <c r="C54" s="14">
        <v>15</v>
      </c>
      <c r="D54" s="14">
        <v>2</v>
      </c>
      <c r="E54" s="14">
        <v>5</v>
      </c>
      <c r="F54" s="14">
        <v>2</v>
      </c>
      <c r="G54" s="14">
        <v>38</v>
      </c>
    </row>
    <row r="55" spans="1:9" ht="15.75" customHeight="1">
      <c r="A55" s="15" t="s">
        <v>35</v>
      </c>
      <c r="B55" s="16">
        <v>24</v>
      </c>
      <c r="C55" s="16">
        <v>9</v>
      </c>
      <c r="D55" s="16">
        <v>10</v>
      </c>
      <c r="E55" s="16">
        <v>5</v>
      </c>
      <c r="F55" s="16">
        <v>2</v>
      </c>
      <c r="G55" s="16">
        <v>50</v>
      </c>
    </row>
    <row r="56" spans="1:9" ht="15.75" customHeight="1">
      <c r="A56" s="13" t="s">
        <v>36</v>
      </c>
      <c r="B56" s="14">
        <v>17</v>
      </c>
      <c r="C56" s="14">
        <v>7</v>
      </c>
      <c r="D56" s="14">
        <v>4</v>
      </c>
      <c r="E56" s="14">
        <v>2</v>
      </c>
      <c r="F56" s="14">
        <v>1</v>
      </c>
      <c r="G56" s="14">
        <v>31</v>
      </c>
    </row>
    <row r="57" spans="1:9" ht="15.75" customHeight="1">
      <c r="A57" s="13" t="s">
        <v>37</v>
      </c>
      <c r="B57" s="14">
        <v>1</v>
      </c>
      <c r="C57" s="14">
        <v>2</v>
      </c>
      <c r="D57" s="14">
        <v>1</v>
      </c>
      <c r="E57" s="14"/>
      <c r="F57" s="14">
        <v>1</v>
      </c>
      <c r="G57" s="14">
        <v>5</v>
      </c>
    </row>
    <row r="58" spans="1:9" ht="15.75" customHeight="1">
      <c r="A58" s="13" t="s">
        <v>38</v>
      </c>
      <c r="B58" s="14">
        <v>3</v>
      </c>
      <c r="C58" s="14"/>
      <c r="D58" s="14">
        <v>2</v>
      </c>
      <c r="E58" s="14">
        <v>1</v>
      </c>
      <c r="F58" s="14"/>
      <c r="G58" s="14">
        <v>6</v>
      </c>
    </row>
    <row r="59" spans="1:9" ht="15.75" customHeight="1">
      <c r="A59" s="13" t="s">
        <v>39</v>
      </c>
      <c r="B59" s="14">
        <v>3</v>
      </c>
      <c r="C59" s="14"/>
      <c r="D59" s="14">
        <v>3</v>
      </c>
      <c r="E59" s="14">
        <v>2</v>
      </c>
      <c r="F59" s="14"/>
      <c r="G59" s="14">
        <v>8</v>
      </c>
    </row>
    <row r="60" spans="1:9" ht="15.75" customHeight="1">
      <c r="A60" s="15" t="s">
        <v>40</v>
      </c>
      <c r="B60" s="16">
        <v>7</v>
      </c>
      <c r="C60" s="16">
        <v>4</v>
      </c>
      <c r="D60" s="16"/>
      <c r="E60" s="16"/>
      <c r="F60" s="16"/>
      <c r="G60" s="16">
        <v>11</v>
      </c>
    </row>
    <row r="61" spans="1:9" ht="15.75" customHeight="1">
      <c r="A61" s="13" t="s">
        <v>41</v>
      </c>
      <c r="B61" s="14">
        <v>3</v>
      </c>
      <c r="C61" s="14">
        <v>3</v>
      </c>
      <c r="D61" s="14"/>
      <c r="E61" s="14"/>
      <c r="F61" s="14"/>
      <c r="G61" s="14">
        <v>6</v>
      </c>
    </row>
    <row r="62" spans="1:9" ht="15.75" customHeight="1">
      <c r="A62" s="13" t="s">
        <v>42</v>
      </c>
      <c r="B62" s="14">
        <v>2</v>
      </c>
      <c r="C62" s="14"/>
      <c r="D62" s="14"/>
      <c r="E62" s="14"/>
      <c r="F62" s="14"/>
      <c r="G62" s="14">
        <v>2</v>
      </c>
    </row>
    <row r="63" spans="1:9" ht="15.75" customHeight="1">
      <c r="A63" s="13" t="s">
        <v>43</v>
      </c>
      <c r="B63" s="14"/>
      <c r="C63" s="14">
        <v>1</v>
      </c>
      <c r="D63" s="14"/>
      <c r="E63" s="14"/>
      <c r="F63" s="14"/>
      <c r="G63" s="14">
        <v>1</v>
      </c>
    </row>
    <row r="64" spans="1:9" ht="15.75" customHeight="1">
      <c r="A64" s="13" t="s">
        <v>44</v>
      </c>
      <c r="B64" s="14">
        <v>2</v>
      </c>
      <c r="C64" s="14"/>
      <c r="D64" s="14"/>
      <c r="E64" s="14"/>
      <c r="F64" s="14"/>
      <c r="G64" s="14">
        <v>2</v>
      </c>
    </row>
    <row r="65" spans="1:7" ht="15.75" customHeight="1">
      <c r="A65" s="15" t="s">
        <v>45</v>
      </c>
      <c r="B65" s="16">
        <v>9</v>
      </c>
      <c r="C65" s="16">
        <v>8</v>
      </c>
      <c r="D65" s="16">
        <v>6</v>
      </c>
      <c r="E65" s="16">
        <v>6</v>
      </c>
      <c r="F65" s="16">
        <v>4</v>
      </c>
      <c r="G65" s="16">
        <v>33</v>
      </c>
    </row>
    <row r="66" spans="1:7" ht="15.75" customHeight="1">
      <c r="A66" s="13" t="s">
        <v>46</v>
      </c>
      <c r="B66" s="14">
        <v>6</v>
      </c>
      <c r="C66" s="14">
        <v>1</v>
      </c>
      <c r="D66" s="14">
        <v>3</v>
      </c>
      <c r="E66" s="14">
        <v>1</v>
      </c>
      <c r="F66" s="14"/>
      <c r="G66" s="14">
        <v>11</v>
      </c>
    </row>
    <row r="67" spans="1:7" ht="15.75" customHeight="1">
      <c r="A67" s="13" t="s">
        <v>47</v>
      </c>
      <c r="B67" s="14">
        <v>1</v>
      </c>
      <c r="C67" s="14">
        <v>5</v>
      </c>
      <c r="D67" s="14">
        <v>1</v>
      </c>
      <c r="E67" s="14">
        <v>2</v>
      </c>
      <c r="F67" s="14"/>
      <c r="G67" s="14">
        <v>9</v>
      </c>
    </row>
    <row r="68" spans="1:7" ht="15.75" customHeight="1">
      <c r="A68" s="13" t="s">
        <v>48</v>
      </c>
      <c r="B68" s="14">
        <v>2</v>
      </c>
      <c r="C68" s="14">
        <v>2</v>
      </c>
      <c r="D68" s="14">
        <v>2</v>
      </c>
      <c r="E68" s="14">
        <v>3</v>
      </c>
      <c r="F68" s="14">
        <v>4</v>
      </c>
      <c r="G68" s="14">
        <v>13</v>
      </c>
    </row>
    <row r="69" spans="1:7" ht="15.75" customHeight="1">
      <c r="A69" s="15" t="s">
        <v>49</v>
      </c>
      <c r="B69" s="16">
        <v>63</v>
      </c>
      <c r="C69" s="16">
        <v>68</v>
      </c>
      <c r="D69" s="16">
        <v>25</v>
      </c>
      <c r="E69" s="16">
        <v>25</v>
      </c>
      <c r="F69" s="16">
        <v>12</v>
      </c>
      <c r="G69" s="16">
        <v>193</v>
      </c>
    </row>
    <row r="70" spans="1:7" ht="15.75" customHeight="1">
      <c r="A70" s="34" t="s">
        <v>49</v>
      </c>
      <c r="B70" s="29">
        <v>63</v>
      </c>
      <c r="C70" s="29">
        <v>68</v>
      </c>
      <c r="D70" s="29">
        <v>25</v>
      </c>
      <c r="E70" s="29">
        <v>25</v>
      </c>
      <c r="F70" s="29">
        <v>12</v>
      </c>
      <c r="G70" s="29">
        <v>193</v>
      </c>
    </row>
    <row r="71" spans="1:7" ht="15.75" customHeight="1">
      <c r="A71" s="88" t="s">
        <v>22</v>
      </c>
      <c r="B71" s="35">
        <v>118</v>
      </c>
      <c r="C71" s="35">
        <v>104</v>
      </c>
      <c r="D71" s="35">
        <v>44</v>
      </c>
      <c r="E71" s="35">
        <v>43</v>
      </c>
      <c r="F71" s="35">
        <v>20</v>
      </c>
      <c r="G71" s="35">
        <v>329</v>
      </c>
    </row>
    <row r="72" spans="1:7" ht="15.75" customHeight="1">
      <c r="A72" s="50" t="s">
        <v>50</v>
      </c>
      <c r="B72" s="17">
        <f t="shared" ref="B72:G72" si="1">+B71/329</f>
        <v>0.35866261398176291</v>
      </c>
      <c r="C72" s="17">
        <f t="shared" si="1"/>
        <v>0.3161094224924012</v>
      </c>
      <c r="D72" s="17">
        <f t="shared" si="1"/>
        <v>0.1337386018237082</v>
      </c>
      <c r="E72" s="17">
        <f t="shared" si="1"/>
        <v>0.13069908814589665</v>
      </c>
      <c r="F72" s="17">
        <f t="shared" si="1"/>
        <v>6.0790273556231005E-2</v>
      </c>
      <c r="G72" s="17">
        <f t="shared" si="1"/>
        <v>1</v>
      </c>
    </row>
    <row r="73" spans="1:7" ht="15.75" customHeight="1">
      <c r="A73" s="89"/>
    </row>
    <row r="74" spans="1:7" ht="15.75" customHeight="1"/>
    <row r="75" spans="1:7" ht="15.75" customHeight="1"/>
    <row r="76" spans="1:7" ht="15.75" customHeight="1"/>
    <row r="77" spans="1:7" ht="15.75" customHeight="1"/>
    <row r="78" spans="1:7" ht="15.75" customHeight="1"/>
    <row r="79" spans="1:7" ht="15.75" customHeight="1"/>
    <row r="80" spans="1:7"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F3:I23"/>
    <mergeCell ref="B27:C27"/>
    <mergeCell ref="D27:D28"/>
    <mergeCell ref="F27:F28"/>
    <mergeCell ref="H27:H28"/>
    <mergeCell ref="I27:I28"/>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Índice</vt:lpstr>
      <vt:lpstr>1</vt:lpstr>
      <vt:lpstr>2</vt:lpstr>
      <vt:lpstr>3</vt:lpstr>
      <vt:lpstr>4</vt:lpstr>
      <vt:lpstr>5</vt:lpstr>
      <vt:lpstr>6</vt:lpstr>
      <vt:lpstr>7</vt:lpstr>
      <vt:lpstr>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Macarena Gonzalez</dc:creator>
  <cp:lastModifiedBy>CARLOS ENRIQUE CHAMAN LAVY</cp:lastModifiedBy>
  <dcterms:created xsi:type="dcterms:W3CDTF">2022-01-26T18:15:16Z</dcterms:created>
  <dcterms:modified xsi:type="dcterms:W3CDTF">2023-02-08T19:40:13Z</dcterms:modified>
</cp:coreProperties>
</file>