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INFEWS\Generator Data\"/>
    </mc:Choice>
  </mc:AlternateContent>
  <bookViews>
    <workbookView xWindow="0" yWindow="0" windowWidth="21600" windowHeight="7650" firstSheet="4" activeTab="6"/>
  </bookViews>
  <sheets>
    <sheet name="Total" sheetId="1" r:id="rId1"/>
    <sheet name="Participating" sheetId="6" r:id="rId2"/>
    <sheet name="Non-participating" sheetId="2" r:id="rId3"/>
    <sheet name="TAC North" sheetId="10" r:id="rId4"/>
    <sheet name="TAC Valley" sheetId="11" r:id="rId5"/>
    <sheet name="TAC SF" sheetId="9" r:id="rId6"/>
    <sheet name="TAC South" sheetId="4" r:id="rId7"/>
    <sheet name="TAC East Central" sheetId="5" r:id="rId8"/>
    <sheet name="out" sheetId="7" r:id="rId9"/>
    <sheet name="out2" sheetId="12" r:id="rId10"/>
  </sheets>
  <definedNames>
    <definedName name="_xlnm._FilterDatabase" localSheetId="8" hidden="1">out!$A$1:$WWB$968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" i="9" l="1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3" i="9"/>
  <c r="AF2" i="9"/>
  <c r="AD3" i="5" l="1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2" i="5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2" i="9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2" i="11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2" i="10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2" i="4"/>
  <c r="X15" i="4" l="1"/>
  <c r="X13" i="9" l="1"/>
  <c r="Y13" i="9"/>
  <c r="X15" i="9"/>
  <c r="Y15" i="9"/>
  <c r="X7" i="11"/>
  <c r="Y7" i="11"/>
  <c r="X25" i="9"/>
  <c r="Y25" i="9"/>
  <c r="X19" i="9"/>
  <c r="Y19" i="9"/>
  <c r="X20" i="9"/>
  <c r="Y20" i="9"/>
  <c r="X21" i="9"/>
  <c r="Y21" i="9"/>
  <c r="X22" i="9"/>
  <c r="Y22" i="9"/>
  <c r="X10" i="11"/>
  <c r="Y10" i="11"/>
  <c r="X31" i="9"/>
  <c r="Y31" i="9"/>
  <c r="X8" i="9"/>
  <c r="Y8" i="9"/>
  <c r="X67" i="11"/>
  <c r="Y67" i="11"/>
  <c r="X34" i="11"/>
  <c r="Y34" i="11"/>
  <c r="X40" i="11"/>
  <c r="Y40" i="11"/>
  <c r="X79" i="11"/>
  <c r="Y79" i="11"/>
  <c r="X72" i="11"/>
  <c r="Y72" i="11"/>
  <c r="X9" i="11"/>
  <c r="Y9" i="11"/>
  <c r="X59" i="11"/>
  <c r="Y59" i="11"/>
  <c r="Y6" i="11"/>
  <c r="X6" i="11"/>
  <c r="Y26" i="11"/>
  <c r="X26" i="11"/>
  <c r="Y56" i="11"/>
  <c r="X56" i="11"/>
  <c r="Y32" i="11"/>
  <c r="X32" i="11"/>
  <c r="Y24" i="11"/>
  <c r="X24" i="11"/>
  <c r="Y23" i="11"/>
  <c r="X23" i="11"/>
  <c r="X14" i="11"/>
  <c r="Y14" i="11"/>
  <c r="Y51" i="11"/>
  <c r="X51" i="11"/>
  <c r="Y2" i="11"/>
  <c r="X2" i="11"/>
  <c r="Y50" i="11"/>
  <c r="X50" i="11"/>
  <c r="Y49" i="11"/>
  <c r="X49" i="11"/>
  <c r="Y48" i="11"/>
  <c r="X48" i="11"/>
  <c r="Y31" i="11"/>
  <c r="X31" i="11"/>
  <c r="Y28" i="11"/>
  <c r="X28" i="11"/>
  <c r="Y47" i="11"/>
  <c r="X47" i="11"/>
  <c r="Y52" i="11"/>
  <c r="X52" i="11"/>
  <c r="Y55" i="11"/>
  <c r="X55" i="11"/>
  <c r="Y54" i="11"/>
  <c r="X54" i="11"/>
  <c r="Y20" i="11"/>
  <c r="X20" i="11"/>
  <c r="Y4" i="11"/>
  <c r="X4" i="11"/>
  <c r="Y3" i="11"/>
  <c r="X3" i="11"/>
  <c r="Y78" i="11"/>
  <c r="X78" i="11"/>
  <c r="Y77" i="11"/>
  <c r="X77" i="11"/>
  <c r="Y58" i="11"/>
  <c r="X58" i="11"/>
  <c r="Y57" i="11"/>
  <c r="X57" i="11"/>
  <c r="Y70" i="11"/>
  <c r="X70" i="11"/>
  <c r="Y66" i="11"/>
  <c r="X66" i="11"/>
  <c r="Y73" i="11"/>
  <c r="X73" i="11"/>
  <c r="Y29" i="11"/>
  <c r="X29" i="11"/>
  <c r="Y21" i="11"/>
  <c r="X21" i="11"/>
  <c r="Y19" i="11"/>
  <c r="X19" i="11"/>
  <c r="Y61" i="11"/>
  <c r="X61" i="11"/>
  <c r="Y27" i="11"/>
  <c r="X27" i="11"/>
  <c r="Y18" i="11"/>
  <c r="X18" i="11"/>
  <c r="Y17" i="11"/>
  <c r="X17" i="11"/>
  <c r="Y16" i="11"/>
  <c r="X16" i="11"/>
  <c r="Y15" i="11"/>
  <c r="X15" i="11"/>
  <c r="Y30" i="11"/>
  <c r="X30" i="11"/>
  <c r="Y38" i="11"/>
  <c r="X38" i="11"/>
  <c r="Y69" i="11"/>
  <c r="X69" i="11"/>
  <c r="Y68" i="11"/>
  <c r="X68" i="11"/>
  <c r="Y39" i="11"/>
  <c r="X39" i="11"/>
  <c r="Y35" i="11"/>
  <c r="X35" i="11"/>
  <c r="Y65" i="11"/>
  <c r="X65" i="11"/>
  <c r="Y64" i="11"/>
  <c r="X64" i="11"/>
  <c r="Y22" i="11"/>
  <c r="X22" i="11"/>
  <c r="Y46" i="11"/>
  <c r="X46" i="11"/>
  <c r="Y13" i="11"/>
  <c r="X13" i="11"/>
  <c r="Y75" i="11"/>
  <c r="X75" i="11"/>
  <c r="Y45" i="11"/>
  <c r="X45" i="11"/>
  <c r="Y12" i="11"/>
  <c r="X12" i="11"/>
  <c r="Y25" i="11"/>
  <c r="X25" i="11"/>
  <c r="Y33" i="11"/>
  <c r="X33" i="11"/>
  <c r="Y5" i="11"/>
  <c r="X5" i="11"/>
  <c r="Y37" i="11"/>
  <c r="X37" i="11"/>
  <c r="Y53" i="11"/>
  <c r="X53" i="11"/>
  <c r="Y76" i="11"/>
  <c r="X76" i="11"/>
  <c r="Y74" i="11"/>
  <c r="X74" i="11"/>
  <c r="Y36" i="11"/>
  <c r="X36" i="11"/>
  <c r="Y44" i="11"/>
  <c r="X44" i="11"/>
  <c r="Y43" i="11"/>
  <c r="X43" i="11"/>
  <c r="Y42" i="11"/>
  <c r="X42" i="11"/>
  <c r="Y41" i="11"/>
  <c r="X41" i="11"/>
  <c r="Y63" i="11"/>
  <c r="X63" i="11"/>
  <c r="Y11" i="11"/>
  <c r="X11" i="11"/>
  <c r="Y62" i="11"/>
  <c r="X62" i="11"/>
  <c r="Y71" i="11"/>
  <c r="X71" i="11"/>
  <c r="Y60" i="11"/>
  <c r="X60" i="11"/>
  <c r="Y8" i="11"/>
  <c r="X8" i="11"/>
  <c r="Y32" i="9"/>
  <c r="X32" i="9"/>
  <c r="Y23" i="9"/>
  <c r="X23" i="9"/>
  <c r="Y17" i="9"/>
  <c r="X17" i="9"/>
  <c r="Y9" i="9"/>
  <c r="X9" i="9"/>
  <c r="Y37" i="9"/>
  <c r="X37" i="9"/>
  <c r="Y36" i="9"/>
  <c r="X36" i="9"/>
  <c r="Y35" i="9"/>
  <c r="X35" i="9"/>
  <c r="Y40" i="9"/>
  <c r="X40" i="9"/>
  <c r="Y39" i="9"/>
  <c r="X39" i="9"/>
  <c r="Y38" i="9"/>
  <c r="X38" i="9"/>
  <c r="Y16" i="9"/>
  <c r="X16" i="9"/>
  <c r="Y5" i="9"/>
  <c r="X5" i="9"/>
  <c r="Y12" i="9"/>
  <c r="X12" i="9"/>
  <c r="Y7" i="9"/>
  <c r="X7" i="9"/>
  <c r="Y18" i="9"/>
  <c r="X18" i="9"/>
  <c r="Y11" i="9"/>
  <c r="X11" i="9"/>
  <c r="Y30" i="9"/>
  <c r="X30" i="9"/>
  <c r="Y29" i="9"/>
  <c r="X29" i="9"/>
  <c r="Y28" i="9"/>
  <c r="X28" i="9"/>
  <c r="Y6" i="9"/>
  <c r="X6" i="9"/>
  <c r="Y34" i="9"/>
  <c r="X34" i="9"/>
  <c r="Y33" i="9"/>
  <c r="X33" i="9"/>
  <c r="Y4" i="9"/>
  <c r="X4" i="9"/>
  <c r="Y10" i="9"/>
  <c r="X10" i="9"/>
  <c r="Y14" i="9"/>
  <c r="X14" i="9"/>
  <c r="Y3" i="9"/>
  <c r="X3" i="9"/>
  <c r="Y24" i="9"/>
  <c r="X24" i="9"/>
  <c r="Y2" i="9"/>
  <c r="X2" i="9"/>
  <c r="Y27" i="9"/>
  <c r="X27" i="9"/>
  <c r="Y26" i="9"/>
  <c r="X26" i="9"/>
  <c r="Y52" i="10"/>
  <c r="X52" i="10"/>
  <c r="Y91" i="10"/>
  <c r="X91" i="10"/>
  <c r="Y60" i="10"/>
  <c r="X60" i="10"/>
  <c r="Y74" i="10"/>
  <c r="X74" i="10"/>
  <c r="Y48" i="10"/>
  <c r="X48" i="10"/>
  <c r="Y47" i="10"/>
  <c r="X47" i="10"/>
  <c r="Y28" i="10"/>
  <c r="X28" i="10"/>
  <c r="Y86" i="10"/>
  <c r="X86" i="10"/>
  <c r="Y6" i="10"/>
  <c r="X6" i="10"/>
  <c r="Y9" i="10"/>
  <c r="X9" i="10"/>
  <c r="Y101" i="10"/>
  <c r="X101" i="10"/>
  <c r="Y63" i="10"/>
  <c r="X63" i="10"/>
  <c r="Y94" i="10"/>
  <c r="X94" i="10"/>
  <c r="Y85" i="10"/>
  <c r="X85" i="10"/>
  <c r="Y39" i="10"/>
  <c r="X39" i="10"/>
  <c r="Y84" i="10"/>
  <c r="X84" i="10"/>
  <c r="Y83" i="10"/>
  <c r="X83" i="10"/>
  <c r="Y8" i="10"/>
  <c r="X8" i="10"/>
  <c r="Y61" i="10"/>
  <c r="X61" i="10"/>
  <c r="Y59" i="10"/>
  <c r="X59" i="10"/>
  <c r="Y82" i="10"/>
  <c r="X82" i="10"/>
  <c r="Y55" i="10"/>
  <c r="X55" i="10"/>
  <c r="Y116" i="10"/>
  <c r="X116" i="10"/>
  <c r="Y115" i="10"/>
  <c r="X115" i="10"/>
  <c r="Y114" i="10"/>
  <c r="X114" i="10"/>
  <c r="Y110" i="10"/>
  <c r="X110" i="10"/>
  <c r="Y81" i="10"/>
  <c r="X81" i="10"/>
  <c r="Y87" i="10"/>
  <c r="X87" i="10"/>
  <c r="Y90" i="10"/>
  <c r="X90" i="10"/>
  <c r="Y89" i="10"/>
  <c r="X89" i="10"/>
  <c r="Y40" i="10"/>
  <c r="X40" i="10"/>
  <c r="Y88" i="10"/>
  <c r="X88" i="10"/>
  <c r="Y4" i="10"/>
  <c r="X4" i="10"/>
  <c r="Y3" i="10"/>
  <c r="X3" i="10"/>
  <c r="Y2" i="10"/>
  <c r="X2" i="10"/>
  <c r="Y11" i="10"/>
  <c r="X11" i="10"/>
  <c r="Y10" i="10"/>
  <c r="X10" i="10"/>
  <c r="Y118" i="10"/>
  <c r="X118" i="10"/>
  <c r="Y117" i="10"/>
  <c r="X117" i="10"/>
  <c r="Y21" i="10"/>
  <c r="X21" i="10"/>
  <c r="Y93" i="10"/>
  <c r="X93" i="10"/>
  <c r="Y92" i="10"/>
  <c r="X92" i="10"/>
  <c r="Y106" i="10"/>
  <c r="X106" i="10"/>
  <c r="Y33" i="10"/>
  <c r="X33" i="10"/>
  <c r="Y102" i="10"/>
  <c r="X102" i="10"/>
  <c r="Y109" i="10"/>
  <c r="X109" i="10"/>
  <c r="Y12" i="10"/>
  <c r="X12" i="10"/>
  <c r="Y27" i="10"/>
  <c r="X27" i="10"/>
  <c r="Y73" i="10"/>
  <c r="X73" i="10"/>
  <c r="Y17" i="10"/>
  <c r="X17" i="10"/>
  <c r="Y14" i="10"/>
  <c r="X14" i="10"/>
  <c r="Y46" i="10"/>
  <c r="X46" i="10"/>
  <c r="Y56" i="10"/>
  <c r="X56" i="10"/>
  <c r="Y41" i="10"/>
  <c r="X41" i="10"/>
  <c r="Y35" i="10"/>
  <c r="X35" i="10"/>
  <c r="Y96" i="10"/>
  <c r="X96" i="10"/>
  <c r="Y54" i="10"/>
  <c r="X54" i="10"/>
  <c r="Y32" i="10"/>
  <c r="X32" i="10"/>
  <c r="Y31" i="10"/>
  <c r="X31" i="10"/>
  <c r="Y30" i="10"/>
  <c r="X30" i="10"/>
  <c r="Y29" i="10"/>
  <c r="X29" i="10"/>
  <c r="Y58" i="10"/>
  <c r="X58" i="10"/>
  <c r="Y67" i="10"/>
  <c r="X67" i="10"/>
  <c r="Y105" i="10"/>
  <c r="X105" i="10"/>
  <c r="Y104" i="10"/>
  <c r="X104" i="10"/>
  <c r="Y64" i="10"/>
  <c r="X64" i="10"/>
  <c r="Y68" i="10"/>
  <c r="X68" i="10"/>
  <c r="Y100" i="10"/>
  <c r="X100" i="10"/>
  <c r="Y99" i="10"/>
  <c r="X99" i="10"/>
  <c r="Y45" i="10"/>
  <c r="X45" i="10"/>
  <c r="Y80" i="10"/>
  <c r="X80" i="10"/>
  <c r="Y26" i="10"/>
  <c r="X26" i="10"/>
  <c r="Y25" i="10"/>
  <c r="X25" i="10"/>
  <c r="Y53" i="10"/>
  <c r="X53" i="10"/>
  <c r="Y44" i="10"/>
  <c r="X44" i="10"/>
  <c r="Y43" i="10"/>
  <c r="X43" i="10"/>
  <c r="Y24" i="10"/>
  <c r="X24" i="10"/>
  <c r="Y38" i="10"/>
  <c r="X38" i="10"/>
  <c r="Y37" i="10"/>
  <c r="X37" i="10"/>
  <c r="Y72" i="10"/>
  <c r="X72" i="10"/>
  <c r="Y71" i="10"/>
  <c r="X71" i="10"/>
  <c r="Y70" i="10"/>
  <c r="X70" i="10"/>
  <c r="Y69" i="10"/>
  <c r="X69" i="10"/>
  <c r="Y34" i="10"/>
  <c r="X34" i="10"/>
  <c r="Y112" i="10"/>
  <c r="X112" i="10"/>
  <c r="Y79" i="10"/>
  <c r="X79" i="10"/>
  <c r="Y23" i="10"/>
  <c r="X23" i="10"/>
  <c r="Y5" i="10"/>
  <c r="X5" i="10"/>
  <c r="Y51" i="10"/>
  <c r="X51" i="10"/>
  <c r="Y62" i="10"/>
  <c r="X62" i="10"/>
  <c r="Y13" i="10"/>
  <c r="X13" i="10"/>
  <c r="Y66" i="10"/>
  <c r="X66" i="10"/>
  <c r="Y16" i="10"/>
  <c r="X16" i="10"/>
  <c r="Y7" i="10"/>
  <c r="X7" i="10"/>
  <c r="Y108" i="10"/>
  <c r="X108" i="10"/>
  <c r="Y36" i="10"/>
  <c r="X36" i="10"/>
  <c r="Y57" i="10"/>
  <c r="X57" i="10"/>
  <c r="Y42" i="10"/>
  <c r="X42" i="10"/>
  <c r="Y119" i="10"/>
  <c r="X119" i="10"/>
  <c r="Y113" i="10"/>
  <c r="X113" i="10"/>
  <c r="Y111" i="10"/>
  <c r="X111" i="10"/>
  <c r="Y20" i="10"/>
  <c r="X20" i="10"/>
  <c r="Y65" i="10"/>
  <c r="X65" i="10"/>
  <c r="Y78" i="10"/>
  <c r="X78" i="10"/>
  <c r="Y77" i="10"/>
  <c r="X77" i="10"/>
  <c r="Y76" i="10"/>
  <c r="X76" i="10"/>
  <c r="Y75" i="10"/>
  <c r="X75" i="10"/>
  <c r="Y19" i="10"/>
  <c r="X19" i="10"/>
  <c r="Y98" i="10"/>
  <c r="X98" i="10"/>
  <c r="Y22" i="10"/>
  <c r="X22" i="10"/>
  <c r="Y97" i="10"/>
  <c r="X97" i="10"/>
  <c r="Y103" i="10"/>
  <c r="X103" i="10"/>
  <c r="Y107" i="10"/>
  <c r="X107" i="10"/>
  <c r="Y95" i="10"/>
  <c r="X95" i="10"/>
  <c r="Y50" i="10"/>
  <c r="X50" i="10"/>
  <c r="Y49" i="10"/>
  <c r="X49" i="10"/>
  <c r="Y15" i="10"/>
  <c r="X15" i="10"/>
  <c r="Y18" i="10"/>
  <c r="X18" i="10"/>
  <c r="Y29" i="4" l="1"/>
  <c r="Y30" i="4"/>
  <c r="Y31" i="4"/>
  <c r="Y32" i="4"/>
  <c r="Y33" i="4"/>
  <c r="Y34" i="4"/>
  <c r="Y35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" i="4"/>
  <c r="X32" i="4"/>
  <c r="X33" i="4"/>
  <c r="X34" i="4"/>
  <c r="X35" i="4"/>
  <c r="X31" i="4"/>
  <c r="X21" i="4"/>
  <c r="X22" i="4"/>
  <c r="X23" i="4"/>
  <c r="X24" i="4"/>
  <c r="X25" i="4"/>
  <c r="X26" i="4"/>
  <c r="X27" i="4"/>
  <c r="X28" i="4"/>
  <c r="X29" i="4"/>
  <c r="X30" i="4"/>
  <c r="X8" i="4"/>
  <c r="X9" i="4"/>
  <c r="X10" i="4"/>
  <c r="X11" i="4"/>
  <c r="X12" i="4"/>
  <c r="X13" i="4"/>
  <c r="X14" i="4"/>
  <c r="X16" i="4"/>
  <c r="X17" i="4"/>
  <c r="X18" i="4"/>
  <c r="X19" i="4"/>
  <c r="X20" i="4"/>
  <c r="X7" i="4"/>
  <c r="X2" i="4"/>
  <c r="X3" i="4"/>
  <c r="X4" i="4"/>
  <c r="X5" i="4"/>
  <c r="X6" i="4"/>
  <c r="Y109" i="5" l="1"/>
  <c r="Y108" i="5"/>
  <c r="Y106" i="5"/>
  <c r="Y107" i="5"/>
  <c r="Y101" i="5"/>
  <c r="Y102" i="5"/>
  <c r="Y103" i="5"/>
  <c r="Y104" i="5"/>
  <c r="Y105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2" i="5"/>
  <c r="X109" i="5"/>
  <c r="X108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89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21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" i="5"/>
  <c r="R82" i="2" l="1"/>
</calcChain>
</file>

<file path=xl/comments1.xml><?xml version="1.0" encoding="utf-8"?>
<comments xmlns="http://schemas.openxmlformats.org/spreadsheetml/2006/main">
  <authors>
    <author>jdkern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jdkern:</t>
        </r>
        <r>
          <rPr>
            <sz val="9"/>
            <color indexed="81"/>
            <rFont val="Tahoma"/>
            <family val="2"/>
          </rPr>
          <t xml:space="preserve">
Yellow units are ones for which there was no eGRID data; heat rates estimated as class average.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jdkern:</t>
        </r>
        <r>
          <rPr>
            <sz val="9"/>
            <color indexed="81"/>
            <rFont val="Tahoma"/>
            <family val="2"/>
          </rPr>
          <t xml:space="preserve">
START HERE: split into SF and Valley</t>
        </r>
      </text>
    </comment>
  </commentList>
</comments>
</file>

<file path=xl/comments2.xml><?xml version="1.0" encoding="utf-8"?>
<comments xmlns="http://schemas.openxmlformats.org/spreadsheetml/2006/main">
  <authors>
    <author>jdkern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jdkern:</t>
        </r>
        <r>
          <rPr>
            <sz val="9"/>
            <color indexed="81"/>
            <rFont val="Tahoma"/>
            <family val="2"/>
          </rPr>
          <t xml:space="preserve">
Yellow units are ones for which there was no eGRID data; heat rates estimated as class average.</t>
        </r>
      </text>
    </comment>
  </commentList>
</comments>
</file>

<file path=xl/sharedStrings.xml><?xml version="1.0" encoding="utf-8"?>
<sst xmlns="http://schemas.openxmlformats.org/spreadsheetml/2006/main" count="66669" uniqueCount="3981">
  <si>
    <t>Master CAISO Control Area Generating Capability List</t>
  </si>
  <si>
    <t>Key to Color Coding Used In Table Below</t>
  </si>
  <si>
    <t>Revised to reflect known CAISO Control Area generating resource information as of:</t>
  </si>
  <si>
    <t>TEXT</t>
  </si>
  <si>
    <t>Physical unit which is scheduled individually</t>
  </si>
  <si>
    <t>Monday, December 19, 2016</t>
  </si>
  <si>
    <t>Aggregated Scheduling Unit composed of multiple physical units</t>
  </si>
  <si>
    <t>Physical unit which is part of the preceding Aggregated Unit</t>
  </si>
  <si>
    <t>ISO Index</t>
  </si>
  <si>
    <t>Classification</t>
  </si>
  <si>
    <t>QF</t>
  </si>
  <si>
    <t>Aggregate</t>
  </si>
  <si>
    <t>Resource ID</t>
  </si>
  <si>
    <t>Generating Unit Name / Description</t>
  </si>
  <si>
    <t>PTO Area</t>
  </si>
  <si>
    <t>Owner or QF ID</t>
  </si>
  <si>
    <t>ISO Classification</t>
  </si>
  <si>
    <t>Unit Type</t>
  </si>
  <si>
    <t>Fuel Type</t>
  </si>
  <si>
    <t>Zone</t>
  </si>
  <si>
    <t>Demand Zone</t>
  </si>
  <si>
    <t>Comments</t>
  </si>
  <si>
    <t>River System</t>
  </si>
  <si>
    <t>Record Status</t>
  </si>
  <si>
    <t>Net Dependable</t>
  </si>
  <si>
    <t>Commercial</t>
  </si>
  <si>
    <t>Nameplate</t>
  </si>
  <si>
    <t>A-Active Control Area Units AND C-Contract Units Outside Ctrl Area</t>
  </si>
  <si>
    <t>Capacity (MW)</t>
  </si>
  <si>
    <t>Operating Date</t>
  </si>
  <si>
    <t>Participating Unit</t>
  </si>
  <si>
    <t>No</t>
  </si>
  <si>
    <t>ELCAP_1_SOLAR</t>
  </si>
  <si>
    <t>2097 Helton</t>
  </si>
  <si>
    <t>PGAE</t>
  </si>
  <si>
    <t>Pristine Sun, LLC</t>
  </si>
  <si>
    <t>SOLAR</t>
  </si>
  <si>
    <t>PHOTO VOLTAIC</t>
  </si>
  <si>
    <t>SUN</t>
  </si>
  <si>
    <t>NP15</t>
  </si>
  <si>
    <t>PGE3</t>
  </si>
  <si>
    <t>A</t>
  </si>
  <si>
    <t>Yes</t>
  </si>
  <si>
    <t>PTLOMA_6_NTCCGN</t>
  </si>
  <si>
    <t>AEI MCRD STEAM TURBINE</t>
  </si>
  <si>
    <t>SDGE</t>
  </si>
  <si>
    <t>SDG&amp;E Exempt</t>
  </si>
  <si>
    <t>COGENERATION</t>
  </si>
  <si>
    <t>STEAM</t>
  </si>
  <si>
    <t>HEAT RECOVERY</t>
  </si>
  <si>
    <t>SP15</t>
  </si>
  <si>
    <t>SDG1</t>
  </si>
  <si>
    <t>SDGE QF 162</t>
  </si>
  <si>
    <t>CHEVCO_6_UNIT 2</t>
  </si>
  <si>
    <t>AERA ENERGY LLC. (Coalinga)</t>
  </si>
  <si>
    <t>Pacific Gas &amp; Electric Company</t>
  </si>
  <si>
    <t>NATURAL GAS</t>
  </si>
  <si>
    <t>PGE QF 25C249</t>
  </si>
  <si>
    <t>COLTON_6_AGUAM1</t>
  </si>
  <si>
    <t>AGUA MANSA GENERATING FACILITY</t>
  </si>
  <si>
    <t>SCE</t>
  </si>
  <si>
    <t>City of Colton</t>
  </si>
  <si>
    <t>PEAKER</t>
  </si>
  <si>
    <t>COMBUSTION TURBINE</t>
  </si>
  <si>
    <t>SCE1</t>
  </si>
  <si>
    <t>LASSEN_6_AGV1</t>
  </si>
  <si>
    <t>AGV 1</t>
  </si>
  <si>
    <t>Amedee Geothermal Venture 1</t>
  </si>
  <si>
    <t>GEOTHERMAL</t>
  </si>
  <si>
    <t>BNNIEN_7_ALTAPH</t>
  </si>
  <si>
    <t>ALTA POWER HOUSE</t>
  </si>
  <si>
    <t>PG&amp;E</t>
  </si>
  <si>
    <t>HYDRO</t>
  </si>
  <si>
    <t>WATER</t>
  </si>
  <si>
    <t>Bear River</t>
  </si>
  <si>
    <t>Non-Participating</t>
  </si>
  <si>
    <t>Alta Unit 1</t>
  </si>
  <si>
    <t>FLOWD2_2_UNIT 1</t>
  </si>
  <si>
    <t>ALTAMONT POWER (AGGREGATE)</t>
  </si>
  <si>
    <t>WIND</t>
  </si>
  <si>
    <t>Altamont Power LLC (3-4)</t>
  </si>
  <si>
    <t>16W014</t>
  </si>
  <si>
    <t>Altamont Power LLC (6-4)</t>
  </si>
  <si>
    <t>16W017</t>
  </si>
  <si>
    <t>Altamont Power LLC (4-4)</t>
  </si>
  <si>
    <t>16W015</t>
  </si>
  <si>
    <t>ANAHM_7_CT</t>
  </si>
  <si>
    <t>ANAHEIM COMBUSTION TURBINE</t>
  </si>
  <si>
    <t>City of Anaheim (MSS Agreement - S14)</t>
  </si>
  <si>
    <t>ANA1</t>
  </si>
  <si>
    <t>ANTLPE_2_QF</t>
  </si>
  <si>
    <t>ANTELOPE VALLEY AREA LUMPED UNITS</t>
  </si>
  <si>
    <t>Southern California Edison</t>
  </si>
  <si>
    <t>TEHACHAPI CUMMINGS/COUNTY WATER DISTRICT</t>
  </si>
  <si>
    <t>CAMERON RIDGE LLC (IV)</t>
  </si>
  <si>
    <t>On Wind Energy, LLC</t>
  </si>
  <si>
    <t>OAK CREEK ENERGY SYSTEMS, INC</t>
  </si>
  <si>
    <t>TEHACHAPI POWER PURCHASE CONTRACT TRUST</t>
  </si>
  <si>
    <t>RIDGETOP ENERGY LLC (II)</t>
  </si>
  <si>
    <t>VALLEY_5_SOLAR2</t>
  </si>
  <si>
    <t>AP North Lake Solar</t>
  </si>
  <si>
    <t>SUNE DB APNL LLC</t>
  </si>
  <si>
    <t>AVSOLR_2_SOLAR</t>
  </si>
  <si>
    <t>AV Solar Ranch 1</t>
  </si>
  <si>
    <t>ADMEST_6_SOLAR</t>
  </si>
  <si>
    <t>Adams East</t>
  </si>
  <si>
    <t>RE Adams East LLC</t>
  </si>
  <si>
    <t>VICTOR_1_SOLAR4</t>
  </si>
  <si>
    <t>Adelanto Solar</t>
  </si>
  <si>
    <t>Adelanto Solar, LLC</t>
  </si>
  <si>
    <t>VICTOR_1_SOLAR3</t>
  </si>
  <si>
    <t>Adelanto Solar 2</t>
  </si>
  <si>
    <t>Adelanto Solar II, LLC</t>
  </si>
  <si>
    <t>ADERA_1_SOLAR1</t>
  </si>
  <si>
    <t>Adera Solar</t>
  </si>
  <si>
    <t>Adera Solar, LLC</t>
  </si>
  <si>
    <t>ADOBEE_1_SOLAR</t>
  </si>
  <si>
    <t>Adobe Solar</t>
  </si>
  <si>
    <t>Adobe Solar, LLC</t>
  </si>
  <si>
    <t>CALPIN_1_AGNEW</t>
  </si>
  <si>
    <t>Agnews Power Plant</t>
  </si>
  <si>
    <t>O.L.S. Energy-Agnews, Inc.</t>
  </si>
  <si>
    <t>COMBINED CYCLE</t>
  </si>
  <si>
    <t>Agnews Power Plant STG</t>
  </si>
  <si>
    <t>THERMAL</t>
  </si>
  <si>
    <t>Agnews Power Plant CTG</t>
  </si>
  <si>
    <t>AGUCAL_5_SOLAR1</t>
  </si>
  <si>
    <t>Agua Caliente Solar</t>
  </si>
  <si>
    <t>Agua Caliente Solar, LLC</t>
  </si>
  <si>
    <t>ADLIN_1_UNITS</t>
  </si>
  <si>
    <t>Aidlin Power Plant</t>
  </si>
  <si>
    <t>Geysers Power Co.</t>
  </si>
  <si>
    <t>Formerly QF 04G019</t>
  </si>
  <si>
    <t>Aidlin Unit 2</t>
  </si>
  <si>
    <t>Aidlin Unit 1</t>
  </si>
  <si>
    <t>ALMEGT_1_UNIT 1</t>
  </si>
  <si>
    <t>Alameda GT Unit 1</t>
  </si>
  <si>
    <t>NCPA (MSS Agreement - S14)</t>
  </si>
  <si>
    <t>NCP1</t>
  </si>
  <si>
    <t>ALMEGT_1_UNIT 2</t>
  </si>
  <si>
    <t>Alameda GT Unit 2</t>
  </si>
  <si>
    <t>ALAMIT_7_UNIT 1</t>
  </si>
  <si>
    <t>Alamitos 1</t>
  </si>
  <si>
    <t>AES</t>
  </si>
  <si>
    <t>ALAMIT_7_UNIT 2</t>
  </si>
  <si>
    <t>Alamitos 2</t>
  </si>
  <si>
    <t>ALAMIT_7_UNIT 3</t>
  </si>
  <si>
    <t>Alamitos 3</t>
  </si>
  <si>
    <t>ALAMIT_7_UNIT 4</t>
  </si>
  <si>
    <t>Alamitos 4</t>
  </si>
  <si>
    <t>ALAMIT_7_UNIT 5</t>
  </si>
  <si>
    <t>Alamitos 5</t>
  </si>
  <si>
    <t>ALAMIT_7_UNIT 6</t>
  </si>
  <si>
    <t>Alamitos 6</t>
  </si>
  <si>
    <t>ALAMO_6_UNIT</t>
  </si>
  <si>
    <t>Alamo R (CDWR)</t>
  </si>
  <si>
    <t>CDWR</t>
  </si>
  <si>
    <t>VICTOR_1_SOLAR2</t>
  </si>
  <si>
    <t>Alamo Solar</t>
  </si>
  <si>
    <t>Alamo Solar, LLC</t>
  </si>
  <si>
    <t>ALPSLR_1_SPSSLR</t>
  </si>
  <si>
    <t>Alpaugh 50 LLC</t>
  </si>
  <si>
    <t>Alpaugh 50, LLC</t>
  </si>
  <si>
    <t>ALPSLR_1_NTHSLR</t>
  </si>
  <si>
    <t>Alpaugh North, LLC</t>
  </si>
  <si>
    <t>NEENCH_6_SOLAR</t>
  </si>
  <si>
    <t>Alpine Solar</t>
  </si>
  <si>
    <t>NRG Solar Alpine LLC</t>
  </si>
  <si>
    <t>ALT6DN_2_WIND7</t>
  </si>
  <si>
    <t>Alta 2012 Alta Wind 7</t>
  </si>
  <si>
    <t>Alta Wind VII, LLC</t>
  </si>
  <si>
    <t>ALTA6E_2_WIND10</t>
  </si>
  <si>
    <t>Alta Wind 10</t>
  </si>
  <si>
    <t>Alta Interconnection Management III, LLC</t>
  </si>
  <si>
    <t>Phased Implementation: 138 MW commercial out of 500 MW total at completion. As of 3/13/2014</t>
  </si>
  <si>
    <t>ALTA6B_2_WIND11</t>
  </si>
  <si>
    <t>Alta Wind 11</t>
  </si>
  <si>
    <t>Phased Implementation: 90 MW commercial out of 250 MW total at completion. As of 3/17/2014</t>
  </si>
  <si>
    <t>CHINO_6_SMPPAP</t>
  </si>
  <si>
    <t>AltaGas Pomona Energy Inc.</t>
  </si>
  <si>
    <t>Formerly SCE QF 2050</t>
  </si>
  <si>
    <t>ALTWD_1_QF</t>
  </si>
  <si>
    <t>Altwind</t>
  </si>
  <si>
    <t>Difwind Farms Limited I</t>
  </si>
  <si>
    <t>ESQUON_6_LNDFIL</t>
  </si>
  <si>
    <t>Ameresco Butte County LFG Project</t>
  </si>
  <si>
    <t>Ameresco Butte County LLC, Ameresco, Inc.,</t>
  </si>
  <si>
    <t>BIOMASS</t>
  </si>
  <si>
    <t>RECIPROCATING ENGINE</t>
  </si>
  <si>
    <t>LANDFILL GAS</t>
  </si>
  <si>
    <t>CORRAL_6_SJOAQN</t>
  </si>
  <si>
    <t>Ameresco San Joaquin</t>
  </si>
  <si>
    <t>Ameresco San Joaquin LLC</t>
  </si>
  <si>
    <t>BIGSKY_2_SOLAR1</t>
  </si>
  <si>
    <t>Antelope Big Sky Ranch</t>
  </si>
  <si>
    <t>Antelope Big Sky Ranch LLC</t>
  </si>
  <si>
    <t>PAS1</t>
  </si>
  <si>
    <t>GLOW_6_SOLAR</t>
  </si>
  <si>
    <t>Antelope Power Plant</t>
  </si>
  <si>
    <t>TA-High Desert, LLC</t>
  </si>
  <si>
    <t>ARLVAL_5_SOLAR</t>
  </si>
  <si>
    <t>Arlington Valley Solar Energy II</t>
  </si>
  <si>
    <t>Arlington Valley Solar Energy II, LLC</t>
  </si>
  <si>
    <t>PSEUDO TIE</t>
  </si>
  <si>
    <t>C</t>
  </si>
  <si>
    <t>ASTORA_2_SOLAR1</t>
  </si>
  <si>
    <t>Astoria 1</t>
  </si>
  <si>
    <t>RE Astoria LLC</t>
  </si>
  <si>
    <t>ASTORA_2_SOLAR2</t>
  </si>
  <si>
    <t>Astoria 2</t>
  </si>
  <si>
    <t>RE Astoria 2 LLC</t>
  </si>
  <si>
    <t>ATWELL_1_SOLAR</t>
  </si>
  <si>
    <t>Atwell Island PV Solar Generating Faci.</t>
  </si>
  <si>
    <t>SPS Atwell Island, LLC</t>
  </si>
  <si>
    <t>ATWEL2_1_SOLAR1</t>
  </si>
  <si>
    <t>Atwell West</t>
  </si>
  <si>
    <t>CED Atwell Island West, LLC</t>
  </si>
  <si>
    <t>AVENAL_6_AVPARK</t>
  </si>
  <si>
    <t>Avenal Park Solar Project</t>
  </si>
  <si>
    <t>Avenal Park LLC</t>
  </si>
  <si>
    <t>PGE2</t>
  </si>
  <si>
    <t>BDGRCK_1_UNITS</t>
  </si>
  <si>
    <t>BADGER CREEK LIMITED</t>
  </si>
  <si>
    <t>Badger Creek Limited</t>
  </si>
  <si>
    <t>ZP26</t>
  </si>
  <si>
    <t>PGE4</t>
  </si>
  <si>
    <t>VOLTA_6_BAILCK</t>
  </si>
  <si>
    <t>BAILEY CREEK RANCH</t>
  </si>
  <si>
    <t>Bailey Creek Hydroelectric, Inc.</t>
  </si>
  <si>
    <t>Formerly PGE QF 13H119.</t>
  </si>
  <si>
    <t>BARRE_2_QF</t>
  </si>
  <si>
    <t>BARRE AREA LUMPED UNITS</t>
  </si>
  <si>
    <t>VARIOUS</t>
  </si>
  <si>
    <t>CITY OF SANTA ANA</t>
  </si>
  <si>
    <t>RICHMN_7_BAYENV</t>
  </si>
  <si>
    <t>BAY EVIRONMENTAL MANAGEMENT</t>
  </si>
  <si>
    <t>Bay Environmental Mgt. (formerly 01P070)</t>
  </si>
  <si>
    <t>BEARMT_1_UNIT</t>
  </si>
  <si>
    <t>BEAR MOUNTAIN LIMITED</t>
  </si>
  <si>
    <t>QF Conversion, Formerly PGE QF 25C251</t>
  </si>
  <si>
    <t>UNVRSY_1_UNIT 1</t>
  </si>
  <si>
    <t>BERRY COGEN 38</t>
  </si>
  <si>
    <t>Berry Petroleum Company</t>
  </si>
  <si>
    <t>PGE QF 25C099A</t>
  </si>
  <si>
    <t>TANHIL_6_SOLART</t>
  </si>
  <si>
    <t>BERRY PETROLEUM COGEN 18</t>
  </si>
  <si>
    <t>PGE QF 25C151A</t>
  </si>
  <si>
    <t>BIGCRK_2_EXESWD</t>
  </si>
  <si>
    <t>BIG CREEK HYDRO PROJECT PSP</t>
  </si>
  <si>
    <t>BGCRK1_7_PORTAL</t>
  </si>
  <si>
    <t>Big Creek - Portal Unit</t>
  </si>
  <si>
    <t>BGCRK1_7_UNIT 1</t>
  </si>
  <si>
    <t>Big Creek PH 1 Unit 1</t>
  </si>
  <si>
    <t>BGCRK1_7_UNIT 2</t>
  </si>
  <si>
    <t>Big Creek PH 1 Unit 2</t>
  </si>
  <si>
    <t>BGCRK1_7_UNIT 3</t>
  </si>
  <si>
    <t>Big Creek PH 1 Unit 3</t>
  </si>
  <si>
    <t>BGCRK1_7_UNIT 4</t>
  </si>
  <si>
    <t>Big Creek PH 1 Unit 4</t>
  </si>
  <si>
    <t>BGCRK2_7_UNIT 1</t>
  </si>
  <si>
    <t>Big Creek PH 2 Unit 1</t>
  </si>
  <si>
    <t>BGCRK2_7_UNIT 2</t>
  </si>
  <si>
    <t>Big Creek PH 2 Unit 2</t>
  </si>
  <si>
    <t>BGCRK2_7_UNIT 3</t>
  </si>
  <si>
    <t>Big Creek PH 2 Unit 3</t>
  </si>
  <si>
    <t>BGCRK2_7_UNIT 4</t>
  </si>
  <si>
    <t>Big Creek PH 2 Unit 4</t>
  </si>
  <si>
    <t>BGCRK2_7_UNIT 5</t>
  </si>
  <si>
    <t>Big Creek PH 2 Unit 5</t>
  </si>
  <si>
    <t>BGCRK2_7_UNIT 6</t>
  </si>
  <si>
    <t>Big Creek PH 2 Unit 6</t>
  </si>
  <si>
    <t>BGCRK3_7_UNIT 1</t>
  </si>
  <si>
    <t>Big Creek PH 3 Unit 1</t>
  </si>
  <si>
    <t>BGCRK3_7_UNIT 2</t>
  </si>
  <si>
    <t>Big Creek PH 3 Unit 2</t>
  </si>
  <si>
    <t>BGCRK3_7_UNIT 3</t>
  </si>
  <si>
    <t>Big Creek PH 3 Unit 3</t>
  </si>
  <si>
    <t>BGCRK3_7_UNIT 4</t>
  </si>
  <si>
    <t>Big Creek PH 3 Unit 4</t>
  </si>
  <si>
    <t>BGCRK3_7_UNIT 5</t>
  </si>
  <si>
    <t>Big Creek PH 3 Unit 5</t>
  </si>
  <si>
    <t>BGCRK4_7_UNIT 1</t>
  </si>
  <si>
    <t>Big Creek PH 4 Unit 1</t>
  </si>
  <si>
    <t>BGCRK4_7_UNIT 2</t>
  </si>
  <si>
    <t>Big Creek PH 4 Unit 2</t>
  </si>
  <si>
    <t>BGCRK8_7_UNIT 1</t>
  </si>
  <si>
    <t>Big Creek PH 8 Unit 1</t>
  </si>
  <si>
    <t>BGCRK8_7_UNIT 2</t>
  </si>
  <si>
    <t>Big Creek PH 8 Unit 2</t>
  </si>
  <si>
    <t>MAMMTH_7_UNIT 1</t>
  </si>
  <si>
    <t>Big Creek - Mammoth Pool Unit 1</t>
  </si>
  <si>
    <t>MAMMTH_7_UNIT 2</t>
  </si>
  <si>
    <t>Big Creek - Mammoth Pool Unit 2</t>
  </si>
  <si>
    <t>GRSCRK_6_BGCKWW</t>
  </si>
  <si>
    <t>BIG CREEK WATER WORKS</t>
  </si>
  <si>
    <t>Big Creek Water Works, LTD.</t>
  </si>
  <si>
    <t>BISHOP_1_ALAMO</t>
  </si>
  <si>
    <t>BISHOP CREEK PLANTS 2, 5 &amp; 6 (AGGREGATE)</t>
  </si>
  <si>
    <t>Bishop Creek Plant 2 Unit 1</t>
  </si>
  <si>
    <t>Bishop Creek Plant 2 Unit 2</t>
  </si>
  <si>
    <t>Bishop Creek Plant 6 Unit 1</t>
  </si>
  <si>
    <t>Bishop Creek Plant 5 Unit 1</t>
  </si>
  <si>
    <t>Bishop Creek Plant 5 Unit 2</t>
  </si>
  <si>
    <t>Bishop Creek Plant 2 Unit 3</t>
  </si>
  <si>
    <t>BISHOP_1_UNITS</t>
  </si>
  <si>
    <t>BISHOP CREEK PLANTS 3 &amp; 4 (AGGREGATE)</t>
  </si>
  <si>
    <t>Bishop Creek Plant 3 Unit 1</t>
  </si>
  <si>
    <t>Bishop Creek Plant 3 Unit 2</t>
  </si>
  <si>
    <t>Bishop Creek Plant 3 Unit 3</t>
  </si>
  <si>
    <t>Bishop Creek Plant 4 Unit 5</t>
  </si>
  <si>
    <t>Bishop Creek Plant 4 Unit 2</t>
  </si>
  <si>
    <t>Bishop Creek Plant 4 Unit 3</t>
  </si>
  <si>
    <t>Bishop Creek Plant 4 Unit 4</t>
  </si>
  <si>
    <t>Bishop Creek Plant 4 Unit 1</t>
  </si>
  <si>
    <t>BLM_2_UNITS</t>
  </si>
  <si>
    <t>BLM Units 7, 8, and 9</t>
  </si>
  <si>
    <t>Coso Energy Developers</t>
  </si>
  <si>
    <t>QF Conversion, was SCE QF 3030</t>
  </si>
  <si>
    <t>BLM E_2_UNIT 7</t>
  </si>
  <si>
    <t>BLM East Unit 7</t>
  </si>
  <si>
    <t>BLM E_2_UNIT 8</t>
  </si>
  <si>
    <t>BLM East Unit 8</t>
  </si>
  <si>
    <t>BLM W_2_UNIT 9</t>
  </si>
  <si>
    <t>BLM West Unit 9</t>
  </si>
  <si>
    <t>BORDEN_2_QF</t>
  </si>
  <si>
    <t>BORDEN AREA LUMPED QF UNITS</t>
  </si>
  <si>
    <t>Madera ID</t>
  </si>
  <si>
    <t>BORDER_6_UNITA1</t>
  </si>
  <si>
    <t>BORDER</t>
  </si>
  <si>
    <t>CalPeak Power LLC</t>
  </si>
  <si>
    <t>MONLTH_6_BOREL</t>
  </si>
  <si>
    <t>BOREL HYDRO PLANT (AGGREGATE)</t>
  </si>
  <si>
    <t>Borel Unit 1</t>
  </si>
  <si>
    <t>Borel Unit 3</t>
  </si>
  <si>
    <t>Borel Unit 2</t>
  </si>
  <si>
    <t>HINSON_6_CARBGN</t>
  </si>
  <si>
    <t>BP WILMINGTON CALCINER</t>
  </si>
  <si>
    <t>Tesoro Refining and Marketing Company LLC</t>
  </si>
  <si>
    <t>BUCKCK_7_PL1X2</t>
  </si>
  <si>
    <t>BUCKS CREEK PH (AGGREGATE)</t>
  </si>
  <si>
    <t>NF Feather River</t>
  </si>
  <si>
    <t>BUCKCK_7_UNIT 1</t>
  </si>
  <si>
    <t>Bucks Creek Unit #1</t>
  </si>
  <si>
    <t>BUCKCK_7_UNIT 2</t>
  </si>
  <si>
    <t>Bucks Creek Unit #2</t>
  </si>
  <si>
    <t>WNDMAS_2_UNIT 1</t>
  </si>
  <si>
    <t>BUENA VISTA ENERGY, LLC</t>
  </si>
  <si>
    <t>Buena Vista Energy, LLC</t>
  </si>
  <si>
    <t>Formerly PGE QF 01W001</t>
  </si>
  <si>
    <t>BURNYF_2_UNIT 1</t>
  </si>
  <si>
    <t>BURNEY FOREST PRODUCTS</t>
  </si>
  <si>
    <t>WOOD WASTE</t>
  </si>
  <si>
    <t>PGE QF 13C038</t>
  </si>
  <si>
    <t>VALLEY_7_BADLND</t>
  </si>
  <si>
    <t>Badlands Landfill Gas to Energy Facility</t>
  </si>
  <si>
    <t>Riverside County Waste Management Dept</t>
  </si>
  <si>
    <t>BRDGVL_7_BAKER</t>
  </si>
  <si>
    <t>Baker Station Hydro</t>
  </si>
  <si>
    <t>Baker Station Associates, LP</t>
  </si>
  <si>
    <t>Was PGE QF 19H002</t>
  </si>
  <si>
    <t>BKRFLD_2_SOLAR1</t>
  </si>
  <si>
    <t>Bakersfield 111</t>
  </si>
  <si>
    <t>Bakersfield 111, LLC</t>
  </si>
  <si>
    <t>BALCHS_7_UNIT 1</t>
  </si>
  <si>
    <t>Balch 1</t>
  </si>
  <si>
    <t>Kings River</t>
  </si>
  <si>
    <t>BALCHS_7_UNIT 2</t>
  </si>
  <si>
    <t>Balch 2</t>
  </si>
  <si>
    <t>BALCHS_7_UNIT 3</t>
  </si>
  <si>
    <t>Balch 3</t>
  </si>
  <si>
    <t>BARRE_6_PEAKER</t>
  </si>
  <si>
    <t>Barre Peaker</t>
  </si>
  <si>
    <t>TKOPWR_6_HYDRO</t>
  </si>
  <si>
    <t>Bear Creek Hydroelectric Project</t>
  </si>
  <si>
    <t>Enel Green Power North America, Inc.</t>
  </si>
  <si>
    <t>Formerly PGE QF 13H040</t>
  </si>
  <si>
    <t>LOCKFD_1_BEARCK</t>
  </si>
  <si>
    <t>Bear Creek Solar</t>
  </si>
  <si>
    <t>Ecos Energy LLC</t>
  </si>
  <si>
    <t>BEARDS_7_UNIT 1</t>
  </si>
  <si>
    <t>Beardsley Hydro</t>
  </si>
  <si>
    <t>City of Santa Clara DBA Silicon Valley Power</t>
  </si>
  <si>
    <t>Stanislaus River</t>
  </si>
  <si>
    <t>BELDEN_7_UNIT 1</t>
  </si>
  <si>
    <t>Belden PH</t>
  </si>
  <si>
    <t>TENGEN_2_PL1X2</t>
  </si>
  <si>
    <t>Berry Cogen 42</t>
  </si>
  <si>
    <t>Berry Petroleum Co</t>
  </si>
  <si>
    <t>TENGEN_6_UNIT 1</t>
  </si>
  <si>
    <t>Berry Cogen 42 Unit 1</t>
  </si>
  <si>
    <t>TENGEN_6_UNIT 2</t>
  </si>
  <si>
    <t>Berry Cogen 42 Unit 2</t>
  </si>
  <si>
    <t>OLDRIV_6_BIOGAS</t>
  </si>
  <si>
    <t>Bidart Old River 1</t>
  </si>
  <si>
    <t>ABEC Bidart-Old River LLC</t>
  </si>
  <si>
    <t>BIGCRK_7_DAM7</t>
  </si>
  <si>
    <t>Big Creek Dam 7 FWG</t>
  </si>
  <si>
    <t>BIGSKY_2_SOLAR7</t>
  </si>
  <si>
    <t>Big Sky Solar 1</t>
  </si>
  <si>
    <t>Antelope DSR 1, LLC</t>
  </si>
  <si>
    <t>BIGSKY_2_SOLAR5</t>
  </si>
  <si>
    <t>Big Sky Solar 2</t>
  </si>
  <si>
    <t>Antelope DSR 2, LLC</t>
  </si>
  <si>
    <t>BIGSKY_2_SOLAR2</t>
  </si>
  <si>
    <t>Big Sky Solar 4</t>
  </si>
  <si>
    <t>Elevation Solar C LLC</t>
  </si>
  <si>
    <t>BLCKBT_2_STONEY</t>
  </si>
  <si>
    <t>Black Butte Hydro</t>
  </si>
  <si>
    <t>OLINDA_7_BLKSND</t>
  </si>
  <si>
    <t>Blacksand Generating Facility</t>
  </si>
  <si>
    <t>Linn Western Processing, LLC</t>
  </si>
  <si>
    <t>WASTE GAS</t>
  </si>
  <si>
    <t>Blacksand Generating Facility Turbine 2 D189</t>
  </si>
  <si>
    <t>Blacksand Generating Facility Turbine 1 D182</t>
  </si>
  <si>
    <t>BLCKWL_6_SOLAR1</t>
  </si>
  <si>
    <t>Blackwell Solar</t>
  </si>
  <si>
    <t>Blackwell Solar, LLC</t>
  </si>
  <si>
    <t>BUCKBL_2_PL1X3</t>
  </si>
  <si>
    <t>Blythe Energy Project</t>
  </si>
  <si>
    <t>Blythe Energy, LLC</t>
  </si>
  <si>
    <t>BUCKBL_2_CTG11</t>
  </si>
  <si>
    <t>Blythe CTG 11</t>
  </si>
  <si>
    <t xml:space="preserve">Blythe Energy, LLC </t>
  </si>
  <si>
    <t>BUCKBL_2_CTG12</t>
  </si>
  <si>
    <t>Blythe CTG 12</t>
  </si>
  <si>
    <t>BUCKBL_2_STG10</t>
  </si>
  <si>
    <t>Blythe STG</t>
  </si>
  <si>
    <t>BLYTHE_1_SOLAR1</t>
  </si>
  <si>
    <t>Blythe Solar 1 Project</t>
  </si>
  <si>
    <t>NRG Solar Blythe LLC</t>
  </si>
  <si>
    <t>GEYS17_2_BOTRCK</t>
  </si>
  <si>
    <t>Bottle Rock Geo Steam</t>
  </si>
  <si>
    <t>Bottle Rock Power, LLC</t>
  </si>
  <si>
    <t>SANTGO_2_LNDFL1</t>
  </si>
  <si>
    <t>Bowerman Power</t>
  </si>
  <si>
    <t>BIOGAS</t>
  </si>
  <si>
    <t>Bowerman Power Unit 1</t>
  </si>
  <si>
    <t>Bowerman Power Unit 2</t>
  </si>
  <si>
    <t>Bowerman Power Unit 3</t>
  </si>
  <si>
    <t>Bowerman Power Unit 5</t>
  </si>
  <si>
    <t>Bowerman Power Unit 6</t>
  </si>
  <si>
    <t>Bowerman Power Unit 4</t>
  </si>
  <si>
    <t>OLINDA_2_LNDFL2</t>
  </si>
  <si>
    <t>Brea Power II</t>
  </si>
  <si>
    <t>Brea Power II LLC</t>
  </si>
  <si>
    <t>BRDWAY_7_UNIT 3</t>
  </si>
  <si>
    <t>Broadway 3</t>
  </si>
  <si>
    <t>PAS</t>
  </si>
  <si>
    <t>DTCHWD_2_BT3WND</t>
  </si>
  <si>
    <t>Brookfield Tehachapi 3</t>
  </si>
  <si>
    <t>Coram Energy LLC</t>
  </si>
  <si>
    <t>DTCHWD_2_BT4WND</t>
  </si>
  <si>
    <t>Brookfield Tehachapi 4</t>
  </si>
  <si>
    <t>Coram Tehachapi, L.P.</t>
  </si>
  <si>
    <t>JAKVAL_6_UNITG1</t>
  </si>
  <si>
    <t>Buena Vista Biomass</t>
  </si>
  <si>
    <t>Buena Vista Biomass Power, LLC</t>
  </si>
  <si>
    <t>SPBURN_2_UNIT 1</t>
  </si>
  <si>
    <t>Burney Biomass</t>
  </si>
  <si>
    <t>Sierra Pacific Industries</t>
  </si>
  <si>
    <t>Formerly QF 13C049</t>
  </si>
  <si>
    <t>BUTTVL_7_UNIT 1</t>
  </si>
  <si>
    <t>Butt Valley PH</t>
  </si>
  <si>
    <t>CONTRL_1_OXBOW</t>
  </si>
  <si>
    <t>CAITHNESS DIXIE VALLEY, LLC</t>
  </si>
  <si>
    <t>Southern California Edison Company</t>
  </si>
  <si>
    <t>SCE QF 3011. Located in Nevada, but feeds into SCEs Control Station.</t>
  </si>
  <si>
    <t>VESTAL_2_UNIT1</t>
  </si>
  <si>
    <t>CALGREN-PIXLEY</t>
  </si>
  <si>
    <t>GFP Ethanol LLC</t>
  </si>
  <si>
    <t>BASICE_2_UNITS</t>
  </si>
  <si>
    <t>CALPINE AMERICAN I COGEN (Aggregate)</t>
  </si>
  <si>
    <t>PGE QF 18C006</t>
  </si>
  <si>
    <t>CALPINE AMERICAN I COGEN Unit 2</t>
  </si>
  <si>
    <t>CALPINE AMERICAN I COGEN Unit 1</t>
  </si>
  <si>
    <t>CAMCHE_1_PL1X3</t>
  </si>
  <si>
    <t>CAMANCHE PH (AGGREGATE)</t>
  </si>
  <si>
    <t>EBMUD</t>
  </si>
  <si>
    <t>Mokelumne River</t>
  </si>
  <si>
    <t>CAMCHE_1_UNIT 1</t>
  </si>
  <si>
    <t>Camanche Unit 1</t>
  </si>
  <si>
    <t>CAMCHE_1_UNIT 2</t>
  </si>
  <si>
    <t>Camanche Unit 2</t>
  </si>
  <si>
    <t>CAMCHE_1_UNIT 3</t>
  </si>
  <si>
    <t>Camanche Unit 3</t>
  </si>
  <si>
    <t>CURTIS_1_CANLCK</t>
  </si>
  <si>
    <t>CANAL CREEK POWER PLANT</t>
  </si>
  <si>
    <t>Merced Irrigation District</t>
  </si>
  <si>
    <t>QF Conversion completed 6/17/2015. Formerly QF 25H204</t>
  </si>
  <si>
    <t>CAPMAD_1_UNIT 1</t>
  </si>
  <si>
    <t>CAPCO MADERA Power Plant</t>
  </si>
  <si>
    <t>Madera Power LLC</t>
  </si>
  <si>
    <t>AGRICULTURAL WASTE</t>
  </si>
  <si>
    <t>CARBOU_7_PL2X3</t>
  </si>
  <si>
    <t>CARIBOU UNITS 2 &amp; 3 (AGGREGATE)</t>
  </si>
  <si>
    <t>CARBOU_7_UNIT 2</t>
  </si>
  <si>
    <t>Caribou PH 1 Unit 2</t>
  </si>
  <si>
    <t>CARBOU_7_UNIT 3</t>
  </si>
  <si>
    <t>Caribou PH 1 Unit 3</t>
  </si>
  <si>
    <t>CARBOU_7_PL4X5</t>
  </si>
  <si>
    <t>CARIBOU UNITS 4 &amp; 5 (AGGREGATE)</t>
  </si>
  <si>
    <t>CARBOU_7_UNIT 4</t>
  </si>
  <si>
    <t>Caribou PH 2 Unit 4</t>
  </si>
  <si>
    <t>CARBOU_7_UNIT 5</t>
  </si>
  <si>
    <t>Caribou PH 2 Unit 5</t>
  </si>
  <si>
    <t>LGHTHP_6_ICEGEN</t>
  </si>
  <si>
    <t>CARSON COGENERATION COMPANY</t>
  </si>
  <si>
    <t>Formerly SCE QF 2087</t>
  </si>
  <si>
    <t>INTKEP_2_UNITS</t>
  </si>
  <si>
    <t>CCSF Hetch_Hetchy Hydro Aggregate</t>
  </si>
  <si>
    <t>City &amp; County of San Francisco</t>
  </si>
  <si>
    <t>INTKEP_2_HOLM 1</t>
  </si>
  <si>
    <t>Holm Unit 1</t>
  </si>
  <si>
    <t>CCSF</t>
  </si>
  <si>
    <t>INTKEP_2_HOLM 2</t>
  </si>
  <si>
    <t>Holm Unit 2</t>
  </si>
  <si>
    <t>INTKEP_2_KIRKW1</t>
  </si>
  <si>
    <t>Kirkwood Unit 1</t>
  </si>
  <si>
    <t>INTKEP_2_KIRKW2</t>
  </si>
  <si>
    <t>Kirkwood Unit 2</t>
  </si>
  <si>
    <t>INTKEP_2_KIRKW3</t>
  </si>
  <si>
    <t>Kirkwood Unit 3</t>
  </si>
  <si>
    <t>MOCCPH_7_UNIT 1</t>
  </si>
  <si>
    <t>Moccasin Unit 1</t>
  </si>
  <si>
    <t>MOCCPH_7_UNIT 2</t>
  </si>
  <si>
    <t>Moccasin Unit 2</t>
  </si>
  <si>
    <t>MOCCASIN LOW HEAD</t>
  </si>
  <si>
    <t>MIDWD_7_CORAMB</t>
  </si>
  <si>
    <t>CELLC 7.5 MW Tehachapi Project</t>
  </si>
  <si>
    <t>Coram Energy, LLC</t>
  </si>
  <si>
    <t>Formerly QFID 6029</t>
  </si>
  <si>
    <t>CENTER_2_QF</t>
  </si>
  <si>
    <t>CENTER AREA LUMPED UNITS</t>
  </si>
  <si>
    <t>WHEELABRATOR NORWALK ENERGY COMPANY INC.</t>
  </si>
  <si>
    <t>CNTRVL_6_UNIT</t>
  </si>
  <si>
    <t>CENTERVILLE</t>
  </si>
  <si>
    <t>Centerville Unit 2</t>
  </si>
  <si>
    <t>Centerville Unit 1</t>
  </si>
  <si>
    <t>LAROA2_2_UNITA1</t>
  </si>
  <si>
    <t>CENTRAL LA ROSITA II COMBINED CYCLE (AGGREGATE)</t>
  </si>
  <si>
    <t>Energia de Baja California</t>
  </si>
  <si>
    <t>LAROA2_2_CTG 2S</t>
  </si>
  <si>
    <t>CENTRAL LA ROSITA II COMBUSTION TURBINE</t>
  </si>
  <si>
    <t>LAROA2_2_STG 2C</t>
  </si>
  <si>
    <t>CENTRAL LA ROSITA II STEAM TURBINE</t>
  </si>
  <si>
    <t>CENTRY_6_PL1X4</t>
  </si>
  <si>
    <t>CENTURY (AGGREGATE)</t>
  </si>
  <si>
    <t>Colton Power, LP</t>
  </si>
  <si>
    <t>CENTRY_6_GEN 1</t>
  </si>
  <si>
    <t>Century Unit 1</t>
  </si>
  <si>
    <t>CENTRY_6_GEN 2</t>
  </si>
  <si>
    <t>Century Unit 2</t>
  </si>
  <si>
    <t>CENTRY_6_GEN 3</t>
  </si>
  <si>
    <t>Century Unit 3</t>
  </si>
  <si>
    <t>CENTRY_6_GEN 4</t>
  </si>
  <si>
    <t>Century Unit 4</t>
  </si>
  <si>
    <t>CHALK_1_UNIT</t>
  </si>
  <si>
    <t>CHALK CLIFF LIMITED</t>
  </si>
  <si>
    <t>Chalk Cliff Limited</t>
  </si>
  <si>
    <t>STOILS_1_UNITS</t>
  </si>
  <si>
    <t>CHEVRON RICHMOND REFINERY</t>
  </si>
  <si>
    <t>Chevron Products Company</t>
  </si>
  <si>
    <t>QF Conversion, was PGE QF 01C202</t>
  </si>
  <si>
    <t>STOILS_1_UNIT 1</t>
  </si>
  <si>
    <t>CHEVRON RICHMOND REFINERY UNIT 1</t>
  </si>
  <si>
    <t>STOILS_1_UNIT 2</t>
  </si>
  <si>
    <t>CHEVRON RICHMOND REFINERY UNIT 2</t>
  </si>
  <si>
    <t>CHEVCO_6_UNIT 1</t>
  </si>
  <si>
    <t>CHEVRON USA (COALINGA)</t>
  </si>
  <si>
    <t>PGE QF 25C055</t>
  </si>
  <si>
    <t>CHEVCY_1_UNIT</t>
  </si>
  <si>
    <t>CHEVRON USA (CYMRIC)</t>
  </si>
  <si>
    <t>PGE QF 25C003</t>
  </si>
  <si>
    <t>DISCOV_1_CHEVRN</t>
  </si>
  <si>
    <t>CHEVRON USA (EASTRIDGE)</t>
  </si>
  <si>
    <t>PGE QF 25C248</t>
  </si>
  <si>
    <t>CHEVCD_6_UNIT</t>
  </si>
  <si>
    <t>CHEVRON USA (TAFT/CADET)</t>
  </si>
  <si>
    <t>PGE QF 25C002</t>
  </si>
  <si>
    <t>PLACVL_1_CHILIB</t>
  </si>
  <si>
    <t>CHILI BAR</t>
  </si>
  <si>
    <t>CHINO_2_QF</t>
  </si>
  <si>
    <t>CHINO AREA LUMPED UNITS</t>
  </si>
  <si>
    <t>WALNUT VALLEY WATER DISTRICT (#1)</t>
  </si>
  <si>
    <t>INLAND EMPIRE UTILITIES AGENCY (UPLAND)</t>
  </si>
  <si>
    <t>CHWCHL_1_UNIT</t>
  </si>
  <si>
    <t>CHOW 2 PEAKER PLANT</t>
  </si>
  <si>
    <t>California Power Holdings, LLC</t>
  </si>
  <si>
    <t>Chowchilla II Peaker Unit 1</t>
  </si>
  <si>
    <t>NEO Corporation</t>
  </si>
  <si>
    <t>Chowchilla II Peaker Unit 16</t>
  </si>
  <si>
    <t>Chowchilla II Peaker Unit 3</t>
  </si>
  <si>
    <t>Chowchilla II Peaker Unit 4</t>
  </si>
  <si>
    <t>Chowchilla II Peaker Unit 5</t>
  </si>
  <si>
    <t>Chowchilla II Peaker Unit 6</t>
  </si>
  <si>
    <t>Chowchilla II Peaker Unit 7</t>
  </si>
  <si>
    <t>Chowchilla II Peaker Unit 8</t>
  </si>
  <si>
    <t>Chowchilla II Peaker Unit 9</t>
  </si>
  <si>
    <t>Chowchilla II Peaker Unit 10</t>
  </si>
  <si>
    <t>Chowchilla II Peaker Unit 11</t>
  </si>
  <si>
    <t>Chowchilla II Peaker Unit 12</t>
  </si>
  <si>
    <t>Chowchilla II Peaker Unit 13</t>
  </si>
  <si>
    <t>Chowchilla II Peaker Unit 14</t>
  </si>
  <si>
    <t>Chowchilla II Peaker Unit 15</t>
  </si>
  <si>
    <t>Chowchilla II Peaker Unit 2</t>
  </si>
  <si>
    <t>LAROA1_2_UNITA1</t>
  </si>
  <si>
    <t>CICLO COMBINADO MEXICALI</t>
  </si>
  <si>
    <t>Energia Azteca X</t>
  </si>
  <si>
    <t>CORCAN_1_SOLAR1</t>
  </si>
  <si>
    <t>CID Solar</t>
  </si>
  <si>
    <t>CID Solar, LLC</t>
  </si>
  <si>
    <t>HINSON_6_SERRGN</t>
  </si>
  <si>
    <t>CITY OF LONG BEACH</t>
  </si>
  <si>
    <t>SCE QF 1028</t>
  </si>
  <si>
    <t>CLRMTK_1_QF</t>
  </si>
  <si>
    <t>CLAIRMONT AREA LUMPED QF UNITS</t>
  </si>
  <si>
    <t>Satellite Senior Homes</t>
  </si>
  <si>
    <t>01C199</t>
  </si>
  <si>
    <t>COPMTN_2_CM10</t>
  </si>
  <si>
    <t>CM10</t>
  </si>
  <si>
    <t>Copper Mountain Solar 1, LLC</t>
  </si>
  <si>
    <t>COPMTN_2_SOLAR1</t>
  </si>
  <si>
    <t>CM48</t>
  </si>
  <si>
    <t>COPMT2_2_SOLAR2</t>
  </si>
  <si>
    <t>CMS2</t>
  </si>
  <si>
    <t>Copper Mountain Solar 2, LLC</t>
  </si>
  <si>
    <t>Phased Implementation: 124 MW commercial out of 155 MW total at completion. As of 2/11/2015</t>
  </si>
  <si>
    <t>COLGA1_6_SHELLW</t>
  </si>
  <si>
    <t>COALINGA COGENERATION</t>
  </si>
  <si>
    <t>Chevron Power Holdings, Inc.</t>
  </si>
  <si>
    <t>QF Conversion, was PGE QF 25C124</t>
  </si>
  <si>
    <t>COLEMN_2_UNIT</t>
  </si>
  <si>
    <t>COLEMAN</t>
  </si>
  <si>
    <t>Battle Creek</t>
  </si>
  <si>
    <t>COLVIL_7_PL1X2</t>
  </si>
  <si>
    <t>COLLIERVILLE HYDRO UNIT 1 &amp; 2 AGGREGATE</t>
  </si>
  <si>
    <t>COLVIL_7_UNIT 1</t>
  </si>
  <si>
    <t>COLLIERVILLE HYDRO UNIT 1</t>
  </si>
  <si>
    <t>COLVIL_7_UNIT 2</t>
  </si>
  <si>
    <t>COLLIERVILLE HYDRO UNIT 2</t>
  </si>
  <si>
    <t>UNCHEM_1_UNIT</t>
  </si>
  <si>
    <t>CONTRA COSTA CARBON PLANT</t>
  </si>
  <si>
    <t>ConocoPhillips Co. (formerly Tosco)</t>
  </si>
  <si>
    <t>PETROLEUM COKE</t>
  </si>
  <si>
    <t>CONTRL_1_QF</t>
  </si>
  <si>
    <t>CONTROL AREA LUMPED UNITS</t>
  </si>
  <si>
    <t>DEEP SPRINGS COLLEGE</t>
  </si>
  <si>
    <t>DESERT POWER COMPANY</t>
  </si>
  <si>
    <t>HENWOOD ASSOC.-UNIT 1 (MILLNER CREEK)</t>
  </si>
  <si>
    <t>MAMMOTH PACIFIC L.P. I</t>
  </si>
  <si>
    <t>Connects to Casa Diablo sub.</t>
  </si>
  <si>
    <t>RICHARD MOSS</t>
  </si>
  <si>
    <t>MAMMOTH PACIFIC L.P. II</t>
  </si>
  <si>
    <t>HI HEAD HYDRO, INCORPORATED</t>
  </si>
  <si>
    <t>MIRLOM_6_DELGEN</t>
  </si>
  <si>
    <t>CORONA ENERGY PARTNERS, LTD.</t>
  </si>
  <si>
    <t>SCE QF 2081</t>
  </si>
  <si>
    <t>CALGEN_1_UNITS</t>
  </si>
  <si>
    <t>COSO FINANCE PARTNERS (NAVY I) (Aggregate)</t>
  </si>
  <si>
    <t>SCE QF 3008</t>
  </si>
  <si>
    <t>CALGEN_1_UNIT 1</t>
  </si>
  <si>
    <t>COSO FINANCE PARTNERS UNIT 1</t>
  </si>
  <si>
    <t>CALGEN_1_UNIT 2</t>
  </si>
  <si>
    <t>COSO FINANCE PARTNERS UNIT 2</t>
  </si>
  <si>
    <t>CALGEN_1_UNIT 3</t>
  </si>
  <si>
    <t>COSO FINANCE PARTNERS UNIT 3</t>
  </si>
  <si>
    <t>NAVYII_2_UNITS</t>
  </si>
  <si>
    <t>COSO POWER DEVELOPERS (NAVY II) (Aggregate)</t>
  </si>
  <si>
    <t>SCE QF 3029</t>
  </si>
  <si>
    <t>NAVYII_2_UNIT 4</t>
  </si>
  <si>
    <t>COSO POWER DEVELOPERS UNIT 4</t>
  </si>
  <si>
    <t>NAVYII_2_UNIT 5</t>
  </si>
  <si>
    <t>COSO POWER DEVELOPERS UNIT 5</t>
  </si>
  <si>
    <t>NAVYII_2_UNIT 6</t>
  </si>
  <si>
    <t>COSO POWER DEVELOPERS UNIT 6</t>
  </si>
  <si>
    <t>CTNWDP_1_QF</t>
  </si>
  <si>
    <t>COTTONWOOD AREA (BURNEY) LUMPED QF UNITS</t>
  </si>
  <si>
    <t>HAT CREEK HEREFORD RANCH</t>
  </si>
  <si>
    <t>13H123</t>
  </si>
  <si>
    <t>SAUGUS_6_PTCHGN</t>
  </si>
  <si>
    <t>COUNTY OF LOS ANGELES (PITCHESS HONOR RANCH)</t>
  </si>
  <si>
    <t>SCE QF 2180</t>
  </si>
  <si>
    <t>COVERD_2_QFUNTS</t>
  </si>
  <si>
    <t>COVE ROAD AREA LUMPED UNITS</t>
  </si>
  <si>
    <t>SNOW MOUNTAIN HYDRO LLC (COVE)</t>
  </si>
  <si>
    <t>13H013</t>
  </si>
  <si>
    <t>EL DORADO (MONTGOMERY CK)</t>
  </si>
  <si>
    <t>13H001</t>
  </si>
  <si>
    <t>MEGA RENEWABLES (ROARING CRK)</t>
  </si>
  <si>
    <t>13H014</t>
  </si>
  <si>
    <t>MEGA RENEWABLES (HATCHET CRK)</t>
  </si>
  <si>
    <t>13H015</t>
  </si>
  <si>
    <t>COWCRK_2_UNIT</t>
  </si>
  <si>
    <t>COW CREEK</t>
  </si>
  <si>
    <t>Cow Creek 2</t>
  </si>
  <si>
    <t>Cow Creek 1</t>
  </si>
  <si>
    <t>SAMPSN_6_KELCO1</t>
  </si>
  <si>
    <t>CP Kelco Cogeneration Facility</t>
  </si>
  <si>
    <t>CP Kelco U.S., Inc.</t>
  </si>
  <si>
    <t>CP Kelco Cogeneration Facility CTG Unit 1</t>
  </si>
  <si>
    <t>CP Kelco Cogeneration Facility CTG Unit 3</t>
  </si>
  <si>
    <t>CP Kelco Cogeneration Facility CTG Unit 2</t>
  </si>
  <si>
    <t>ALTA3A_2_CPCE4</t>
  </si>
  <si>
    <t>CPC East - Alta Wind IV</t>
  </si>
  <si>
    <t>Alta Wind IV, LLC</t>
  </si>
  <si>
    <t>ALTA3A_2_CPCE5</t>
  </si>
  <si>
    <t>CPC East - Alta Wind V</t>
  </si>
  <si>
    <t>Alta Wind V, LLC</t>
  </si>
  <si>
    <t>ALTA3A_2_CPCE8</t>
  </si>
  <si>
    <t>CPC East - Alta Wind VIII</t>
  </si>
  <si>
    <t>Alta Wind VIII, LLC</t>
  </si>
  <si>
    <t>ALT6DS_2_WIND9</t>
  </si>
  <si>
    <t>CPC East Alta Wind IX</t>
  </si>
  <si>
    <t>Alta Wind IX, LLC</t>
  </si>
  <si>
    <t>ALTA4B_2_CPCW6</t>
  </si>
  <si>
    <t>CPC West - Alta Wind 6</t>
  </si>
  <si>
    <t>Alta Wind VI, LLC</t>
  </si>
  <si>
    <t>ALTA4A_2_CPCW1</t>
  </si>
  <si>
    <t>CPC West - Alta Wind I</t>
  </si>
  <si>
    <t>Alta Wind I, LLC</t>
  </si>
  <si>
    <t>ALTA4B_2_CPCW2</t>
  </si>
  <si>
    <t>CPC West - Alta Wind II</t>
  </si>
  <si>
    <t>Alta Wind II, LLC</t>
  </si>
  <si>
    <t>ALTA4B_2_CPCW3</t>
  </si>
  <si>
    <t>CPC West - Alta Wind III</t>
  </si>
  <si>
    <t>Alta Interconnection Management, LLC</t>
  </si>
  <si>
    <t>SENTNL_2_CTG1</t>
  </si>
  <si>
    <t>CPV Sentinel Unit 1</t>
  </si>
  <si>
    <t>CPV Sentinel, LLC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</si>
  <si>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</si>
  <si>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</si>
  <si>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</si>
  <si>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</si>
  <si>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</si>
  <si>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</si>
  <si>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</si>
  <si>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</si>
  <si>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</si>
  <si>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</si>
  <si>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</si>
  <si>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</si>
  <si>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</si>
  <si>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</si>
  <si>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CRNEVL_6_CRNVA</t>
  </si>
  <si>
    <t>CRANE VALLEY</t>
  </si>
  <si>
    <t>LMBEPK_2_UNITA2</t>
  </si>
  <si>
    <t>CREED ENERGY CENTER</t>
  </si>
  <si>
    <t>Creed Energy Center LLC (Calpine)</t>
  </si>
  <si>
    <t>CRESTA_7_PL1X2</t>
  </si>
  <si>
    <t>CRESTA PH (AGGREGATE)</t>
  </si>
  <si>
    <t>CRESTA_7_UNIT 1</t>
  </si>
  <si>
    <t>Cresta Unit #1</t>
  </si>
  <si>
    <t>CRESTA_7_UNIT 2</t>
  </si>
  <si>
    <t>Cresta Unit #2</t>
  </si>
  <si>
    <t>CROKET_7_UNIT</t>
  </si>
  <si>
    <t>CROCKETT COGEN</t>
  </si>
  <si>
    <t>QF Conversion, was PGE QF 10C045</t>
  </si>
  <si>
    <t>CASTVL_2_FCELL</t>
  </si>
  <si>
    <t>CSUEB Fuel Cell Station</t>
  </si>
  <si>
    <t>Pacific Gas and Electric Company</t>
  </si>
  <si>
    <t>CABZON_1_WINDA1</t>
  </si>
  <si>
    <t>Cabazon Wind Project</t>
  </si>
  <si>
    <t>Cabazon Wind Partners, LLC</t>
  </si>
  <si>
    <t>MENBIO_6_RENEW1</t>
  </si>
  <si>
    <t>CalRENEW-1(A)</t>
  </si>
  <si>
    <t>CalRENEW-1 LLC</t>
  </si>
  <si>
    <t>MOORPK_2_CALABS</t>
  </si>
  <si>
    <t>Calabasas</t>
  </si>
  <si>
    <t>County Sanitation District No.2 of Los Angeles County</t>
  </si>
  <si>
    <t>Calabasas Unit 1</t>
  </si>
  <si>
    <t>County Sanitation District No. 2 of Los Angeles County</t>
  </si>
  <si>
    <t>Calabasas Unit 3</t>
  </si>
  <si>
    <t>Calabasas Unit 2</t>
  </si>
  <si>
    <t>VISTA_2_FCELL</t>
  </si>
  <si>
    <t>California State University, San Bernardino Fuel Cell</t>
  </si>
  <si>
    <t>CSU, San Bernardino</t>
  </si>
  <si>
    <t>FUEL CELL</t>
  </si>
  <si>
    <t>CAVLSR_2_RSOLAR</t>
  </si>
  <si>
    <t>California Valley Solar Ranch-Phase A</t>
  </si>
  <si>
    <t>High Plains Ranch II, LLC</t>
  </si>
  <si>
    <t>CAVLSR_2_BSOLAR</t>
  </si>
  <si>
    <t>California Valley Solar Ranch-Phase B</t>
  </si>
  <si>
    <t>CALPSS_6_SOLAR1</t>
  </si>
  <si>
    <t>Calipatria Solar Farm</t>
  </si>
  <si>
    <t>Imperial Irrigation District</t>
  </si>
  <si>
    <t>DYNAMIC SCHEDULED</t>
  </si>
  <si>
    <t>IID</t>
  </si>
  <si>
    <t>SANTFG_7_UNITS</t>
  </si>
  <si>
    <t>Calistoga Power Plant</t>
  </si>
  <si>
    <t>Was PGE QF 04G057</t>
  </si>
  <si>
    <t>SANTFG_7_UNIT 1</t>
  </si>
  <si>
    <t>GEYSERS POWER COMPANY, LLC. UNIT 1</t>
  </si>
  <si>
    <t>SANTFG_7_UNIT 2</t>
  </si>
  <si>
    <t>GEYSERS POWER COMPANY, LLC. UNIT 2</t>
  </si>
  <si>
    <t>SMUDGO_7_UNIT 1</t>
  </si>
  <si>
    <t>Calpine Geothermal (formerly a SMUD unit)</t>
  </si>
  <si>
    <t>CALPINE</t>
  </si>
  <si>
    <t>CAMLOT_2_SOLAR1</t>
  </si>
  <si>
    <t>Camelot</t>
  </si>
  <si>
    <t>RE Camelot LLC</t>
  </si>
  <si>
    <t>CAMLOT_2_SOLAR2</t>
  </si>
  <si>
    <t>Camelot 2</t>
  </si>
  <si>
    <t>RE Columbia Two LLC</t>
  </si>
  <si>
    <t>ENWIND_2_WIND1</t>
  </si>
  <si>
    <t>Cameron Ridge</t>
  </si>
  <si>
    <t>Cameron Ridge, LLC</t>
  </si>
  <si>
    <t>QF Conversion, was SCE QF 6057</t>
  </si>
  <si>
    <t>FLOWD_2_WIND1</t>
  </si>
  <si>
    <t>Cameron Ridge 2</t>
  </si>
  <si>
    <t>Cameron Ridge II, LLC</t>
  </si>
  <si>
    <t>CAMPFW_7_FARWST</t>
  </si>
  <si>
    <t>Camp Far West</t>
  </si>
  <si>
    <t>SMUD</t>
  </si>
  <si>
    <t>CPVERD_2_SOLAR</t>
  </si>
  <si>
    <t>Campo Verde Solar</t>
  </si>
  <si>
    <t>Campo Verde Solar, LLC</t>
  </si>
  <si>
    <t>CANTUA_1_SOLAR</t>
  </si>
  <si>
    <t>Cantua Solar station</t>
  </si>
  <si>
    <t>PGE</t>
  </si>
  <si>
    <t>ANAHM_2_CANYN1</t>
  </si>
  <si>
    <t>Canyon Power Plant Unit 1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</si>
  <si>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</si>
  <si>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</si>
  <si>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</si>
  <si>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</si>
  <si>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</si>
  <si>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</si>
  <si>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CARBOU_7_UNIT 1</t>
  </si>
  <si>
    <t>Caribou PH 1 Unit 1</t>
  </si>
  <si>
    <t>DEVERS_1_SOLAR</t>
  </si>
  <si>
    <t>Cascade Solar</t>
  </si>
  <si>
    <t>SunEdison</t>
  </si>
  <si>
    <t>TX-ELK_6_SOLAR1</t>
  </si>
  <si>
    <t>Castor Solar Project</t>
  </si>
  <si>
    <t>Green Light Energy Corp</t>
  </si>
  <si>
    <t>CSTRVL_7_QFUNTS</t>
  </si>
  <si>
    <t>Castroville QF Aggregate</t>
  </si>
  <si>
    <t>Various</t>
  </si>
  <si>
    <t>MONTEREY REGIONAL WATER</t>
  </si>
  <si>
    <t>18C001</t>
  </si>
  <si>
    <t>CATLNA_2_SOLAR</t>
  </si>
  <si>
    <t>Catalina Solar - Phases 1 and 2</t>
  </si>
  <si>
    <t>Catalina Solar, LLC</t>
  </si>
  <si>
    <t>Phased Implementation: 110 MW commercial out of 150 MW total at completion. As of 2/15/2013</t>
  </si>
  <si>
    <t>CATLNA_2_SOLAR2</t>
  </si>
  <si>
    <t>Catalina Solar 2</t>
  </si>
  <si>
    <t>Catalina Solar 2, LLC</t>
  </si>
  <si>
    <t>CENTER_6_PEAKER</t>
  </si>
  <si>
    <t>Center Peaker</t>
  </si>
  <si>
    <t>CNTNLA_2_SOLAR2</t>
  </si>
  <si>
    <t>Centinela Solar Energy 2</t>
  </si>
  <si>
    <t>Centinela Solar Energy, LLC</t>
  </si>
  <si>
    <t>CNTNLA_2_SOLAR1</t>
  </si>
  <si>
    <t>Centinela Solar Energy Facility (Phase I)</t>
  </si>
  <si>
    <t>PLAINV_6_SOLARC</t>
  </si>
  <si>
    <t>Central Antelope Dry Ranch C</t>
  </si>
  <si>
    <t>Central Antelope Dry Ranch C, LLC</t>
  </si>
  <si>
    <t>SNMALF_6_UNITS</t>
  </si>
  <si>
    <t>Central Disposal Site LFG Power Plant</t>
  </si>
  <si>
    <t>County of Sonoma</t>
  </si>
  <si>
    <t>Central Disposal Site LFG Power Plant Engine 6 Unit</t>
  </si>
  <si>
    <t>Central Disposal Site LFG Power Plant Engine 7 Unit</t>
  </si>
  <si>
    <t>Central Disposal Site LFG Power Plant Engine 8 Unit</t>
  </si>
  <si>
    <t>Central Disposal Site LFG Power Plant Engine 9 Unit</t>
  </si>
  <si>
    <t>Central Disposal Site LFG Power Plant Engine 1 Unit</t>
  </si>
  <si>
    <t>Central Disposal Site LFG Power Plant Engine 2 Unit</t>
  </si>
  <si>
    <t>Central Disposal Site LFG Power Plant Engine 3 Unit</t>
  </si>
  <si>
    <t>Central Disposal Site LFG Power Plant Engine 4 Unit</t>
  </si>
  <si>
    <t>Central Disposal Site LFG Power Plant Engine 5 Unit</t>
  </si>
  <si>
    <t>Central Disposal Site LFG Power Plant Engine 10 Unit</t>
  </si>
  <si>
    <t>ETIWND_2_CHMPNE</t>
  </si>
  <si>
    <t>Champagne</t>
  </si>
  <si>
    <t>California PV Energy, LLC</t>
  </si>
  <si>
    <t>CHEVMN_2_UNITS</t>
  </si>
  <si>
    <t>Chevron CIC</t>
  </si>
  <si>
    <t>Chevron USA, Inc.</t>
  </si>
  <si>
    <t>QF Conversion completed 7/28/2014. Formerly QF 2155</t>
  </si>
  <si>
    <t>CHEVMN_2_UNIT 1</t>
  </si>
  <si>
    <t>CHEVRON U.S.A. UNIT 1</t>
  </si>
  <si>
    <t>CHEVMN_2_UNIT 2</t>
  </si>
  <si>
    <t>CHEVRON U.S.A. UNIT 2</t>
  </si>
  <si>
    <t>CHICPK_7_UNIT 1</t>
  </si>
  <si>
    <t>Chicago Park PH</t>
  </si>
  <si>
    <t>Nevada Irrigation District</t>
  </si>
  <si>
    <t>South Yuba</t>
  </si>
  <si>
    <t>CHINO_2_SOLAR</t>
  </si>
  <si>
    <t>Chino Roof Top Solar Project</t>
  </si>
  <si>
    <t>SAUGUS_7_CHIQCN</t>
  </si>
  <si>
    <t>Chiquita Canyon Landfill Generating Facility</t>
  </si>
  <si>
    <t>Ameresco Chiquita Energy, LLC</t>
  </si>
  <si>
    <t>CHWCHL_1_BIOMAS</t>
  </si>
  <si>
    <t>Chow II Biomass to Energy</t>
  </si>
  <si>
    <t>Global Ampersand LLC</t>
  </si>
  <si>
    <t>OTAY_6_PL1X2</t>
  </si>
  <si>
    <t>Chula Vista Energy Center</t>
  </si>
  <si>
    <t>Chula Vista Energy Center, LLC</t>
  </si>
  <si>
    <t>MNDOTA_1_SOLAR2</t>
  </si>
  <si>
    <t>Citizen Solar B</t>
  </si>
  <si>
    <t>Citizen Solar B LLC</t>
  </si>
  <si>
    <t>CORONS_6_CLRWTR</t>
  </si>
  <si>
    <t>Clearwater Power Plant</t>
  </si>
  <si>
    <t>City of Riverside (MSSA)</t>
  </si>
  <si>
    <t>CORONS_6_CLRCTG</t>
  </si>
  <si>
    <t>Clearwater Power Plant CT Unit 1</t>
  </si>
  <si>
    <t>CORONS_6_CLRSTG</t>
  </si>
  <si>
    <t>Clearwater Power Plant ST Unit 2</t>
  </si>
  <si>
    <t>CLOVER_2_UNIT</t>
  </si>
  <si>
    <t>Clover Creek</t>
  </si>
  <si>
    <t>Formerly PGE QF 13H125</t>
  </si>
  <si>
    <t>CSTOGA_6_LNDFIL</t>
  </si>
  <si>
    <t>Clover Flat Land Fill Gas</t>
  </si>
  <si>
    <t>Vista Corporation</t>
  </si>
  <si>
    <t>INTERNAL COMBUSTION</t>
  </si>
  <si>
    <t>CLOVDL_1_SOLAR</t>
  </si>
  <si>
    <t>Cloverdale Solar I</t>
  </si>
  <si>
    <t>Cloverdale Solar I Project (FSEC 1)</t>
  </si>
  <si>
    <t>SANLOB_1_LNDFIL</t>
  </si>
  <si>
    <t>Cold Canyon</t>
  </si>
  <si>
    <t>VLCNTR_6_VCSLR</t>
  </si>
  <si>
    <t>Cole Grade</t>
  </si>
  <si>
    <t>NLP Valley Center Solar, LLC</t>
  </si>
  <si>
    <t>COLGAT_7_UNIT 1</t>
  </si>
  <si>
    <t>Colgate PH Unit 1</t>
  </si>
  <si>
    <t>Yuba County Water Agency</t>
  </si>
  <si>
    <t>North Yuba River</t>
  </si>
  <si>
    <t>COLGAT_7_UNIT 2</t>
  </si>
  <si>
    <t>Colgate PH Unit 2</t>
  </si>
  <si>
    <t>GLDTWN_6_COLUM3</t>
  </si>
  <si>
    <t>Columbia 3</t>
  </si>
  <si>
    <t>RE Columbia 3, LLC</t>
  </si>
  <si>
    <t>CUMBIA_1_SOLAR</t>
  </si>
  <si>
    <t>Columbia Solar Energy II</t>
  </si>
  <si>
    <t>Columbia Solar Energy, LLC</t>
  </si>
  <si>
    <t>COLUSA_2_PL1X3</t>
  </si>
  <si>
    <t>Colusa Generating Station</t>
  </si>
  <si>
    <t>COLUSA_2_CTG1</t>
  </si>
  <si>
    <t>Colusa Generating Station CTG1</t>
  </si>
  <si>
    <t>COLUSA_2_CTG2</t>
  </si>
  <si>
    <t>Colusa Generating Station CTG2</t>
  </si>
  <si>
    <t>COLUSA_2_STG</t>
  </si>
  <si>
    <t>Colusa Generating Station STG</t>
  </si>
  <si>
    <t>HIGGNS_1_COMBIE</t>
  </si>
  <si>
    <t>Combie South Powerhouse</t>
  </si>
  <si>
    <t>Combie South Powerhouse Unit 1</t>
  </si>
  <si>
    <t>Combie South Powerhouse Unit 3</t>
  </si>
  <si>
    <t>Combie South Powerhouse Unit 2</t>
  </si>
  <si>
    <t>PALALT_7_COBUG</t>
  </si>
  <si>
    <t>Cooperatively Owned Back Up Generator</t>
  </si>
  <si>
    <t>Cobug Unit 1</t>
  </si>
  <si>
    <t>Cobug Unit 4</t>
  </si>
  <si>
    <t>Cobug Unit 3</t>
  </si>
  <si>
    <t>Cobug Unit 2</t>
  </si>
  <si>
    <t>COPMT4_2_SOLAR4</t>
  </si>
  <si>
    <t>Copper Mountain Solar 4</t>
  </si>
  <si>
    <t>Copper Mountain Solar 4, LLC</t>
  </si>
  <si>
    <t>BRODIE_2_WIND</t>
  </si>
  <si>
    <t>Coram Brodie Wind Project</t>
  </si>
  <si>
    <t>Coram California Development, L.P.</t>
  </si>
  <si>
    <t>BRODIE_2_WIND1</t>
  </si>
  <si>
    <t>Coram Brodie Wind Project Cameron Ridge</t>
  </si>
  <si>
    <t>BRODIE_2_WIND2</t>
  </si>
  <si>
    <t>Coram Brodie Wind Project Section 15</t>
  </si>
  <si>
    <t>MIDWD_2_WIND2</t>
  </si>
  <si>
    <t>Coram Energy</t>
  </si>
  <si>
    <t>QF Conversion, Formerly SCE QF 6055</t>
  </si>
  <si>
    <t>WAUKNA_1_SOLAR2</t>
  </si>
  <si>
    <t>Corcoran 2</t>
  </si>
  <si>
    <t>CED Corcoran Solar 2, LLC</t>
  </si>
  <si>
    <t>CORCAN_1_SOLAR2</t>
  </si>
  <si>
    <t>Corcoran City</t>
  </si>
  <si>
    <t>Cottonwood Solar, LLC</t>
  </si>
  <si>
    <t>WAUKNA_1_SOLAR</t>
  </si>
  <si>
    <t>Corcoran Solar</t>
  </si>
  <si>
    <t>Con Edison Development, Inc.</t>
  </si>
  <si>
    <t>TWISSL_6_SOLAR1</t>
  </si>
  <si>
    <t>Coronal Lost Hills</t>
  </si>
  <si>
    <t>Coronal Lost Hills, LLC</t>
  </si>
  <si>
    <t>PANDOL_6_UNIT</t>
  </si>
  <si>
    <t>Covanta Delano, Inc.</t>
  </si>
  <si>
    <t>PANDOL_6_UNIT 1</t>
  </si>
  <si>
    <t>Covanta Delano, Inc. Unit 1</t>
  </si>
  <si>
    <t>PANDOL_6_UNIT 2</t>
  </si>
  <si>
    <t>Covanta Delano, Inc. Unit 2</t>
  </si>
  <si>
    <t>STNRES_1_UNIT</t>
  </si>
  <si>
    <t>Covanta Stanislaus, Inc.</t>
  </si>
  <si>
    <t>Covanta Holding Company</t>
  </si>
  <si>
    <t>MUNICIPAL WASTE</t>
  </si>
  <si>
    <t>SANTGO_6_COYOTE</t>
  </si>
  <si>
    <t>Coyote Canyon</t>
  </si>
  <si>
    <t>Gas Recovery Systems, Inc.</t>
  </si>
  <si>
    <t>CRWCKS_1_SOLAR1</t>
  </si>
  <si>
    <t>Crow Creek Solar 1</t>
  </si>
  <si>
    <t>Frontier Solar LLC</t>
  </si>
  <si>
    <t>ELCAJN_6_UNITA1</t>
  </si>
  <si>
    <t>Cuyamaca Peak Energy Plant</t>
  </si>
  <si>
    <t>San Diego Gas &amp; Electric</t>
  </si>
  <si>
    <t>DSABLA_7_UNIT</t>
  </si>
  <si>
    <t>DE SABLA</t>
  </si>
  <si>
    <t>Butte Creek</t>
  </si>
  <si>
    <t>DEADCK_1_UNIT</t>
  </si>
  <si>
    <t>DEADWOOD CREEK (HYDRO SIERRA ENERGY, LLC)</t>
  </si>
  <si>
    <t>PGE QF 12H010</t>
  </si>
  <si>
    <t>Deadwood Creek</t>
  </si>
  <si>
    <t>DEERCR_6_UNIT 1</t>
  </si>
  <si>
    <t>DEER CREEK</t>
  </si>
  <si>
    <t>DELTA_2_PL1X4</t>
  </si>
  <si>
    <t>DELTA ENERGY CENTER (AGGREGATE)</t>
  </si>
  <si>
    <t>Delta Energy Center, LLC</t>
  </si>
  <si>
    <t>DELTA_2_CTG1</t>
  </si>
  <si>
    <t>Delta Energy Center Unit 1</t>
  </si>
  <si>
    <t>DELTA_2_CTG2</t>
  </si>
  <si>
    <t>Delta Energy Center Unit 2</t>
  </si>
  <si>
    <t>DELTA_2_CTG3</t>
  </si>
  <si>
    <t>Delta Energy Center Unit 3</t>
  </si>
  <si>
    <t>DELTA_2_STG</t>
  </si>
  <si>
    <t>Delta Energy Center Unit 4</t>
  </si>
  <si>
    <t>DEVERS_1_QF</t>
  </si>
  <si>
    <t>DEVERS AREA LUMPED UNITS</t>
  </si>
  <si>
    <t xml:space="preserve">&gt;99% Wind (based on Nameplate Ratings of children units) </t>
  </si>
  <si>
    <t>BNY Western Trust Company</t>
  </si>
  <si>
    <t>ENERGY DEVELOPMENT &amp; CONST. CORP</t>
  </si>
  <si>
    <t>DIFWIND FARMS LIMITED V</t>
  </si>
  <si>
    <t>BUCKWD_1_QF</t>
  </si>
  <si>
    <t>San Gorgonio Buckwind</t>
  </si>
  <si>
    <t>Windpower Partners 1993, LLC</t>
  </si>
  <si>
    <t>Formerly SCE QF 6030</t>
  </si>
  <si>
    <t>PANSEA_1_PANARO</t>
  </si>
  <si>
    <t>Mesa Wind Project</t>
  </si>
  <si>
    <t>Mesa Wind Power Corporation</t>
  </si>
  <si>
    <t>Formerly SCE QF 6090</t>
  </si>
  <si>
    <t>RENWD_1_QF</t>
  </si>
  <si>
    <t>San Gorgonio Renwind</t>
  </si>
  <si>
    <t>Formerly SCE QFs 6035, 6118</t>
  </si>
  <si>
    <t>SANWD_1_QF</t>
  </si>
  <si>
    <t>San Gorgonio Farms Wind Farm</t>
  </si>
  <si>
    <t>Formerly SCE QFs 6009, 6064</t>
  </si>
  <si>
    <t>TRNSWD_1_QF</t>
  </si>
  <si>
    <t>FPL Energy C Wind</t>
  </si>
  <si>
    <t>FPL Energy Cabazon Wind, LLC</t>
  </si>
  <si>
    <t>QF Conversion cmpleted 12/22/2014. Formerly SCE QF 6004</t>
  </si>
  <si>
    <t>DUTCH ENERGY</t>
  </si>
  <si>
    <t>WESTWIND TRUST</t>
  </si>
  <si>
    <t>DVLCYN_1_UNITS</t>
  </si>
  <si>
    <t>DEVIL CANYON (AGGREGATE)</t>
  </si>
  <si>
    <t>DVLCYN_1_UNIT 1</t>
  </si>
  <si>
    <t>Devil Canyon Unit 1</t>
  </si>
  <si>
    <t>DVLCYN_1_UNIT 2</t>
  </si>
  <si>
    <t>Devil Canyon Unit 2</t>
  </si>
  <si>
    <t>DVLCYN_1_UNIT 3</t>
  </si>
  <si>
    <t>Devil Canyon Unit 3</t>
  </si>
  <si>
    <t>DVLCYN_1_UNIT 4</t>
  </si>
  <si>
    <t>Devil Canyon Unit 4</t>
  </si>
  <si>
    <t>FLOWD2_2_FPLWND</t>
  </si>
  <si>
    <t>DIABLO WINDS</t>
  </si>
  <si>
    <t>DIABLO WINDS, LLC</t>
  </si>
  <si>
    <t>DMDVLY_1_UNITS</t>
  </si>
  <si>
    <t>DIAMOND VALLEY P-G PLANT (AGGREGATE)</t>
  </si>
  <si>
    <t>MWD</t>
  </si>
  <si>
    <t>PUMPED STORAGE</t>
  </si>
  <si>
    <t>DMDVLY_1_GEN 1</t>
  </si>
  <si>
    <t>Diamond Valley Unit 1</t>
  </si>
  <si>
    <t>DMDVLY_1_GEN 10</t>
  </si>
  <si>
    <t>Diamond Valley Unit 10</t>
  </si>
  <si>
    <t>DMDVLY_1_GEN 11</t>
  </si>
  <si>
    <t>Diamond Valley Unit 11</t>
  </si>
  <si>
    <t>DMDVLY_1_GEN 12</t>
  </si>
  <si>
    <t>Diamond Valley Unit 12</t>
  </si>
  <si>
    <t>DMDVLY_1_GEN 2</t>
  </si>
  <si>
    <t>Diamond Valley Unit 2</t>
  </si>
  <si>
    <t>DMDVLY_1_GEN 3</t>
  </si>
  <si>
    <t>Diamond Valley Unit 3</t>
  </si>
  <si>
    <t>DMDVLY_1_GEN 4</t>
  </si>
  <si>
    <t>Diamond Valley Unit 4</t>
  </si>
  <si>
    <t>DMDVLY_1_GEN 5</t>
  </si>
  <si>
    <t>Diamond Valley Unit 5</t>
  </si>
  <si>
    <t>DMDVLY_1_GEN 6</t>
  </si>
  <si>
    <t>Diamond Valley Unit 6</t>
  </si>
  <si>
    <t>DMDVLY_1_GEN 7</t>
  </si>
  <si>
    <t>Diamond Valley Unit 7</t>
  </si>
  <si>
    <t>DMDVLY_1_GEN 8</t>
  </si>
  <si>
    <t>Diamond Valley Unit 8</t>
  </si>
  <si>
    <t>DMDVLY_1_GEN 9</t>
  </si>
  <si>
    <t>Diamond Valley Unit 9</t>
  </si>
  <si>
    <t>DIVSON_6_NSQF</t>
  </si>
  <si>
    <t>DIVISON NAVAL STATION COGEN</t>
  </si>
  <si>
    <t>SDGE QF 233</t>
  </si>
  <si>
    <t>DIVISON NAVAL STATION COGEN STG</t>
  </si>
  <si>
    <t>DIVISON NAVAL STATION COGEN CT</t>
  </si>
  <si>
    <t>DUANE_1_PL1X3</t>
  </si>
  <si>
    <t>DONALD VON RAESFELD POWER PLANT</t>
  </si>
  <si>
    <t xml:space="preserve">City of Santa Clara DBA Silicon Valley Power </t>
  </si>
  <si>
    <t>DUANE_7_CTG1</t>
  </si>
  <si>
    <t>DONALD VON RAESFELD CTG1 UNIT</t>
  </si>
  <si>
    <t>DUANE_7_CTG2</t>
  </si>
  <si>
    <t>DONALD VON RAESFELD CTG2 UNIT</t>
  </si>
  <si>
    <t>DUANE_7_STG3</t>
  </si>
  <si>
    <t>DONALD VON RAESFELD STG3 UNIT</t>
  </si>
  <si>
    <t>DOUBLC_1_UNITS</t>
  </si>
  <si>
    <t>DOUBLE C LIMITED</t>
  </si>
  <si>
    <t>DREWS_6_PL1X4</t>
  </si>
  <si>
    <t>DREWS (AGGREGATE)</t>
  </si>
  <si>
    <t>DREWS_6_GEN 1</t>
  </si>
  <si>
    <t>Drews Unit 1</t>
  </si>
  <si>
    <t>DREWS_6_GEN 2</t>
  </si>
  <si>
    <t>Drews Unit 2</t>
  </si>
  <si>
    <t>DREWS_6_GEN 3</t>
  </si>
  <si>
    <t>Drews Unit 3</t>
  </si>
  <si>
    <t>DREWS_6_GEN 4</t>
  </si>
  <si>
    <t>Drews Unit 4</t>
  </si>
  <si>
    <t>DRUM_7_PL1X2</t>
  </si>
  <si>
    <t>DRUM PH 1 UNIT 1 &amp; 2 (AGGREGATE)</t>
  </si>
  <si>
    <t>DRUM_7_UNIT 1</t>
  </si>
  <si>
    <t>Drum PH 1 Unit 1</t>
  </si>
  <si>
    <t>DRUM_7_UNIT 2</t>
  </si>
  <si>
    <t>Drum PH 1 Unit 2</t>
  </si>
  <si>
    <t>DRUM_7_PL3X4</t>
  </si>
  <si>
    <t>DRUM PH 1 UNIT 3 &amp; 4 (AGGREGATE)</t>
  </si>
  <si>
    <t>DRUM_7_UNIT 3</t>
  </si>
  <si>
    <t>Drum PH 1 Unit 3</t>
  </si>
  <si>
    <t>DRUM_7_UNIT 4</t>
  </si>
  <si>
    <t>Drum PH 1 Unit 4</t>
  </si>
  <si>
    <t>ETIWND_2_SOLAR1</t>
  </si>
  <si>
    <t>Dedeaux Ontario</t>
  </si>
  <si>
    <t>SunEdison Utility Solutions, LLC</t>
  </si>
  <si>
    <t>BREGGO_6_DEGRSL</t>
  </si>
  <si>
    <t>Desert Green Solar Farm</t>
  </si>
  <si>
    <t>Desert Green Solar Farm, LLC</t>
  </si>
  <si>
    <t>MRCHNT_2_PL1X3</t>
  </si>
  <si>
    <t>Desert Star Energy Center</t>
  </si>
  <si>
    <t>Desert Start Energy Center</t>
  </si>
  <si>
    <t>MRCHNT_2_CTG1</t>
  </si>
  <si>
    <t>Desert Star Energy Center CT1</t>
  </si>
  <si>
    <t>San Diego Gas and Electric Company</t>
  </si>
  <si>
    <t>MRCHNT_2_CTG2</t>
  </si>
  <si>
    <t>Desert Star Energy Center CT2</t>
  </si>
  <si>
    <t>MRCHNT_2_STG</t>
  </si>
  <si>
    <t>Desert Star Energy Center ST1</t>
  </si>
  <si>
    <t>DSRTSL_2_SOLAR1</t>
  </si>
  <si>
    <t>Desert Stateline</t>
  </si>
  <si>
    <t>Desert Stateline, LLC</t>
  </si>
  <si>
    <t>DSRTSN_2_SOLAR2</t>
  </si>
  <si>
    <t>Desert Sunlight 250</t>
  </si>
  <si>
    <t>Desert Sunlight 250, LLC</t>
  </si>
  <si>
    <t>DSRTSN_2_SOLAR1</t>
  </si>
  <si>
    <t>Desert Sunlight 300</t>
  </si>
  <si>
    <t>Desert Sunlight 300, LLC</t>
  </si>
  <si>
    <t>DIABLO_7_UNIT 1</t>
  </si>
  <si>
    <t>Diablo Canyon Unit 1</t>
  </si>
  <si>
    <t>NUCLEAR</t>
  </si>
  <si>
    <t>URANIUM</t>
  </si>
  <si>
    <t>DIABLO_7_UNIT 2</t>
  </si>
  <si>
    <t>Diablo Canyon Unit 2</t>
  </si>
  <si>
    <t>VOLTA_6_DIGHYD</t>
  </si>
  <si>
    <t>Digger Creek Ranch Hydro</t>
  </si>
  <si>
    <t>Kenneth E. Link</t>
  </si>
  <si>
    <t>TIFFNY_1_DILLON</t>
  </si>
  <si>
    <t>Dillon 1 Wind Project</t>
  </si>
  <si>
    <t>Dillon Wind LLC</t>
  </si>
  <si>
    <t>DINUBA_6_UNIT</t>
  </si>
  <si>
    <t>Dinuba Energy, Inc.</t>
  </si>
  <si>
    <t>DONNLS_7_UNIT</t>
  </si>
  <si>
    <t>Donnells Hydro</t>
  </si>
  <si>
    <t>DRACKR_2_SOLAR1</t>
  </si>
  <si>
    <t>Dracker Solar Unit 1</t>
  </si>
  <si>
    <t>Blythe Solar 110, LLC</t>
  </si>
  <si>
    <t>DRACKR_2_SOLAR2</t>
  </si>
  <si>
    <t>Dracker Solar Unit 2</t>
  </si>
  <si>
    <t>Blythe Solar II, LLC</t>
  </si>
  <si>
    <t>DRUM_7_UNIT 5</t>
  </si>
  <si>
    <t>Drum PH 2 Unit 5</t>
  </si>
  <si>
    <t>DELSUR_6_DRYFRB</t>
  </si>
  <si>
    <t>Dry Farm Ranch B</t>
  </si>
  <si>
    <t>FTS Master Tenant 1, LLC</t>
  </si>
  <si>
    <t>ETIWND_2_SOLAR5</t>
  </si>
  <si>
    <t>Dulles</t>
  </si>
  <si>
    <t>Golden Solar, LLC</t>
  </si>
  <si>
    <t>DUTCH1_7_UNIT 1</t>
  </si>
  <si>
    <t>Dutch Flat PH 1 Unit 1</t>
  </si>
  <si>
    <t>DUTCH2_7_UNIT 1</t>
  </si>
  <si>
    <t>Dutch Flat PH 2 Unit 1</t>
  </si>
  <si>
    <t>QF Conversion Completed: 2/10/2014</t>
  </si>
  <si>
    <t>SNCLRA_6_OXGEN</t>
  </si>
  <si>
    <t>E. F. OXNARD, INCORPORATED</t>
  </si>
  <si>
    <t>SCE QF 2205</t>
  </si>
  <si>
    <t>EASTWD_7_UNIT</t>
  </si>
  <si>
    <t>EASTWOOD PUMP-GEN</t>
  </si>
  <si>
    <t>EEKTMN_6_SOLAR1</t>
  </si>
  <si>
    <t>EE K Solar 1</t>
  </si>
  <si>
    <t>EE Kettleman Land, LLC</t>
  </si>
  <si>
    <t>ELDORO_7_UNIT 1</t>
  </si>
  <si>
    <t>EL DORADO POWERHOUSE UNIT 1</t>
  </si>
  <si>
    <t>El Dorado Irrigation District</t>
  </si>
  <si>
    <t>AMERICAN RIVER-SOUTH FORK</t>
  </si>
  <si>
    <t>ELDORO_7_UNIT 2</t>
  </si>
  <si>
    <t>EL DORADO POWERHOUSE UNIT 2</t>
  </si>
  <si>
    <t>VALLEY_7_UNITA1</t>
  </si>
  <si>
    <t>EL SOBRANTE LANDFILL GAS GENERATION</t>
  </si>
  <si>
    <t>WM Energy Solutions</t>
  </si>
  <si>
    <t>EL SOBRANTE LANDFILL UNIT 3</t>
  </si>
  <si>
    <t>EL SOBRANTE LANDFILL UNIT 1</t>
  </si>
  <si>
    <t>EL SOBRANTE LANDFILL UNIT 2</t>
  </si>
  <si>
    <t>ELECTR_7_PL1X3</t>
  </si>
  <si>
    <t>ELECTRA PH (AGGREGATE)</t>
  </si>
  <si>
    <t>ELECTR_7_UNIT 1</t>
  </si>
  <si>
    <t>Electra Unit 1</t>
  </si>
  <si>
    <t>ELECTR_7_UNIT 2</t>
  </si>
  <si>
    <t>Electra Unit 2</t>
  </si>
  <si>
    <t>ELECTR_7_UNIT 3</t>
  </si>
  <si>
    <t>Electra Unit 3</t>
  </si>
  <si>
    <t>ELKHIL_2_PL1X3</t>
  </si>
  <si>
    <t>ELK HILLS GENERATING PROJECT (AGGREGATE)</t>
  </si>
  <si>
    <t>Elk Hills Power</t>
  </si>
  <si>
    <t>ELKHIL_7_CTG1</t>
  </si>
  <si>
    <t>ELK HILLS COMBUSTION TURBINE UNIT 1</t>
  </si>
  <si>
    <t>ELKHIL_7_CTG2</t>
  </si>
  <si>
    <t>ELK HILLS COMBUSTION TURBINE UNIT 2</t>
  </si>
  <si>
    <t>ELKHIL_7_STG</t>
  </si>
  <si>
    <t>ELK HILLS STEAM TURBINE UNIT 3</t>
  </si>
  <si>
    <t>ELLIS_2_QF</t>
  </si>
  <si>
    <t>ELLIS AREA LUMPED UNITS</t>
  </si>
  <si>
    <t>COUNTY SANITATION DIST OF ORANGE CO. (FOUNTAIN VALLEY)</t>
  </si>
  <si>
    <t>VANGUARD ENERGY SYSTEMS</t>
  </si>
  <si>
    <t>OMNI METAL FINISHING</t>
  </si>
  <si>
    <t>COUNTY SANITATION DIST OF ORANGE CO. (HUNTINGTON BEACH)</t>
  </si>
  <si>
    <t>ENERSJ_2_WIND</t>
  </si>
  <si>
    <t>ESJ Wind Energy</t>
  </si>
  <si>
    <t>Energia Sierra Juarez, S. de R.L. de C.V.</t>
  </si>
  <si>
    <t>Phased Implementation: 155.1 MW commercial out of 155.1 MW total at completion. As of 6/4/2015</t>
  </si>
  <si>
    <t>ETIWND_2_QF</t>
  </si>
  <si>
    <t>ETIWANDA AREA LUMPED UNITS</t>
  </si>
  <si>
    <t>SAN BERNARDINO MWD UNIT 3 (SITE 2100)</t>
  </si>
  <si>
    <t>ETIWND_6_MWDETI</t>
  </si>
  <si>
    <t>ETIWANDA HYDRO RECOVERY PLANT</t>
  </si>
  <si>
    <t>Metropolitan Water District</t>
  </si>
  <si>
    <t>ETIWND_7_UNIT 3</t>
  </si>
  <si>
    <t>ETIWANDA UNIT 3</t>
  </si>
  <si>
    <t>RRI Energy Etiwanda, Inc.</t>
  </si>
  <si>
    <t>ETIWND_7_UNIT 4</t>
  </si>
  <si>
    <t>ETIWANDA UNIT 4</t>
  </si>
  <si>
    <t>GOLETA_6_EXGEN</t>
  </si>
  <si>
    <t>EXXON COMPANY, USA</t>
  </si>
  <si>
    <t>SCE QF 2101</t>
  </si>
  <si>
    <t>GARNET_2_WIND5</t>
  </si>
  <si>
    <t>Eastwind</t>
  </si>
  <si>
    <t>Yavi Energy, LLC</t>
  </si>
  <si>
    <t>Formerly SCE QF 6052</t>
  </si>
  <si>
    <t>CAPWD_1_QF</t>
  </si>
  <si>
    <t>Edom Hills Wind Farm</t>
  </si>
  <si>
    <t>Edom Hills Project 1, LLC</t>
  </si>
  <si>
    <t>Formerly SCE QF 6056</t>
  </si>
  <si>
    <t>EH01</t>
  </si>
  <si>
    <t>EH02</t>
  </si>
  <si>
    <t>EH03</t>
  </si>
  <si>
    <t>EH08</t>
  </si>
  <si>
    <t>EH05</t>
  </si>
  <si>
    <t>EH06</t>
  </si>
  <si>
    <t>EH07</t>
  </si>
  <si>
    <t>EH04</t>
  </si>
  <si>
    <t>ELCAJN_6_LM6K</t>
  </si>
  <si>
    <t>El Cajon Energy Center</t>
  </si>
  <si>
    <t>El Cajon Energy, LLC</t>
  </si>
  <si>
    <t>ELCAJN_7_GT1</t>
  </si>
  <si>
    <t>El Cajon GT</t>
  </si>
  <si>
    <t>Cabrillo Power II, LLC</t>
  </si>
  <si>
    <t>ELNIDP_6_BIOMAS</t>
  </si>
  <si>
    <t>El Nido Biomass to Energy</t>
  </si>
  <si>
    <t>ELSEGN_2_UN1011</t>
  </si>
  <si>
    <t>El Segundo Energy Center 5/6</t>
  </si>
  <si>
    <t>El Segundo Energy Center LLC</t>
  </si>
  <si>
    <t>ELSEGN_2_UNIT10</t>
  </si>
  <si>
    <t>El Segundo Energy Center Unit 5</t>
  </si>
  <si>
    <t>ELSEGN_2_UNIT11</t>
  </si>
  <si>
    <t>El Segundo Energy Center Unit 6</t>
  </si>
  <si>
    <t>ELSEGN_2_UN2021</t>
  </si>
  <si>
    <t>El Segundo Energy Center 7/8</t>
  </si>
  <si>
    <t>GOLETA_6_ELLWOD</t>
  </si>
  <si>
    <t>Ellwood Generating Station</t>
  </si>
  <si>
    <t>RRI Energy Coolwater, Inc.</t>
  </si>
  <si>
    <t>ENCINA_7_GT1</t>
  </si>
  <si>
    <t>Encina GT 1</t>
  </si>
  <si>
    <t>Cabrillo Power I, LLC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</si>
  <si>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</si>
  <si>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</si>
  <si>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</si>
  <si>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</si>
  <si>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</si>
  <si>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</si>
  <si>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</si>
  <si>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</si>
  <si>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</si>
  <si>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</si>
  <si>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ORLND_6_SOLAR1</t>
  </si>
  <si>
    <t>Enerparc California 2</t>
  </si>
  <si>
    <t>Enerparc CA2, LLC</t>
  </si>
  <si>
    <t>ESCNDO_6_UNITB1</t>
  </si>
  <si>
    <t>Enterprise</t>
  </si>
  <si>
    <t>ESCNDO_6_PL1X2</t>
  </si>
  <si>
    <t>Escondido Energy Center</t>
  </si>
  <si>
    <t>Escondido Energy Center, LLC</t>
  </si>
  <si>
    <t>Unit Repowered and reentered commercial operation on 1/23/2014</t>
  </si>
  <si>
    <t>EXCLSG_1_SOLAR</t>
  </si>
  <si>
    <t>Excelsior Solar</t>
  </si>
  <si>
    <t>Five Points Solar Park LLC</t>
  </si>
  <si>
    <t>EXCHEC_7_UNIT 1</t>
  </si>
  <si>
    <t>Exchequer</t>
  </si>
  <si>
    <t>Merced River</t>
  </si>
  <si>
    <t>VICTOR_1_EXSLRA</t>
  </si>
  <si>
    <t>Expressway Solar A</t>
  </si>
  <si>
    <t>VICTOR_1_EXSLRB</t>
  </si>
  <si>
    <t>Expressway Solar B</t>
  </si>
  <si>
    <t>CURTIS_1_FARFLD</t>
  </si>
  <si>
    <t>FAIRFIELD POWER PLANT</t>
  </si>
  <si>
    <t>QF Conversion completed 6/17/2015. Formerly QF 25H193</t>
  </si>
  <si>
    <t>FAIRHV_6_UNIT</t>
  </si>
  <si>
    <t>FAIRHAVEN POWER CO.</t>
  </si>
  <si>
    <t>PGE1</t>
  </si>
  <si>
    <t>PGE QF 19P005</t>
  </si>
  <si>
    <t>BOGUE_1_UNITA1</t>
  </si>
  <si>
    <t>FEATHER RIVER ENERGY CENTER</t>
  </si>
  <si>
    <t>Feather River Energy Center LLC (Calpine)</t>
  </si>
  <si>
    <t>FELLOW_7_QFUNTS</t>
  </si>
  <si>
    <t>FELLOW QF UNIT AGGREGATE</t>
  </si>
  <si>
    <t>FELLOW_1_SHELLW</t>
  </si>
  <si>
    <t>FREEPORT-MCMORAN OIL AND GAS LLC (DOME)</t>
  </si>
  <si>
    <t xml:space="preserve">Pacific Gas &amp; Electric Company </t>
  </si>
  <si>
    <t>PGE QF 25C293</t>
  </si>
  <si>
    <t>FELLOW_1_TENNCO</t>
  </si>
  <si>
    <t>AERA ENERGY LLC. (Oxford)</t>
  </si>
  <si>
    <t>PGE QF 25C180</t>
  </si>
  <si>
    <t>FELLOW_7_MIDSUN</t>
  </si>
  <si>
    <t>AERA ENERGY LLC. (N. MIDWAY SUNSET)</t>
  </si>
  <si>
    <t>PGE QF 25C258</t>
  </si>
  <si>
    <t>ETIWND_2_FONTNA</t>
  </si>
  <si>
    <t>FONTANA/LYTLE CREEK HYDRO (AGGREGATE)</t>
  </si>
  <si>
    <t>Fontana Unit 1</t>
  </si>
  <si>
    <t>Lytle Creek Unit 2</t>
  </si>
  <si>
    <t>Lytle Creek Unit 1</t>
  </si>
  <si>
    <t>Fontana Unit 2</t>
  </si>
  <si>
    <t>SAUGUS_6_MWDFTH</t>
  </si>
  <si>
    <t>FOOTHILL HYDROELECTRIC RECOVERY PLANT</t>
  </si>
  <si>
    <t>The Metropolitan Water District of Southern California</t>
  </si>
  <si>
    <t>Foothill Unit 2</t>
  </si>
  <si>
    <t>Foothill Unit 1</t>
  </si>
  <si>
    <t>FTSWRD_7_QFUNTS</t>
  </si>
  <si>
    <t>FORT SEWARD QF AGGREGATION</t>
  </si>
  <si>
    <t>AGGREGATION</t>
  </si>
  <si>
    <t>TOM BENNINGHOVEN</t>
  </si>
  <si>
    <t>19H055</t>
  </si>
  <si>
    <t>BRDSLD_2_MTZUMA</t>
  </si>
  <si>
    <t>FPL Energy Montezuma Wind</t>
  </si>
  <si>
    <t>FPL Energy Montezuma Wind, LLC</t>
  </si>
  <si>
    <t>AGRICO_7_UNIT</t>
  </si>
  <si>
    <t>FRESNO COGEN PLANT</t>
  </si>
  <si>
    <t>Fresno Cogeneration Partners, LP</t>
  </si>
  <si>
    <t>AGRICO_7_UNIT 2</t>
  </si>
  <si>
    <t>Fresno Cogen STG Unit 2</t>
  </si>
  <si>
    <t>AGRICO_7_UNIT 4</t>
  </si>
  <si>
    <t>FRESNO COGEN CTG UNIT 4</t>
  </si>
  <si>
    <t>AGRICO_6_PL3N5</t>
  </si>
  <si>
    <t>FRESNO PEAKER PLANT</t>
  </si>
  <si>
    <t>AGRICO_6_UNIT 3</t>
  </si>
  <si>
    <t>Fresno Cogen Peaker CTG3 Unit</t>
  </si>
  <si>
    <t>AGRICO_7_ICE5</t>
  </si>
  <si>
    <t>FRESNO PEAKER PLANT ICE UNIT</t>
  </si>
  <si>
    <t>FRIANT_6_UNITS</t>
  </si>
  <si>
    <t>FRIANT DAM</t>
  </si>
  <si>
    <t>Friant Power Authority</t>
  </si>
  <si>
    <t>Formerly PGE QF 25H037</t>
  </si>
  <si>
    <t>Friant-Kern</t>
  </si>
  <si>
    <t>Madera</t>
  </si>
  <si>
    <t>River Outlet</t>
  </si>
  <si>
    <t>FRITO_1_LAY</t>
  </si>
  <si>
    <t>FRITO-LAY</t>
  </si>
  <si>
    <t>Frito Lay, Inc</t>
  </si>
  <si>
    <t>Formerly PGE QF 25C063</t>
  </si>
  <si>
    <t>FULTON_1_QF</t>
  </si>
  <si>
    <t>FULTON AREA LUMPED QF UNITS</t>
  </si>
  <si>
    <t>Far West Power Co.</t>
  </si>
  <si>
    <t>04H011</t>
  </si>
  <si>
    <t>AIRPORT CLUB</t>
  </si>
  <si>
    <t>04C140</t>
  </si>
  <si>
    <t>PIT1_6_FRIVRA</t>
  </si>
  <si>
    <t>Fall River Mills Project A</t>
  </si>
  <si>
    <t>Ignite Solar Holdings 1, LLC</t>
  </si>
  <si>
    <t>MCARTH_6_FRIVRB</t>
  </si>
  <si>
    <t>Fall River Mills Project B</t>
  </si>
  <si>
    <t>SCHNDR_1_FIVPTS</t>
  </si>
  <si>
    <t>Five Points Solar Station</t>
  </si>
  <si>
    <t>FORBST_7_UNIT 1</t>
  </si>
  <si>
    <t>Forbestown PH</t>
  </si>
  <si>
    <t>OWID</t>
  </si>
  <si>
    <t>SF Feather River</t>
  </si>
  <si>
    <t>WEBER_6_FORWRD</t>
  </si>
  <si>
    <t>Forward</t>
  </si>
  <si>
    <t>Ameresco Forward LLC</t>
  </si>
  <si>
    <t>QF Conversion Completed: 2/5/2014</t>
  </si>
  <si>
    <t>FMEADO_7_UNIT</t>
  </si>
  <si>
    <t>French Meadows PH</t>
  </si>
  <si>
    <t>PCWA</t>
  </si>
  <si>
    <t>American River</t>
  </si>
  <si>
    <t>FRESHW_1_SOLAR1</t>
  </si>
  <si>
    <t>Freshwater Solar</t>
  </si>
  <si>
    <t>CED Corcoran Solar 3, LLC</t>
  </si>
  <si>
    <t>LAPAC_6_UNIT</t>
  </si>
  <si>
    <t>Freshwater Tissue Company</t>
  </si>
  <si>
    <t>Humboldt Bay Harbor, Recreation and Conservation District</t>
  </si>
  <si>
    <t>BLACK LIQUOR</t>
  </si>
  <si>
    <t>KERMAN_6_SOLAR1</t>
  </si>
  <si>
    <t>Fresno Solar South</t>
  </si>
  <si>
    <t>KERMAN_6_SOLAR2</t>
  </si>
  <si>
    <t>Fresno Solar West</t>
  </si>
  <si>
    <t>PEABDY_2_LNDFIL</t>
  </si>
  <si>
    <t>G2 Energy Hay Road Power Plant</t>
  </si>
  <si>
    <t>G2 Energy, Hay Road, LLC</t>
  </si>
  <si>
    <t>WHEATL_6_LNDFIL</t>
  </si>
  <si>
    <t>G2 Energy, Ostrom Road</t>
  </si>
  <si>
    <t>G2 Energy, Ostrom Road, LLC</t>
  </si>
  <si>
    <t>GARNET_1_WIND</t>
  </si>
  <si>
    <t>GARNET WIND ENERGY CENTER</t>
  </si>
  <si>
    <t>GARNET ENERGY CORPORATION</t>
  </si>
  <si>
    <t>HIWAY_7_ACANYN</t>
  </si>
  <si>
    <t>GAS RECOVERY SYS. (AMERICAN CYN)</t>
  </si>
  <si>
    <t>GOLETA_6_GAVOTA</t>
  </si>
  <si>
    <t>GAVIOTA OIL HEATING FACILITY</t>
  </si>
  <si>
    <t>POINT ARGUELLO PIPELINE COMPANY</t>
  </si>
  <si>
    <t>GAVIOTA OIL HEATING UNIT 1</t>
  </si>
  <si>
    <t>GAVIOTA OIL HEATING UNIT 2</t>
  </si>
  <si>
    <t>GAVIOTA OIL HEATING UNIT 5</t>
  </si>
  <si>
    <t>GAVIOTA OIL HEATING UNIT 4</t>
  </si>
  <si>
    <t>GAVIOTA OIL HEATING UNIT 3</t>
  </si>
  <si>
    <t>COCOPP_2_CTG1</t>
  </si>
  <si>
    <t>GENON MARSH LANDING GEN STATION UNIT 1</t>
  </si>
  <si>
    <t>GENON MARSH LANDING, LLC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</si>
  <si>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</si>
  <si>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</si>
  <si>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</si>
  <si>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</si>
  <si>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</si>
  <si>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</si>
  <si>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GYS5X6_7_UNITS</t>
  </si>
  <si>
    <t>GEYSERS UNITS 5 &amp; 6 (AGGREGATE)</t>
  </si>
  <si>
    <t>GYS5X6_7_UNIT 5</t>
  </si>
  <si>
    <t>Geysers Unit 5</t>
  </si>
  <si>
    <t>GYS5X6_7_UNIT 6</t>
  </si>
  <si>
    <t>Geysers Unit 6</t>
  </si>
  <si>
    <t>GYS7X8_7_UNITS</t>
  </si>
  <si>
    <t>GEYSERS UNITS 7 &amp; 8 (AGGREGATE)</t>
  </si>
  <si>
    <t>GYS7X8_7_UNIT 7</t>
  </si>
  <si>
    <t>Geysers Unit 7</t>
  </si>
  <si>
    <t>GYS7X8_7_UNIT 8</t>
  </si>
  <si>
    <t>Geysers Unit 8</t>
  </si>
  <si>
    <t>GILROY_1_UNIT</t>
  </si>
  <si>
    <t>GILROY COGEN</t>
  </si>
  <si>
    <t>Calpine Gilroy Cogen, L.P.</t>
  </si>
  <si>
    <t>GILROY_1_CT1</t>
  </si>
  <si>
    <t>GILROY COGEN - UNIT 1</t>
  </si>
  <si>
    <t>CALPINE GILROY COGEN, L.P.</t>
  </si>
  <si>
    <t>GILROY_1_ST2</t>
  </si>
  <si>
    <t>GILROY COGEN - UNIT 2</t>
  </si>
  <si>
    <t>GILRPP_1_PL1X2</t>
  </si>
  <si>
    <t>GILROY ENERGY CENTER UNITS 1 &amp; 2 (AGGREGATE)</t>
  </si>
  <si>
    <t>GILRPP_1_UNIT 1</t>
  </si>
  <si>
    <t>Gilroy Energy Center Unit 1</t>
  </si>
  <si>
    <t>GILRPP_1_UNIT 2</t>
  </si>
  <si>
    <t>Gilroy Energy Center Unit 2</t>
  </si>
  <si>
    <t>GOLDHL_1_QF</t>
  </si>
  <si>
    <t>GOLD HILL AREA LUMPED QF UNITS</t>
  </si>
  <si>
    <t>QF Conversion, was PGE QF 06H159</t>
  </si>
  <si>
    <t>GOLETA_2_QF</t>
  </si>
  <si>
    <t>GOLETA AREA LUMPED UNITS</t>
  </si>
  <si>
    <t>JOHN E. HOWARD (MONTECITO)</t>
  </si>
  <si>
    <t>GOLETA WATER DISTRICT</t>
  </si>
  <si>
    <t>LMBEPK_2_UNITA3</t>
  </si>
  <si>
    <t>GOOSE HAVEN ENERGY CENTER</t>
  </si>
  <si>
    <t>Goose Haven Energy Center LLC (Calpine)</t>
  </si>
  <si>
    <t>GARNET_1_UNITS</t>
  </si>
  <si>
    <t>GREEN POWER WIND FACILITY (Aggregate)</t>
  </si>
  <si>
    <t>FPL Energy Green Power Wind, LLC</t>
  </si>
  <si>
    <t>GARNET_1_UNIT 1</t>
  </si>
  <si>
    <t>GREEN POWER WIND UNIT 1, FACILITY WECS 98</t>
  </si>
  <si>
    <t>GARNET_1_UNIT 2</t>
  </si>
  <si>
    <t>GREEN POWER WIND UNIT 2, FACILITY WECS 28</t>
  </si>
  <si>
    <t>GARNET_1_UNIT 3</t>
  </si>
  <si>
    <t>GREEN POWER WIND UNIT 3, FACILITY WECS 67</t>
  </si>
  <si>
    <t>USWPJR_2_UNITS</t>
  </si>
  <si>
    <t>GREEN RIDGE POWER (JACKSON)</t>
  </si>
  <si>
    <t>Vasco Wind, LLC</t>
  </si>
  <si>
    <t>GREEN RIDGE POWER LLC (70 MW)</t>
  </si>
  <si>
    <t>01W035</t>
  </si>
  <si>
    <t>Portions of this facility scheduled under USWPJR_2_UNITS, USWND2_1_UNITS, USWND4_2_UNITS &amp; USWND1_2_UNITS</t>
  </si>
  <si>
    <t>USWNDR_2_UNITS</t>
  </si>
  <si>
    <t>GREEN RIDGE POWER LLC- RUSSELL (Aggregate)</t>
  </si>
  <si>
    <t>EDF RENEWABLE WINDFARM V, INC. (70 MW ] C)</t>
  </si>
  <si>
    <t>06W146C</t>
  </si>
  <si>
    <t>EDF RENEWABLE WINDFARM V, INC. (10 MW)</t>
  </si>
  <si>
    <t>06W148</t>
  </si>
  <si>
    <t>USWND4_2_UNITS</t>
  </si>
  <si>
    <t>GREEN RIDGE POWER LLC-RALPH (Aggregate)</t>
  </si>
  <si>
    <t xml:space="preserve">Wind &amp; biogas aggregate, ~95% Wind (based on Nameplate Ratings of children units) </t>
  </si>
  <si>
    <t>WASTE MANAGEMENT RENEWABLE ENERGY</t>
  </si>
  <si>
    <t>01P219</t>
  </si>
  <si>
    <t>GREEN RIDGE POWER LLC (5.9 MW)</t>
  </si>
  <si>
    <t>01W018</t>
  </si>
  <si>
    <t>GREEN RIDGE POWER LLC (23.8 MW)</t>
  </si>
  <si>
    <t>16W011</t>
  </si>
  <si>
    <t>GREEN RIDGE POWER LLC (100 MW - A)</t>
  </si>
  <si>
    <t>01W146A</t>
  </si>
  <si>
    <t>Portions of this facility scheduled under LASPOS_6_USWIND, USWND2_1_UNITS, USWND4_2_UNITS &amp; USWND1_2_UNITS</t>
  </si>
  <si>
    <t>GREEN RIDGE POWER LLC (100 MW - D)</t>
  </si>
  <si>
    <t>01W146D</t>
  </si>
  <si>
    <t>Portions of this facility scheduled under USWND2_1_UNITS, USWND4_2_UNITS &amp; USWND1_2_UNITS</t>
  </si>
  <si>
    <t>GRNLF1_1_UNITS</t>
  </si>
  <si>
    <t>GREENLEAF UNIT #1 (Aggregate)</t>
  </si>
  <si>
    <t>PGE QF 12C020</t>
  </si>
  <si>
    <t>GREENLEAF #1 GENERATOR 2</t>
  </si>
  <si>
    <t>GREENLEAF #1 GENERATOR 1</t>
  </si>
  <si>
    <t>GRNLF2_1_UNIT</t>
  </si>
  <si>
    <t>GREENLEAF UNIT #2</t>
  </si>
  <si>
    <t>12C021</t>
  </si>
  <si>
    <t>GRIDLY_6_SOLAR</t>
  </si>
  <si>
    <t>GRIDLEY MAIN TWO</t>
  </si>
  <si>
    <t>LIGHTBEAM POWER COMPANY GRIDLEY MAIN TWO LLC</t>
  </si>
  <si>
    <t>GWFPWR_1_UNITS</t>
  </si>
  <si>
    <t>GWF HEP PEAKER PLANT (AGGREGATE)</t>
  </si>
  <si>
    <t>GWF Energy, LLC</t>
  </si>
  <si>
    <t>GWFPWR_1_CT 1</t>
  </si>
  <si>
    <t>GWF HEP Unit 1</t>
  </si>
  <si>
    <t>GWFPWR_1_CT 2</t>
  </si>
  <si>
    <t>GWF HEP Unit 2</t>
  </si>
  <si>
    <t>GARLND_2_GASLRA</t>
  </si>
  <si>
    <t>Garland A</t>
  </si>
  <si>
    <t>RE GARLAND A LLC</t>
  </si>
  <si>
    <t>GARLND_2_GASLR</t>
  </si>
  <si>
    <t>Garland B</t>
  </si>
  <si>
    <t>RE GARLAND LLC</t>
  </si>
  <si>
    <t>GARNET_1_SOLAR2</t>
  </si>
  <si>
    <t>Garnet Solar Power Generation Station 1</t>
  </si>
  <si>
    <t>Garnet Solar Power Generation Station 1, LLC</t>
  </si>
  <si>
    <t>GARNET_1_WINDS</t>
  </si>
  <si>
    <t>Garnet Winds Aggregation</t>
  </si>
  <si>
    <t>Windpower Partners 1993, L.P.</t>
  </si>
  <si>
    <t>GATES_2_SOLAR</t>
  </si>
  <si>
    <t>Gates Solar Station</t>
  </si>
  <si>
    <t>GATWAY_2_PL1X3</t>
  </si>
  <si>
    <t>Gateway Generating Station</t>
  </si>
  <si>
    <t>GENESI_2_STG</t>
  </si>
  <si>
    <t>Genesis Station</t>
  </si>
  <si>
    <t>Genesis Solar, LLC</t>
  </si>
  <si>
    <t>GENESI_2_STG1</t>
  </si>
  <si>
    <t>STG Unit 1</t>
  </si>
  <si>
    <t>GENESI_2_STG2</t>
  </si>
  <si>
    <t>STG Unit 2</t>
  </si>
  <si>
    <t>NCPA_7_GP1UN1</t>
  </si>
  <si>
    <t>Geothermal Plant 1 Unit 1</t>
  </si>
  <si>
    <t>NCPA_7_GP1UN2</t>
  </si>
  <si>
    <t>Geothermal Plant 1 Unit 2</t>
  </si>
  <si>
    <t>NCPA_7_GP2UN3</t>
  </si>
  <si>
    <t>Geothermal Plant 2 Unit 3</t>
  </si>
  <si>
    <t>NCPA_7_GP2UN4</t>
  </si>
  <si>
    <t>Geothermal Plant 2 Unit 4</t>
  </si>
  <si>
    <t>LITLRK_6_SEPV01</t>
  </si>
  <si>
    <t>Gestamp Solar 1</t>
  </si>
  <si>
    <t>SEPV1, LLC</t>
  </si>
  <si>
    <t>GEYS11_7_UNIT11</t>
  </si>
  <si>
    <t>Geysers Unit 11</t>
  </si>
  <si>
    <t>GEYS12_7_UNIT12</t>
  </si>
  <si>
    <t>Geysers Unit 12</t>
  </si>
  <si>
    <t>GEYS13_7_UNIT13</t>
  </si>
  <si>
    <t>Geysers Unit 13</t>
  </si>
  <si>
    <t>GEYS14_7_UNIT14</t>
  </si>
  <si>
    <t>Geysers Unit 14</t>
  </si>
  <si>
    <t>GEYS16_7_UNIT16</t>
  </si>
  <si>
    <t>Geysers Unit 16</t>
  </si>
  <si>
    <t>GEYS17_7_UNIT17</t>
  </si>
  <si>
    <t>Geysers Unit 17</t>
  </si>
  <si>
    <t>GEYS18_7_UNIT18</t>
  </si>
  <si>
    <t>Geysers Unit 18</t>
  </si>
  <si>
    <t>GEYS20_7_UNIT20</t>
  </si>
  <si>
    <t>Geysers Unit 20</t>
  </si>
  <si>
    <t>CSCGNR_1_UNIT 1</t>
  </si>
  <si>
    <t>Gianera GT 1</t>
  </si>
  <si>
    <t>CSC1</t>
  </si>
  <si>
    <t>CSCGNR_1_UNIT 2</t>
  </si>
  <si>
    <t>Gianera GT 2</t>
  </si>
  <si>
    <t>GIFFEN_6_SOLAR</t>
  </si>
  <si>
    <t>Giffen Solar station</t>
  </si>
  <si>
    <t>N/A</t>
  </si>
  <si>
    <t>GILARV_2_PVWDYN</t>
  </si>
  <si>
    <t>Gila River Dynamic Resource</t>
  </si>
  <si>
    <t>Gila River Power, LLC</t>
  </si>
  <si>
    <t>GILRPP_1_PL3X4</t>
  </si>
  <si>
    <t>Gilroy Energy Center Unit 3</t>
  </si>
  <si>
    <t>GLNARM_7_UNIT 1</t>
  </si>
  <si>
    <t>Glen Arm Power Plant 1</t>
  </si>
  <si>
    <t>City of Pasadena</t>
  </si>
  <si>
    <t>GLNARM_7_UNIT 2</t>
  </si>
  <si>
    <t>Glen Arm Power Plant 2</t>
  </si>
  <si>
    <t>GLNARM_7_UNIT 3</t>
  </si>
  <si>
    <t>Glen Arm Power Plant 3</t>
  </si>
  <si>
    <t>GLNARM_7_UNIT 4</t>
  </si>
  <si>
    <t>Glen Arm Power Plant 4</t>
  </si>
  <si>
    <t>ESCO_6_GLMQF</t>
  </si>
  <si>
    <t>Goal Line Cogen</t>
  </si>
  <si>
    <t>Goal Line, L.P.</t>
  </si>
  <si>
    <t>QF Conversion, was SDGE QF 431</t>
  </si>
  <si>
    <t>USWND2_1_WIND1</t>
  </si>
  <si>
    <t>Golden Hills A</t>
  </si>
  <si>
    <t>Golden Hills Wind, LLC</t>
  </si>
  <si>
    <t>USWND2_1_WIND2</t>
  </si>
  <si>
    <t>Golden Hills B</t>
  </si>
  <si>
    <t>DELAMO_2_SOLRD</t>
  </si>
  <si>
    <t>Golden Solar Building D</t>
  </si>
  <si>
    <t>Golden Springs Development Company LLC</t>
  </si>
  <si>
    <t>DELAMO_2_SOLRC1</t>
  </si>
  <si>
    <t>Golden Springs Building C1</t>
  </si>
  <si>
    <t>Spartech Plastics</t>
  </si>
  <si>
    <t>DELAMO_2_SOLAR1</t>
  </si>
  <si>
    <t>Golden Springs Building H</t>
  </si>
  <si>
    <t>Golden Springs Development Co. LLC</t>
  </si>
  <si>
    <t>DELAMO_2_SOLAR2</t>
  </si>
  <si>
    <t>Golden Springs Building M</t>
  </si>
  <si>
    <t>GOOSLK_1_SOLAR1</t>
  </si>
  <si>
    <t>Goose Lake</t>
  </si>
  <si>
    <t>ETIWND_6_GRPLND</t>
  </si>
  <si>
    <t>Grapeland Peaker</t>
  </si>
  <si>
    <t>CONTAN_1_UNIT</t>
  </si>
  <si>
    <t>Graphic Packaging Cogen</t>
  </si>
  <si>
    <t>Graphic Packaging Cogen Unit 2</t>
  </si>
  <si>
    <t>Graphic Packaging Cogen Unit 1</t>
  </si>
  <si>
    <t>DAVIS_1_SOLAR1</t>
  </si>
  <si>
    <t>Grasslands 3</t>
  </si>
  <si>
    <t>DAVIS_1_SOLAR2</t>
  </si>
  <si>
    <t>Grasslands 4</t>
  </si>
  <si>
    <t>GRIFFI_2_LSPDYN</t>
  </si>
  <si>
    <t>Griffith Energy</t>
  </si>
  <si>
    <t>EDF Trading North America, LLC</t>
  </si>
  <si>
    <t>GRIZLY_1_UNIT 1</t>
  </si>
  <si>
    <t>Grizzly PH</t>
  </si>
  <si>
    <t>GUERNS_6_SOLAR</t>
  </si>
  <si>
    <t>Gurensey Solar Station</t>
  </si>
  <si>
    <t>Pacific Gas and Electric Co.</t>
  </si>
  <si>
    <t>VERNON_6_GONZL1</t>
  </si>
  <si>
    <t>H. GONZALES GAS TURBINE 1</t>
  </si>
  <si>
    <t>City of Vernon</t>
  </si>
  <si>
    <t>VRN1</t>
  </si>
  <si>
    <t>VERNON_6_GONZL2</t>
  </si>
  <si>
    <t>H. GONZALES GAS TURBINE 2</t>
  </si>
  <si>
    <t>HAASPH_7_PL1X2</t>
  </si>
  <si>
    <t>HAAS PH (AGGREGATE)</t>
  </si>
  <si>
    <t>HAASPH_7_UNIT 1</t>
  </si>
  <si>
    <t>Haas PH Unit 1</t>
  </si>
  <si>
    <t>HAASPH_7_UNIT 2</t>
  </si>
  <si>
    <t>Haas PH Unit 2</t>
  </si>
  <si>
    <t>HMLTBR_6_UNITS</t>
  </si>
  <si>
    <t>HAMILTON BRANCH PH (Aggregate)</t>
  </si>
  <si>
    <t>HAMILTON BRANCH UNIT 2</t>
  </si>
  <si>
    <t>HAMILTON BRANCH UNIT 1</t>
  </si>
  <si>
    <t>HARBGN_7_UNITS</t>
  </si>
  <si>
    <t>HARBOR COGEN COMBINED CYCLE PLANT</t>
  </si>
  <si>
    <t>Harbor Cogeneration Company</t>
  </si>
  <si>
    <t>HARBGN_7_UNIT 1</t>
  </si>
  <si>
    <t>Harbor Cogen Combustion Turbine Unit 1</t>
  </si>
  <si>
    <t>HARBGN_7_UNIT 2</t>
  </si>
  <si>
    <t>Harbor Cogen Steam Turbine Unit 2</t>
  </si>
  <si>
    <t>HARBGN_7_UNIT 3</t>
  </si>
  <si>
    <t>Harbor Cogen Steam Turbine Unit 3</t>
  </si>
  <si>
    <t>HATCR1_7_UNIT</t>
  </si>
  <si>
    <t>HAT CREEK 1</t>
  </si>
  <si>
    <t>Pit River</t>
  </si>
  <si>
    <t>HATCR2_7_UNIT</t>
  </si>
  <si>
    <t>HAT CREEK 2</t>
  </si>
  <si>
    <t>HATLOS_6_QFUNTS</t>
  </si>
  <si>
    <t>HAT CREEK AREA LUMPED UNITS</t>
  </si>
  <si>
    <t>MEGA RENEWABLES (BIDWELL DITCH)</t>
  </si>
  <si>
    <t>13H017</t>
  </si>
  <si>
    <t>HAYPRS_6_QFUNTS</t>
  </si>
  <si>
    <t>HAYPRESS HYDROELECTRIC (Aggregate)</t>
  </si>
  <si>
    <t>HAYPRESS HYDROELECTRIC, INC. (LWR)</t>
  </si>
  <si>
    <t>15H005</t>
  </si>
  <si>
    <t>HAYPRESS HYDROELECTRIC, INC. (MDL)</t>
  </si>
  <si>
    <t>15H006</t>
  </si>
  <si>
    <t>HIGGNS_7_QFUNTS</t>
  </si>
  <si>
    <t>HIGGINS QF Aggregate</t>
  </si>
  <si>
    <t>HIDSRT_2_UNITS</t>
  </si>
  <si>
    <t>HIGH DESERT POWER PROJECT (AGGREGATE)</t>
  </si>
  <si>
    <t>High Desert Power, LLC</t>
  </si>
  <si>
    <t>HIDSRT_7_CTG1</t>
  </si>
  <si>
    <t>HIGH DESERT COMBUSTION TURBINE UNIT 1</t>
  </si>
  <si>
    <t>HIDSRT_7_CTG2</t>
  </si>
  <si>
    <t>HIGH DESERT COMBUSTION TURBINE UNIT 2</t>
  </si>
  <si>
    <t>HIDSRT_7_CTG3</t>
  </si>
  <si>
    <t>HIGH DESERT COMBUSTION TURBINE UNIT 3</t>
  </si>
  <si>
    <t>HIDSRT_7_STG</t>
  </si>
  <si>
    <t>HIGH DESERT STEAM TURBINE</t>
  </si>
  <si>
    <t>SIERRA_1_UNITS</t>
  </si>
  <si>
    <t>HIGH SIERRA LIMITED</t>
  </si>
  <si>
    <t>BRDSLD_2_HIWIND</t>
  </si>
  <si>
    <t>HIGH WINDS PROJECT</t>
  </si>
  <si>
    <t>High Winds, LLC</t>
  </si>
  <si>
    <t>NHOGAN_6_UNITS</t>
  </si>
  <si>
    <t>HOGAN PH (AGGREGATE)</t>
  </si>
  <si>
    <t>Calaveras City Water District (16H008)</t>
  </si>
  <si>
    <t>MID1</t>
  </si>
  <si>
    <t>NHOGAN_6_UNIT 1</t>
  </si>
  <si>
    <t>Hogan Unit 1</t>
  </si>
  <si>
    <t>Calaveras City Water District</t>
  </si>
  <si>
    <t>NHOGAN_6_UNIT 2</t>
  </si>
  <si>
    <t>Hogan Unit 2</t>
  </si>
  <si>
    <t>HYTTHM_2_UNITS</t>
  </si>
  <si>
    <t>HYATT-THERMALITO P-G PROJECT (AGGREGATE)</t>
  </si>
  <si>
    <t>HYATT_2_UNIT 1</t>
  </si>
  <si>
    <t>Edward Hyatt Gen Unit 1</t>
  </si>
  <si>
    <t>HYATT_2_UNIT 2</t>
  </si>
  <si>
    <t>Edward Hyatt P-G Unit 2</t>
  </si>
  <si>
    <t>HYATT_2_UNIT 3</t>
  </si>
  <si>
    <t>Edward Hyatt Gen Unit 3</t>
  </si>
  <si>
    <t>HYATT_2_UNIT 4</t>
  </si>
  <si>
    <t>Edward Hyatt P-G Unit 4</t>
  </si>
  <si>
    <t>HYATT_2_UNIT 5</t>
  </si>
  <si>
    <t>Edward Hyatt Gen Unit 5</t>
  </si>
  <si>
    <t>HYATT_2_UNIT 6</t>
  </si>
  <si>
    <t>Edward Hyatt P-G Unit 6</t>
  </si>
  <si>
    <t>THERMA_2_UNIT 1</t>
  </si>
  <si>
    <t>Thermalito Gen Unit 1</t>
  </si>
  <si>
    <t>THERMA_2_UNIT 2</t>
  </si>
  <si>
    <t>Thermalito P-G Unit 2</t>
  </si>
  <si>
    <t>THERMA_2_UNIT 3</t>
  </si>
  <si>
    <t>Thermalito P-G Unit 3</t>
  </si>
  <si>
    <t>THERMA_2_UNIT 4</t>
  </si>
  <si>
    <t>Thermalito P-G Unit 4</t>
  </si>
  <si>
    <t>FORKBU_6_UNIT</t>
  </si>
  <si>
    <t>HYPOWER, INC. (a/k/a Forks of Butte)</t>
  </si>
  <si>
    <t>PGE QF 10H013</t>
  </si>
  <si>
    <t>HALSEY_6_UNIT</t>
  </si>
  <si>
    <t>Halsey PH</t>
  </si>
  <si>
    <t>LIVEOK_6_SOLAR</t>
  </si>
  <si>
    <t>Harris</t>
  </si>
  <si>
    <t>HATRDG_2_WIND</t>
  </si>
  <si>
    <t>Hatchet Ridge Wind Farm</t>
  </si>
  <si>
    <t>Hatchet Ridge Wind, LLC</t>
  </si>
  <si>
    <t>LAMONT_1_SOLAR4</t>
  </si>
  <si>
    <t>Hayworth Solar Farm</t>
  </si>
  <si>
    <t>65HK 8me LLC</t>
  </si>
  <si>
    <t>FMEADO_6_HELLHL</t>
  </si>
  <si>
    <t>Hell Hole Powerhouse</t>
  </si>
  <si>
    <t>Placer County Water Agency</t>
  </si>
  <si>
    <t>Formerly PGE QF 15H059</t>
  </si>
  <si>
    <t>HELMPG_7_UNIT 1</t>
  </si>
  <si>
    <t>Helms PGP Unit 1</t>
  </si>
  <si>
    <t>HELMPG_7_UNIT 2</t>
  </si>
  <si>
    <t>Helms PGP Unit 2</t>
  </si>
  <si>
    <t>HELMPG_7_UNIT 3</t>
  </si>
  <si>
    <t>Helms PGP Unit 3</t>
  </si>
  <si>
    <t>HENRTA_6_UNITA1</t>
  </si>
  <si>
    <t>Henrietta Peaker Plant Unit 1</t>
  </si>
  <si>
    <t>HENRTA_6_UNITA2</t>
  </si>
  <si>
    <t>Henrietta Peaker Plant Unit 2</t>
  </si>
  <si>
    <t>HENRTS_1_SOLAR</t>
  </si>
  <si>
    <t>Henrietta Solar Project</t>
  </si>
  <si>
    <t>Parrey, LLC</t>
  </si>
  <si>
    <t>VICTOR_1_SLRHES</t>
  </si>
  <si>
    <t>Hesperia</t>
  </si>
  <si>
    <t>ORLND_6_HIGHLI</t>
  </si>
  <si>
    <t>High Line Canal Hydro</t>
  </si>
  <si>
    <t>PLMSSR_6_HISIER</t>
  </si>
  <si>
    <t>High Sierra Cogeneration Aggregate</t>
  </si>
  <si>
    <t>High Sierra Cogeneration Unit 2</t>
  </si>
  <si>
    <t>High Sierra Cogeneration Unit 1</t>
  </si>
  <si>
    <t>HOLSTR_1_SOLAR2</t>
  </si>
  <si>
    <t>Hollister Solar</t>
  </si>
  <si>
    <t>Hollister Solar LLC</t>
  </si>
  <si>
    <t>SCEHOV_2_HOOVER</t>
  </si>
  <si>
    <t>Hoover Dam</t>
  </si>
  <si>
    <t>WAPA-Desert Southwest Region</t>
  </si>
  <si>
    <t>Colorado River</t>
  </si>
  <si>
    <t>SNCLRA_2_HOWLNG</t>
  </si>
  <si>
    <t>Houweling Nurseries Oxnard, Inc</t>
  </si>
  <si>
    <t>HUMBPP_6_UNITS</t>
  </si>
  <si>
    <t>Humboldt Bay Generating Station 1</t>
  </si>
  <si>
    <t>HUMBPP_6_UNITS1</t>
  </si>
  <si>
    <t>Humboldt Bay Generating Station Unit 1</t>
  </si>
  <si>
    <t>Aggregated to HUMBPP_6_UNITS on 3/28/2015</t>
  </si>
  <si>
    <t>HUMBPP_6_UNITS2</t>
  </si>
  <si>
    <t>Humboldt Bay Generating Station Unit 2</t>
  </si>
  <si>
    <t>HUMBPP_1_UNITS3</t>
  </si>
  <si>
    <t>Humboldt Bay Generating Station 3</t>
  </si>
  <si>
    <t>HNTGBH_7_UNIT 1</t>
  </si>
  <si>
    <t>Huntington Beach 1</t>
  </si>
  <si>
    <t>HNTGBH_7_UNIT 2</t>
  </si>
  <si>
    <t>Huntington Beach 2</t>
  </si>
  <si>
    <t>HURON_6_SOLAR</t>
  </si>
  <si>
    <t>Huron Solar Station</t>
  </si>
  <si>
    <t>IGNACO_1_QF</t>
  </si>
  <si>
    <t>IGNACIO AREA LUMPED QF UNITS</t>
  </si>
  <si>
    <t>GREATER VALLEJO RECREATION DISTRICT</t>
  </si>
  <si>
    <t>04C130</t>
  </si>
  <si>
    <t>VILLA SORRISO SOLAR</t>
  </si>
  <si>
    <t>04S142</t>
  </si>
  <si>
    <t>JOHN NEERHOUT JR.</t>
  </si>
  <si>
    <t>04H134</t>
  </si>
  <si>
    <t>RAMON_2_SCEDYN</t>
  </si>
  <si>
    <t>IID Mirage Dynamic Schedule</t>
  </si>
  <si>
    <t>Imperial Irrigation District DTBAOA</t>
  </si>
  <si>
    <t>INDVLY_1_UNITS</t>
  </si>
  <si>
    <t>INDIAN VALLEY HYDRO</t>
  </si>
  <si>
    <t>Yolo County Flood &amp; WCD</t>
  </si>
  <si>
    <t>Formerly PGE QF 04H61</t>
  </si>
  <si>
    <t>INSKIP_2_UNIT</t>
  </si>
  <si>
    <t>INSKIP</t>
  </si>
  <si>
    <t>INTTRB_6_UNIT</t>
  </si>
  <si>
    <t>INTERNATIONAL TURBINE RESEARCH</t>
  </si>
  <si>
    <t>QF Conversion, was PGE QF 25W105</t>
  </si>
  <si>
    <t>MALIN_5_IBERDR</t>
  </si>
  <si>
    <t>Iberdrola Centroid Sytem Resource</t>
  </si>
  <si>
    <t>Bonneville Power Administration</t>
  </si>
  <si>
    <t>SYSTEM UNIT</t>
  </si>
  <si>
    <t>IVWEST_2_SOLAR1</t>
  </si>
  <si>
    <t>Imperial Solar Energy Center West</t>
  </si>
  <si>
    <t>CSolar IV West, LLC</t>
  </si>
  <si>
    <t>CSLR4S_2_SOLAR</t>
  </si>
  <si>
    <t>Imperial Valley (Csolar IV)</t>
  </si>
  <si>
    <t>CSOLAR IV South, LLC</t>
  </si>
  <si>
    <t>INDIGO_1_UNIT 1</t>
  </si>
  <si>
    <t>Indigo Energy 1</t>
  </si>
  <si>
    <t>Wildflower Energy</t>
  </si>
  <si>
    <t>INDIGO_1_UNIT 2</t>
  </si>
  <si>
    <t>Indigo Energy 2</t>
  </si>
  <si>
    <t>INDIGO_1_UNIT 3</t>
  </si>
  <si>
    <t>Indigo Energy 3</t>
  </si>
  <si>
    <t>WALNUT_2_SOLAR</t>
  </si>
  <si>
    <t>Industry MetroLink PV1</t>
  </si>
  <si>
    <t>City of Industry</t>
  </si>
  <si>
    <t>INLDEM_5_UNIT 2</t>
  </si>
  <si>
    <t>Inland Empire Energy Center, L.L.C. Unit 2</t>
  </si>
  <si>
    <t>Inland Empire Energy Center, L.L.C.</t>
  </si>
  <si>
    <t>INLDEM_5_UNIT 1</t>
  </si>
  <si>
    <t>Inland Empire Energy Center, Unit 1</t>
  </si>
  <si>
    <t>Inland Empire Energy Center, LLC</t>
  </si>
  <si>
    <t>INTMNT_3_ANAHEIM</t>
  </si>
  <si>
    <t>Intermountain Power Project</t>
  </si>
  <si>
    <t>City of Anaheim</t>
  </si>
  <si>
    <t>COAL</t>
  </si>
  <si>
    <t>INTMNT_3_PASADENA</t>
  </si>
  <si>
    <t>INTMNT_3_RIVERSIDE</t>
  </si>
  <si>
    <t>City of Riverside</t>
  </si>
  <si>
    <t>RVD1</t>
  </si>
  <si>
    <t>IVANPA_1_UNIT1</t>
  </si>
  <si>
    <t>Ivanpah 1</t>
  </si>
  <si>
    <t>Solar Partners II, LLC</t>
  </si>
  <si>
    <t>IVANPA_1_UNIT2</t>
  </si>
  <si>
    <t>Ivanpah 2</t>
  </si>
  <si>
    <t>Solar Partners 1, LLC</t>
  </si>
  <si>
    <t>IVANPA_1_UNIT3</t>
  </si>
  <si>
    <t>Ivanpah 3</t>
  </si>
  <si>
    <t>Solar Partners VIII, LLC</t>
  </si>
  <si>
    <t>BLACK_7_UNIT 1</t>
  </si>
  <si>
    <t>James B. Black 1</t>
  </si>
  <si>
    <t>BLACK_7_UNIT 2</t>
  </si>
  <si>
    <t>James B. Black 2</t>
  </si>
  <si>
    <t>GONZLS_6_UNIT</t>
  </si>
  <si>
    <t>Johnson Canyon Landfill</t>
  </si>
  <si>
    <t>Ameresco Johnson Canyon LLC</t>
  </si>
  <si>
    <t>WFRESN_1_SOLAR</t>
  </si>
  <si>
    <t>Joya Del Sol</t>
  </si>
  <si>
    <t>GASNA 16P, LLC</t>
  </si>
  <si>
    <t>CHINO_2_JURUPA</t>
  </si>
  <si>
    <t>Jurupa</t>
  </si>
  <si>
    <t>RECTOR_2_KAWEAH</t>
  </si>
  <si>
    <t>KAWEAH HYDRO PROJECT (AGGREGATE)</t>
  </si>
  <si>
    <t>Kaweah PH 2 Unit 2</t>
  </si>
  <si>
    <t>Kaweah PH 3 Unit 2</t>
  </si>
  <si>
    <t>Kaweah PH 3 Unit 1</t>
  </si>
  <si>
    <t>KEARNY_7_KY3</t>
  </si>
  <si>
    <t>KEARNY KY3 (AGGREGATE)</t>
  </si>
  <si>
    <t>DYNEGY</t>
  </si>
  <si>
    <t>KEARNY_7_KY3A</t>
  </si>
  <si>
    <t>Kearny KY3A</t>
  </si>
  <si>
    <t>KEARNY_7_KY3B</t>
  </si>
  <si>
    <t>Kearny KY3B</t>
  </si>
  <si>
    <t>KEARNY_7_KY3C</t>
  </si>
  <si>
    <t>Kearny KY3C</t>
  </si>
  <si>
    <t>KEARNY_7_KY3D</t>
  </si>
  <si>
    <t>Kearny KY3D</t>
  </si>
  <si>
    <t>KIRKER_7_KELCYN</t>
  </si>
  <si>
    <t>KELLER CANYON LANDFILL GEN FACILITY</t>
  </si>
  <si>
    <t>Ameresco Keller Canyon, LLC</t>
  </si>
  <si>
    <t>KRNCNY_6_UNIT</t>
  </si>
  <si>
    <t>KERN CANYON</t>
  </si>
  <si>
    <t>KERNFT_1_UNITS</t>
  </si>
  <si>
    <t>KERN FRONT LIMITED</t>
  </si>
  <si>
    <t>No longer QF as of 7/14/2015</t>
  </si>
  <si>
    <t>RIOBRV_6_UNIT 1</t>
  </si>
  <si>
    <t>KERN HYDRO (OLCESE) (aka RIO BRAVO HYDRO)</t>
  </si>
  <si>
    <t>PGE QF 25H073</t>
  </si>
  <si>
    <t>OMAR_2_UNIT 1</t>
  </si>
  <si>
    <t>KERN RIVER COGENERATION UNIT 1</t>
  </si>
  <si>
    <t>OMAR_2_UNIT 2</t>
  </si>
  <si>
    <t>KERN RIVER COGENERATION UNIT 2</t>
  </si>
  <si>
    <t>OMAR_2_UNIT 3</t>
  </si>
  <si>
    <t>KERN RIVER COGENERATION UNIT 3</t>
  </si>
  <si>
    <t>OMAR_2_UNIT 4</t>
  </si>
  <si>
    <t>KERN RIVER COGENERATION UNIT 4</t>
  </si>
  <si>
    <t>KERRGN_1_UNIT 1</t>
  </si>
  <si>
    <t>KERN RIVER PH 1 (AGGREGATE)</t>
  </si>
  <si>
    <t>Kern River PH 1 Unit 1</t>
  </si>
  <si>
    <t>Kern River PH 1 Unit 4</t>
  </si>
  <si>
    <t>Kern River PH 1 Unit 3</t>
  </si>
  <si>
    <t>Kern River PH 1 Unit 2</t>
  </si>
  <si>
    <t>VESTAL_2_KERN</t>
  </si>
  <si>
    <t>KERN RIVER PH 3 (AGGREGATE)</t>
  </si>
  <si>
    <t>VESTAL_6_KERNU1</t>
  </si>
  <si>
    <t>Kern River PH 3 Unit 1</t>
  </si>
  <si>
    <t>VESTAL_6_KERNU2</t>
  </si>
  <si>
    <t>Kern River PH 3 Unit 2</t>
  </si>
  <si>
    <t>KILARC_2_UNIT 1</t>
  </si>
  <si>
    <t>KILARC</t>
  </si>
  <si>
    <t>Kilarc 2</t>
  </si>
  <si>
    <t>Kilarc 1</t>
  </si>
  <si>
    <t>CRSTWD_6_KUMYAY</t>
  </si>
  <si>
    <t>KUMEYAAY WIND FARM</t>
  </si>
  <si>
    <t>Kumeyaay Wind LLC</t>
  </si>
  <si>
    <t>LEPRFD_1_KANSAS</t>
  </si>
  <si>
    <t>Kansas</t>
  </si>
  <si>
    <t>RE Kansas, LLC</t>
  </si>
  <si>
    <t>GARNET_2_WIND2</t>
  </si>
  <si>
    <t>Karen Avenue Wind Farm</t>
  </si>
  <si>
    <t>Energy Development &amp; Construction Corp.</t>
  </si>
  <si>
    <t>RECTOR_2_KAWH 1</t>
  </si>
  <si>
    <t>Kaweah PH 1 Unit 1</t>
  </si>
  <si>
    <t>KEKAWK_6_UNIT</t>
  </si>
  <si>
    <t>Kekawaka Creek Hydroelectic Facility</t>
  </si>
  <si>
    <t>STS HydroPower, Ltd</t>
  </si>
  <si>
    <t>QF Conversion completed 3/3/2015. Formerly PGE QF 13H039.</t>
  </si>
  <si>
    <t>KELYRG_6_UNIT</t>
  </si>
  <si>
    <t>Kelly Ridge PH</t>
  </si>
  <si>
    <t>KNTSTH_6_SOLAR</t>
  </si>
  <si>
    <t>Kent South</t>
  </si>
  <si>
    <t>RE Kent South, LLC</t>
  </si>
  <si>
    <t>KERKH1_7_UNIT 1</t>
  </si>
  <si>
    <t>Kerckhoff PH 1 Unit #1</t>
  </si>
  <si>
    <t>San Joaquin River</t>
  </si>
  <si>
    <t>KERKH1_7_UNIT 3</t>
  </si>
  <si>
    <t>Kerckhoff PH 1 Unit #3</t>
  </si>
  <si>
    <t>KERKH2_7_UNIT 1</t>
  </si>
  <si>
    <t>Kerckhoff PH 2 Unit #1</t>
  </si>
  <si>
    <t>LOCKFD_1_KSOLAR</t>
  </si>
  <si>
    <t>Kettleman Solar</t>
  </si>
  <si>
    <t>Kettleman Solar LLC</t>
  </si>
  <si>
    <t>KNGCTY_6_UNITA1</t>
  </si>
  <si>
    <t>King City Energy Center</t>
  </si>
  <si>
    <t>KNGBRD_2_SOLAR1</t>
  </si>
  <si>
    <t>Kingbird Solar A</t>
  </si>
  <si>
    <t>Kingbird Solar A, LLC</t>
  </si>
  <si>
    <t>KNGBRD_2_SOLAR2</t>
  </si>
  <si>
    <t>Kingbird Solar B</t>
  </si>
  <si>
    <t>Kingbird Solar B, LLC</t>
  </si>
  <si>
    <t>KINGRV_7_UNIT 1</t>
  </si>
  <si>
    <t>Kings River Unit 1</t>
  </si>
  <si>
    <t>KNGBRG_1_KBSLR1</t>
  </si>
  <si>
    <t>Kingsburg 1</t>
  </si>
  <si>
    <t>Tulare PV II, LLC</t>
  </si>
  <si>
    <t>KNGBRG_1_KBSLR2</t>
  </si>
  <si>
    <t>Kingsburg 2</t>
  </si>
  <si>
    <t>PADUA_2_SOLAR1</t>
  </si>
  <si>
    <t>Kona Solar - Rancho DC #1</t>
  </si>
  <si>
    <t>Kona Solar, LLC</t>
  </si>
  <si>
    <t>LAPLMA_2_UNIT 1</t>
  </si>
  <si>
    <t>LA PALOMA UNIT 1</t>
  </si>
  <si>
    <t>La Paloma Generating Company</t>
  </si>
  <si>
    <t>LAPLMA_2_UNIT 2</t>
  </si>
  <si>
    <t>LA PALOMA UNIT 2</t>
  </si>
  <si>
    <t>LAPLMA_2_UNIT 3</t>
  </si>
  <si>
    <t>LA PALOMA UNIT 3</t>
  </si>
  <si>
    <t>LAPLMA_2_UNIT 4</t>
  </si>
  <si>
    <t>LA PALOMA UNIT 4</t>
  </si>
  <si>
    <t>LAGBEL_6_QF</t>
  </si>
  <si>
    <t>LAGUNA BELLE AREA LUMPED UNITS</t>
  </si>
  <si>
    <t>ANDERSON LITHOGRAPH COMPANY</t>
  </si>
  <si>
    <t>METAL SURFACES, INC.</t>
  </si>
  <si>
    <t>COMMERCE REFUSE TO ENERGY/CITY OF COM.</t>
  </si>
  <si>
    <t>MIRLOM_7_MWDLKM</t>
  </si>
  <si>
    <t>LAKE MATHEWS HYDRO RECOVERY PLANT</t>
  </si>
  <si>
    <t>LMBEPK_2_UNITA1</t>
  </si>
  <si>
    <t>LAMBIE ENERGY CENTER</t>
  </si>
  <si>
    <t>Lambie Energy Center LLC (Calpine)</t>
  </si>
  <si>
    <t>LASSEN_6_UNITS</t>
  </si>
  <si>
    <t>LASSEN AREA QF AGGREGATION</t>
  </si>
  <si>
    <t>~98% of capacity from wood waste and the remainder from geothermal.</t>
  </si>
  <si>
    <t>AMEDEE GEOTHERMAL VENTURE 1 PURPA</t>
  </si>
  <si>
    <t>10G012</t>
  </si>
  <si>
    <t>LMD1</t>
  </si>
  <si>
    <t>Honey Lake Power</t>
  </si>
  <si>
    <t>10P005</t>
  </si>
  <si>
    <t>BUCKCK_2_HYDRO</t>
  </si>
  <si>
    <t>LASSEN STATION HYDRO</t>
  </si>
  <si>
    <t>Lassen Station Hydroelectric, LP</t>
  </si>
  <si>
    <t>Formerly PGE QF 10H002</t>
  </si>
  <si>
    <t>CLRKRD_6_LIMESD</t>
  </si>
  <si>
    <t>LIME SADDLE</t>
  </si>
  <si>
    <t>West Branch Feather River</t>
  </si>
  <si>
    <t>Lime Saddle 2</t>
  </si>
  <si>
    <t>Lime Saddle 1</t>
  </si>
  <si>
    <t>PLSNTG_7_LNCLND</t>
  </si>
  <si>
    <t>LINCOLN LANDFILL POWER PLANT</t>
  </si>
  <si>
    <t>Energy 2001, Inc.</t>
  </si>
  <si>
    <t>LIVOAK_1_UNIT 1</t>
  </si>
  <si>
    <t>LIVE OAK LIMITED</t>
  </si>
  <si>
    <t>Live Oak Limited</t>
  </si>
  <si>
    <t>LODI25_2_UNIT 1</t>
  </si>
  <si>
    <t>LODI GAS TURBINE</t>
  </si>
  <si>
    <t>LECEF_1_UNITS</t>
  </si>
  <si>
    <t>LOS ESTEROS ENERGY FACILITY (AGGREGATE)</t>
  </si>
  <si>
    <t>Calpine</t>
  </si>
  <si>
    <t>LECEF_1_CGT 1</t>
  </si>
  <si>
    <t>LOS ESTEROS ENERGY FACILITY UNIT 1</t>
  </si>
  <si>
    <t>LECEF_1_CGT 2</t>
  </si>
  <si>
    <t>LOS ESTEROS ENERGY FACILITY UNIT 2</t>
  </si>
  <si>
    <t>LECEF_1_CGT 3</t>
  </si>
  <si>
    <t>LOS ESTEROS ENERGY FACILITY UNIT 3</t>
  </si>
  <si>
    <t>LECEF_1_CGT 4</t>
  </si>
  <si>
    <t>LOS ESTEROS ENERGY FACILITY UNIT 4</t>
  </si>
  <si>
    <t>LECEF_1_STG1</t>
  </si>
  <si>
    <t>LOS ESTEROS ENERGY FACILITY STG</t>
  </si>
  <si>
    <t>LMEC_1_PL1X3</t>
  </si>
  <si>
    <t>LOS MEDANOS ENERGY CENTER (AGGREGATE)</t>
  </si>
  <si>
    <t>LMEC_1_CTG1</t>
  </si>
  <si>
    <t>Los Medanos CT Unit 1</t>
  </si>
  <si>
    <t>LMEC_1_CTG2</t>
  </si>
  <si>
    <t>Los Medanos CT Unit 2</t>
  </si>
  <si>
    <t>LMEC_1_STG</t>
  </si>
  <si>
    <t>Los Medanos ST Unit 3</t>
  </si>
  <si>
    <t>LOWGAP_7_QFUNTS</t>
  </si>
  <si>
    <t>LOW GAP QF AGGREGATION</t>
  </si>
  <si>
    <t>HUMBOLDT BAY MWD</t>
  </si>
  <si>
    <t>19H051</t>
  </si>
  <si>
    <t>Included in LOWGAP QF aggregation 3/1/2007</t>
  </si>
  <si>
    <t>CONTRL_1_LUNDY</t>
  </si>
  <si>
    <t>LUNDY HYDRO PLANT (AGGREGATE)</t>
  </si>
  <si>
    <t>Lundy Hydro Unit 2</t>
  </si>
  <si>
    <t>Lundy Hydro Unit 1</t>
  </si>
  <si>
    <t>KRAMER_1_SEGS37</t>
  </si>
  <si>
    <t>LUZ SOLAR PARTNERS 3-7 AGGREGATE</t>
  </si>
  <si>
    <t>LUZ SOLAR PARTNERS LTD. 3</t>
  </si>
  <si>
    <t>LUZ SOLAR PARTNERS LTD. 4</t>
  </si>
  <si>
    <t>LUZ SOLAR PARTNERS LTD. 7</t>
  </si>
  <si>
    <t>LUZ SOLAR PARTNERS LTD. 6</t>
  </si>
  <si>
    <t>LUZ SOLAR PARTNERS LTD. 5</t>
  </si>
  <si>
    <t>KRAMER_2_SEGS89</t>
  </si>
  <si>
    <t>LUZ SOLAR PARTNERS 8-9 AGGREGATE</t>
  </si>
  <si>
    <t>KRAMER_2_SEGS 8</t>
  </si>
  <si>
    <t>Luz Solar Partners Ltd. VIII</t>
  </si>
  <si>
    <t>KRAMER_2_SEGS 9</t>
  </si>
  <si>
    <t>Luz Solar Partners Ltd. IX</t>
  </si>
  <si>
    <t>LAKHDG_6_UNIT 1</t>
  </si>
  <si>
    <t>Lake Hodges Pump Station 1 - Unit 1</t>
  </si>
  <si>
    <t>San Diego County Water Authority</t>
  </si>
  <si>
    <t>LAKHDG_6_UNIT 2</t>
  </si>
  <si>
    <t>Lake Hodges Pumped Storage-Unit2</t>
  </si>
  <si>
    <t>UKIAH_7_LAKEMN</t>
  </si>
  <si>
    <t>Lake Mendocino Hydro</t>
  </si>
  <si>
    <t>Russian River</t>
  </si>
  <si>
    <t>Lake Mendocino Unit 1</t>
  </si>
  <si>
    <t>Lake Mendocino Unit 2</t>
  </si>
  <si>
    <t>LNCSTR_6_CREST</t>
  </si>
  <si>
    <t>Lanacaster Aggregate Solar Resources</t>
  </si>
  <si>
    <t>LARKSP_6_UNIT 1</t>
  </si>
  <si>
    <t>Larkspur 1</t>
  </si>
  <si>
    <t>LARKSP_6_UNIT 2</t>
  </si>
  <si>
    <t>Larkspur 2</t>
  </si>
  <si>
    <t>HENRTA_6_SOLAR1</t>
  </si>
  <si>
    <t>Lemoore 1</t>
  </si>
  <si>
    <t>Lemoore PV 1 LLC</t>
  </si>
  <si>
    <t>SPI LI_2_UNIT 1</t>
  </si>
  <si>
    <t>Lincoln Biomass</t>
  </si>
  <si>
    <t>Formerly QF 12C008</t>
  </si>
  <si>
    <t>LITLRK_6_SOLAR1</t>
  </si>
  <si>
    <t>Little Rock C</t>
  </si>
  <si>
    <t>Lancaster Little Rock C, LLC</t>
  </si>
  <si>
    <t>LITLRK_6_SOLAR4</t>
  </si>
  <si>
    <t>Little Rock Pham Solar</t>
  </si>
  <si>
    <t>West Hills Construction, Inc.</t>
  </si>
  <si>
    <t>LODIEC_2_PL1X2</t>
  </si>
  <si>
    <t>Lodi Energy Center</t>
  </si>
  <si>
    <t>NCPA</t>
  </si>
  <si>
    <t>LODIEC_2_CTG</t>
  </si>
  <si>
    <t>LODIEC_2_STG</t>
  </si>
  <si>
    <t>STIGCT_2_LODI</t>
  </si>
  <si>
    <t>Lodi Steam Injected Gas Turbine</t>
  </si>
  <si>
    <t>VICTOR_1_LVSLR1</t>
  </si>
  <si>
    <t>Lone Valley Solar Park 1</t>
  </si>
  <si>
    <t>Lone Valley Solar Park I LLC</t>
  </si>
  <si>
    <t>VICTOR_1_LVSLR2</t>
  </si>
  <si>
    <t>Lone Valley Solar Park 2</t>
  </si>
  <si>
    <t>Lone Valley Solar Park II LLC</t>
  </si>
  <si>
    <t>HINSON_6_LBECH1</t>
  </si>
  <si>
    <t>Long Beach - Unit 1</t>
  </si>
  <si>
    <t>Long Beach Generation LLC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</si>
  <si>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</si>
  <si>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</si>
  <si>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</si>
  <si>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</si>
  <si>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</si>
  <si>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</si>
  <si>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TORTLA_1_SOLAR</t>
  </si>
  <si>
    <t>Longboat Solar</t>
  </si>
  <si>
    <t>Longboat Solar, LLC</t>
  </si>
  <si>
    <t>ELNIDS_2_DODPEV</t>
  </si>
  <si>
    <t>Los Angeles Air Force Base</t>
  </si>
  <si>
    <t>United States Air Force</t>
  </si>
  <si>
    <t>STORAGE</t>
  </si>
  <si>
    <t>BATTERY</t>
  </si>
  <si>
    <t>LESR</t>
  </si>
  <si>
    <t>HATLOS_6_LSCRK</t>
  </si>
  <si>
    <t>Lost Creek 1 &amp; 2 Hydro Conversion</t>
  </si>
  <si>
    <t>Snow Mountain Hydro, LLC.</t>
  </si>
  <si>
    <t>LHILLS_6_SOLAR1</t>
  </si>
  <si>
    <t>Lost Hills Solar</t>
  </si>
  <si>
    <t>Lost Hills Solar, LLC</t>
  </si>
  <si>
    <t>MALCHQ_7_UNIT 1</t>
  </si>
  <si>
    <t>MALACHA HYDRO L.P.</t>
  </si>
  <si>
    <t>PGE QF 13H047</t>
  </si>
  <si>
    <t>MALIN_5_BPADYN</t>
  </si>
  <si>
    <t>MCCALL_1_QF</t>
  </si>
  <si>
    <t>MCCALL AREA LUMPED QF UNITS</t>
  </si>
  <si>
    <t>KINGS RIVER HYDRO CO.</t>
  </si>
  <si>
    <t>25H150</t>
  </si>
  <si>
    <t>ORANGE COVE IRRIGATION DIST.</t>
  </si>
  <si>
    <t>25H149</t>
  </si>
  <si>
    <t>MKTRCK_1_UNIT 1</t>
  </si>
  <si>
    <t>MCKITTRICK LIMITED</t>
  </si>
  <si>
    <t>MENBIO_6_UNIT</t>
  </si>
  <si>
    <t>MENDOTA BIOMASS POWER</t>
  </si>
  <si>
    <t>Covanta Mendota, L.P.</t>
  </si>
  <si>
    <t>MESAP_1_QF</t>
  </si>
  <si>
    <t>MESA AREA LUMPED QF UNITS</t>
  </si>
  <si>
    <t>City of San Luis Obispo - highly inactive</t>
  </si>
  <si>
    <t>18H054</t>
  </si>
  <si>
    <t>MESAS_2_QF</t>
  </si>
  <si>
    <t>MESA SOUTH AREA LUMPED UNITS</t>
  </si>
  <si>
    <t>COGENIC ENERGY SYSTEMS (CAL LUTHERAN)</t>
  </si>
  <si>
    <t>SAN MARINO HIGH SCHOOL</t>
  </si>
  <si>
    <t>L.A. COUNTY SANITATION DIST. CSD 2610</t>
  </si>
  <si>
    <t>METCLF_1_QF</t>
  </si>
  <si>
    <t>METCALF AREA LUMPED QF UNITS</t>
  </si>
  <si>
    <t>SANTA CLARA VALLEY WATER DIST.</t>
  </si>
  <si>
    <t>08H013</t>
  </si>
  <si>
    <t>METEC_2_PL1X3</t>
  </si>
  <si>
    <t>METCALF ENERGY CENTER</t>
  </si>
  <si>
    <t>METEC_7_CTG1</t>
  </si>
  <si>
    <t>METCALF ENERGY CENTER CTG UNIT 1</t>
  </si>
  <si>
    <t>METEC_7_CTG2</t>
  </si>
  <si>
    <t>METCALF ENERGY CENTER CTG UNIT 2</t>
  </si>
  <si>
    <t>METEC_7_STG3</t>
  </si>
  <si>
    <t>METCALF ENERGY CENTER STG UNIT 3</t>
  </si>
  <si>
    <t>ETIWND_7_MIDVLY</t>
  </si>
  <si>
    <t>MID VALLEY LANDFILL PROJECT (AGGREGATE)</t>
  </si>
  <si>
    <t>MN Mid Valley Genco, LLC</t>
  </si>
  <si>
    <t>MID VALLEY LANDFILL PROJECT UNIT 2</t>
  </si>
  <si>
    <t>MID VALLEY LANDFILL PROJECT UNIT 1</t>
  </si>
  <si>
    <t>MDFKRL_2_PROJCT</t>
  </si>
  <si>
    <t>MIDDLE FORK-RALSTON PROJECT (AGGREGATE)</t>
  </si>
  <si>
    <t>MIDFRK_7_UNIT 1</t>
  </si>
  <si>
    <t>Middle Fork 1</t>
  </si>
  <si>
    <t>MIDFRK_7_UNIT 2</t>
  </si>
  <si>
    <t>Middle Fork 2</t>
  </si>
  <si>
    <t>RALSTN_7_UNIT 1</t>
  </si>
  <si>
    <t>Ralston PH</t>
  </si>
  <si>
    <t>MIDSET_1_UNIT 1</t>
  </si>
  <si>
    <t>MIDSET COGENERATION</t>
  </si>
  <si>
    <t>Was PGE QF 25C123</t>
  </si>
  <si>
    <t>LOWGAP_1_SUPHR</t>
  </si>
  <si>
    <t>MILL &amp; SULPHUR CREEK (NORTH COAST)</t>
  </si>
  <si>
    <t>Mill &amp; Sulphur Creek Power Plant, LP</t>
  </si>
  <si>
    <t>Formerly PGE QF 19H006</t>
  </si>
  <si>
    <t>SBERDO_6_MILLCK</t>
  </si>
  <si>
    <t>MILL CREEK HYDRO PROJECT (AGGREGATE)</t>
  </si>
  <si>
    <t>Mill Creek PH 1 Unit 1</t>
  </si>
  <si>
    <t>Mill Creek PH 2 Unit 1</t>
  </si>
  <si>
    <t>Non-Operational</t>
  </si>
  <si>
    <t>Mill Creek PH 3 Unit 5</t>
  </si>
  <si>
    <t>Mill Creek PH 3 Unit 4</t>
  </si>
  <si>
    <t>Mill Creek PH 2 Unit 3</t>
  </si>
  <si>
    <t>CHINO_7_MILIKN</t>
  </si>
  <si>
    <t>MILLIKEN LANDFILL PROJECT (AGGREGATE)</t>
  </si>
  <si>
    <t>MN Milliken Genco, LLC</t>
  </si>
  <si>
    <t>MILLIKEN LANDFILL PROJECT UNIT 2</t>
  </si>
  <si>
    <t>MILLIKEN LANDFILL PROJECT UNIT 1</t>
  </si>
  <si>
    <t>MLPTAS_7_QFUNTS</t>
  </si>
  <si>
    <t>MILPITAS QF AGGREGATION</t>
  </si>
  <si>
    <t>~98% of capacity from wood waste, remaining capacity from natural gas.</t>
  </si>
  <si>
    <t>CITY OF MILPITAS</t>
  </si>
  <si>
    <t>08C097</t>
  </si>
  <si>
    <t>COVANTA POWER PACIFIC (SANTA CLARA)</t>
  </si>
  <si>
    <t>08P008</t>
  </si>
  <si>
    <t>MRGT_6_MMAREF</t>
  </si>
  <si>
    <t>MIRAMAR ENERGY FACILITY</t>
  </si>
  <si>
    <t>MRGT_7_UNITS</t>
  </si>
  <si>
    <t>MIRAMAR GT PLANT (AGGREGATE)</t>
  </si>
  <si>
    <t>MRGT_7_MR1A</t>
  </si>
  <si>
    <t>Miramar GT 1A</t>
  </si>
  <si>
    <t>MRGT_7_MR1B</t>
  </si>
  <si>
    <t>Miramar GT 1B</t>
  </si>
  <si>
    <t>MSHGTS_6_MMARLF</t>
  </si>
  <si>
    <t>MIRAMAR LANDFILL</t>
  </si>
  <si>
    <t>MM San Diego, LLC (Formerly QFID 450)</t>
  </si>
  <si>
    <t>MSSION_2_QF</t>
  </si>
  <si>
    <t>MISSION AREA LUMPED UNITS</t>
  </si>
  <si>
    <t>BADGER FILTRATION PLANT</t>
  </si>
  <si>
    <t>TRW PLANT</t>
  </si>
  <si>
    <t>NRG ENERGY CENTER SAN DIEGO</t>
  </si>
  <si>
    <t>SAN FRANCISCO PEAK HYDRO PLANT</t>
  </si>
  <si>
    <t>GROSSMONT HOSPITAL</t>
  </si>
  <si>
    <t>SOLAR TURBINES, INC.</t>
  </si>
  <si>
    <t>KYOCERA INTERNATIONAL, INC.</t>
  </si>
  <si>
    <t>MISSIX_1_QF</t>
  </si>
  <si>
    <t>MISSIX AREA (SAB FRABCUSCI) LUMPED QF UNITS</t>
  </si>
  <si>
    <t>ARDEN WOOD BENEVOLENT ASSOC.</t>
  </si>
  <si>
    <t>02C047</t>
  </si>
  <si>
    <t>UNIVERSITY OF SAN FRANCISCO</t>
  </si>
  <si>
    <t>02C003</t>
  </si>
  <si>
    <t>NIHONMACHI TERRACE</t>
  </si>
  <si>
    <t>02C058</t>
  </si>
  <si>
    <t>1080 CHESTNUT CORP.</t>
  </si>
  <si>
    <t>02C048</t>
  </si>
  <si>
    <t>UNIVERSITY OF CALIFORNA-SAN FRANCISCO MED CENTER UNIT 3</t>
  </si>
  <si>
    <t>02C071</t>
  </si>
  <si>
    <t>UNIVERSITY OF CALIFORNA-SAN FRANCISCO MED CENTER UNIT 2</t>
  </si>
  <si>
    <t>UNIVERSITY OF CALIFORNA-SAN FRANCISCO MED CENTER UNIT 1</t>
  </si>
  <si>
    <t>SAUGUS_7_LOPEZ</t>
  </si>
  <si>
    <t>MM LOPEZ ENERGY, LLC</t>
  </si>
  <si>
    <t>MM Lopez Energy LLC (formerly QFID 1105)</t>
  </si>
  <si>
    <t>RECTOR_7_TULARE</t>
  </si>
  <si>
    <t>MM TULARE ENERGY, LLC</t>
  </si>
  <si>
    <t>MM TULARE ENERGY, LLC (formerly QF #1103)</t>
  </si>
  <si>
    <t>Converted to Participating generator on 12/11/2006. (Two units)</t>
  </si>
  <si>
    <t>WALNUT_7_WCOVCT</t>
  </si>
  <si>
    <t>MM WEST COAST COVINA, LLC (BKK I)</t>
  </si>
  <si>
    <t>MM WEST COAST COVINA, LLC (BKK I) - Formerly QF #1110</t>
  </si>
  <si>
    <t>WALNUT_7_WCOVST</t>
  </si>
  <si>
    <t>MM WEST COAST COVINA, LLC (BKK II)</t>
  </si>
  <si>
    <t>MM WEST COAST COVINA, LLC (BKK II) - Formerly QF #1111</t>
  </si>
  <si>
    <t>DAVIS_7_MNMETH</t>
  </si>
  <si>
    <t>MM Yolo Power LLC</t>
  </si>
  <si>
    <t>MM Yolo Power LLC Unit 1A</t>
  </si>
  <si>
    <t>MM Yolo Power LLC Unit 2</t>
  </si>
  <si>
    <t>MM Yolo Power LLC Unit 5A</t>
  </si>
  <si>
    <t>MM Yolo Power LLC Unit 4A</t>
  </si>
  <si>
    <t>MM Yolo Power LLC Unit 3A</t>
  </si>
  <si>
    <t>MOJAVE_1_SIPHON</t>
  </si>
  <si>
    <t>MOJAVE SIPHON PH (AGGREGATE)</t>
  </si>
  <si>
    <t>MOJAVE_1_UNIT 1</t>
  </si>
  <si>
    <t>Mojave Siphon Unit 1</t>
  </si>
  <si>
    <t>MOJAVE_1_UNIT 2</t>
  </si>
  <si>
    <t>Mojave Siphon Unit 2</t>
  </si>
  <si>
    <t>MOJAVE_1_UNIT 3</t>
  </si>
  <si>
    <t>Mojave Siphon Unit 3</t>
  </si>
  <si>
    <t>MONTPH_7_UNITS</t>
  </si>
  <si>
    <t>MONTICELLO PH (Aggregate)</t>
  </si>
  <si>
    <t>Solano Irrigation District</t>
  </si>
  <si>
    <t>MONTPH_7_UNIT 1</t>
  </si>
  <si>
    <t>MONTICELLO Unit 1</t>
  </si>
  <si>
    <t>MONTPH_7_UNIT 2</t>
  </si>
  <si>
    <t>MONTICELLO Unit 2</t>
  </si>
  <si>
    <t>MONTPH_7_UNIT 3</t>
  </si>
  <si>
    <t>MONTICELLO Unit 3</t>
  </si>
  <si>
    <t>MOORPK_6_QF</t>
  </si>
  <si>
    <t>MOORE PARK AREA LUMPED UNITS</t>
  </si>
  <si>
    <t>CALLEGUAS MWD-UNIT 1 (CONEJO)</t>
  </si>
  <si>
    <t>CALLEGUAS MWD-UNIT 3 (SANTA ROSA)</t>
  </si>
  <si>
    <t>RANCHO SIMI REC AND PARK DIST PROJECT #2</t>
  </si>
  <si>
    <t>RANCHO SIMI REC AND PARK DIST PROJECT #1</t>
  </si>
  <si>
    <t>O.L.S. ENERGY - CAMARILLO STATE HOSPITAL</t>
  </si>
  <si>
    <t>MOSSLD_1_QF</t>
  </si>
  <si>
    <t>MOSS LANDING AREA (SANTA CRUZ) LUMPED QF UNITS</t>
  </si>
  <si>
    <t>City of Watsonville</t>
  </si>
  <si>
    <t>08C078</t>
  </si>
  <si>
    <t>SEWAGE GAS</t>
  </si>
  <si>
    <t>SBERDO_2_PSP3</t>
  </si>
  <si>
    <t>MOUNTAINVIEW POWER PLANT POWER BLOCK 3</t>
  </si>
  <si>
    <t>Monutainview Power Company. LLC</t>
  </si>
  <si>
    <t>SBERDO_7_CT3A</t>
  </si>
  <si>
    <t>MOUNTAINVIEW POWER, POWER BLOCK 3, CT3A</t>
  </si>
  <si>
    <t>Mountainview Power Company, LLC</t>
  </si>
  <si>
    <t>SBERDO_7_CT3B</t>
  </si>
  <si>
    <t>MOUNTAINVIEW POWER, POWER BLOCK 3, CT3B</t>
  </si>
  <si>
    <t>SBERDO_7_STG3</t>
  </si>
  <si>
    <t>MOUNTAINVIEW POWER, POWER BLOCK 3, STG3</t>
  </si>
  <si>
    <t>SBERDO_2_PSP4</t>
  </si>
  <si>
    <t>MOUNTAINVIEW POWER PLANT POWER BLOCK 4</t>
  </si>
  <si>
    <t>Mountainview Power Company</t>
  </si>
  <si>
    <t>SBERDO_7_CT4A</t>
  </si>
  <si>
    <t>MOUNTAINVIEW POWER, POWER BLOCK 4, CT4A</t>
  </si>
  <si>
    <t>SBERDO_7_CT4B</t>
  </si>
  <si>
    <t>MOUNTAINVIEW POWER, POWER BLOCK 4, CT4B</t>
  </si>
  <si>
    <t>SBERDO_7_STG4</t>
  </si>
  <si>
    <t>MOUNTAINVIEW POWER, POWER BLOCK 4, STG4</t>
  </si>
  <si>
    <t>MTNPOS_1_UNIT</t>
  </si>
  <si>
    <t>MT. POSO COGENERATION CO.</t>
  </si>
  <si>
    <t>Mt. Poso Cogeneration Company</t>
  </si>
  <si>
    <t>MIRLOM_2_CORONA</t>
  </si>
  <si>
    <t>MWD Corona Hydroelectric Recovery Plant</t>
  </si>
  <si>
    <t>OLINDA_2_COYCRK</t>
  </si>
  <si>
    <t>MWD Coyote Creek Hydroelectric Recovery Plant</t>
  </si>
  <si>
    <t>VALLEY_5_PERRIS</t>
  </si>
  <si>
    <t>MWD Perris Hydroelectric Recovery Plant</t>
  </si>
  <si>
    <t>VALLEY_5_REDMTN</t>
  </si>
  <si>
    <t>MWD Red Mountain Hydroelectric Recovery Plant</t>
  </si>
  <si>
    <t>CENTER_2_RHONDO</t>
  </si>
  <si>
    <t>MWD Rio Hondo Hydroelectric Recovery Plant</t>
  </si>
  <si>
    <t>MIRLOM_2_TEMESC</t>
  </si>
  <si>
    <t>MWD Temescal Hydroelectric Recovery Plant</t>
  </si>
  <si>
    <t>VILLPK_2_VALLYV</t>
  </si>
  <si>
    <t>MWD Valley View Hydroelectric Recovery Plant</t>
  </si>
  <si>
    <t>OAK C_1_EBMUD</t>
  </si>
  <si>
    <t>MWWTP PGS 1 - ENGINES</t>
  </si>
  <si>
    <t>East Bay Municipal Utility District</t>
  </si>
  <si>
    <t>Name changed 12/19/2012. Originally OAK L_7_EBMUD. QF Conversion 12/18/2012. PGE QF 01P171</t>
  </si>
  <si>
    <t>Wastewater PGS1 Engine 1</t>
  </si>
  <si>
    <t>DIGESTER GAS</t>
  </si>
  <si>
    <t>Wastewater PGS1 Engine 3</t>
  </si>
  <si>
    <t>Wastewater PGS1 Engine 2</t>
  </si>
  <si>
    <t>OAK L_1_GTG1</t>
  </si>
  <si>
    <t>MWWTP PGS 2 - Turbine</t>
  </si>
  <si>
    <t>PGE QF 01P171</t>
  </si>
  <si>
    <t>STOREY_7_MDRCHW</t>
  </si>
  <si>
    <t>Madera Canal Site 980</t>
  </si>
  <si>
    <t>MADERA-CHOWCHILLA WATER AND POWER AUTHORITY</t>
  </si>
  <si>
    <t>QF Conversion completed 6/18/2015. Formerly QF 25H036</t>
  </si>
  <si>
    <t>STOREY_2_MDRCH2</t>
  </si>
  <si>
    <t>Madera Chowchilla 2</t>
  </si>
  <si>
    <t>Madera Chowchilla Water and Power Authority</t>
  </si>
  <si>
    <t>QF Conversion 8/1/2016. Formerly PGE QF 25H040</t>
  </si>
  <si>
    <t>STOREY_2_MDRCH3</t>
  </si>
  <si>
    <t>Madera Chowchilla 3</t>
  </si>
  <si>
    <t>QF Conversion 8/1/2016. Formerly PGE QF 25H041</t>
  </si>
  <si>
    <t>STOREY_2_MDRCH4</t>
  </si>
  <si>
    <t>Madera Chowchilla 4</t>
  </si>
  <si>
    <t>QF Conversion 7/19/2016. Formerly PGE QF 25H042</t>
  </si>
  <si>
    <t>MALAGA_1_PL1X2</t>
  </si>
  <si>
    <t>Malaga Power Aggregate</t>
  </si>
  <si>
    <t>Malaga Power, LLC</t>
  </si>
  <si>
    <t>MALAGA_7_CTG1</t>
  </si>
  <si>
    <t>Malaga Power Unit 1</t>
  </si>
  <si>
    <t>MALAGA_7_CTG2</t>
  </si>
  <si>
    <t>Malaga Power Unit 2</t>
  </si>
  <si>
    <t>VERNON_6_MALBRG</t>
  </si>
  <si>
    <t>Malburg Generating Station</t>
  </si>
  <si>
    <t>VERNON_7_CTG1</t>
  </si>
  <si>
    <t>Malburg Generating Station CTG Unit 1</t>
  </si>
  <si>
    <t>VERNON_7_CTG2</t>
  </si>
  <si>
    <t>Malburg Generating Station CTG Unit 2</t>
  </si>
  <si>
    <t>VERNON_7_STG3</t>
  </si>
  <si>
    <t>Malburg Generating Station STG Unit 3</t>
  </si>
  <si>
    <t>CONTRL_1_CASAD1</t>
  </si>
  <si>
    <t>Mammoth G1</t>
  </si>
  <si>
    <t>Mammoth Three LLC</t>
  </si>
  <si>
    <t>QF Conversion Completed: 12/20/2013. SCE QF 3003</t>
  </si>
  <si>
    <t>CONTRL_1_CASAD3</t>
  </si>
  <si>
    <t>Mammoth G3</t>
  </si>
  <si>
    <t>Mammoth One LLC</t>
  </si>
  <si>
    <t>BIGCRK_7_MAMRES</t>
  </si>
  <si>
    <t>Mammoth Pool Reservoir FWG</t>
  </si>
  <si>
    <t>MNDALY_7_UNIT 1</t>
  </si>
  <si>
    <t>Mandalay 1</t>
  </si>
  <si>
    <t>RRI Energy Mandalay, Inc.</t>
  </si>
  <si>
    <t>MNDALY_7_UNIT 2</t>
  </si>
  <si>
    <t>Mandalay 2</t>
  </si>
  <si>
    <t>MNDALY_7_UNIT 3</t>
  </si>
  <si>
    <t>Mandalay 3 GT</t>
  </si>
  <si>
    <t>MANZNA_2_WIND</t>
  </si>
  <si>
    <t>Manzana Wind</t>
  </si>
  <si>
    <t>MARCPW_6_SOLAR1</t>
  </si>
  <si>
    <t>Maricopa West Solar PV</t>
  </si>
  <si>
    <t>Maricopa West Solar PV, LLC</t>
  </si>
  <si>
    <t>KELSO_2_UNITS</t>
  </si>
  <si>
    <t>Mariposa Energy Project</t>
  </si>
  <si>
    <t>Mariposa Energy, LLC</t>
  </si>
  <si>
    <t>TIDWTR_2_UNITS</t>
  </si>
  <si>
    <t>Martinez Cogen Limited Partnership</t>
  </si>
  <si>
    <t>Martinez Cogen Limited Partnership (MCLP)</t>
  </si>
  <si>
    <t>QF Conversion completed 8/15/2014. Formerly PGAE QF 01C044</t>
  </si>
  <si>
    <t>SHELRF_1_UNITS</t>
  </si>
  <si>
    <t>Martinez Refining Company (Aggregate)</t>
  </si>
  <si>
    <t>Martinez Refining Co.</t>
  </si>
  <si>
    <t>SHELRF_7_UNIT 1</t>
  </si>
  <si>
    <t>Martinez Refining Company Unit 1</t>
  </si>
  <si>
    <t>SHELRF_7_UNIT 2</t>
  </si>
  <si>
    <t>Martinez Refining Company Unit 2</t>
  </si>
  <si>
    <t>SHELRF_7_UNIT 3</t>
  </si>
  <si>
    <t>Martinez Refining Company Unit 3</t>
  </si>
  <si>
    <t>MCSWAN_6_UNITS</t>
  </si>
  <si>
    <t>Mc SWAIN</t>
  </si>
  <si>
    <t>BLKCRK_2_SOLAR1</t>
  </si>
  <si>
    <t>McCoy Station</t>
  </si>
  <si>
    <t>McCoy Solar, LLC</t>
  </si>
  <si>
    <t>MNDALY_6_MCGRTH</t>
  </si>
  <si>
    <t>McGrath Beach Peaker</t>
  </si>
  <si>
    <t>Southern California edison</t>
  </si>
  <si>
    <t>TXMCKT_6_UNIT</t>
  </si>
  <si>
    <t>McKittrick Cogen</t>
  </si>
  <si>
    <t>Chevron U.S.A. Inc</t>
  </si>
  <si>
    <t>MERCFL_6_UNIT</t>
  </si>
  <si>
    <t>Merced Falls</t>
  </si>
  <si>
    <t>MERCED_1_SOLAR2</t>
  </si>
  <si>
    <t>Merced Solar</t>
  </si>
  <si>
    <t>Merced Solar LLC</t>
  </si>
  <si>
    <t>VALLEY_5_SOLAR1</t>
  </si>
  <si>
    <t>Meridian</t>
  </si>
  <si>
    <t>LILIAC_6_SOLAR</t>
  </si>
  <si>
    <t>Mesa Crest</t>
  </si>
  <si>
    <t>NLP Granger A82, LLC</t>
  </si>
  <si>
    <t>MSOLAR_2_SOLAR1</t>
  </si>
  <si>
    <t>Mesquite Solar 1</t>
  </si>
  <si>
    <t>Mesquite Solar 1, LLC</t>
  </si>
  <si>
    <t>MSOLAR_2_SOLAR3</t>
  </si>
  <si>
    <t>Mesquite Solar 3, LLC</t>
  </si>
  <si>
    <t>Phased Implementation: 152 MW commercial out of 152 MW total at completion. As of 12/06/2016</t>
  </si>
  <si>
    <t>PNCHPP_1_PL1X2</t>
  </si>
  <si>
    <t>Midway Peaking LLC</t>
  </si>
  <si>
    <t>Midway Peaking, LLC</t>
  </si>
  <si>
    <t>PNCHPP_1_CTG1</t>
  </si>
  <si>
    <t>Midway Peaking Unit 1</t>
  </si>
  <si>
    <t>PNCHPP_1_CTG2</t>
  </si>
  <si>
    <t>Midway Peaking Unit 2</t>
  </si>
  <si>
    <t>SUNSET_2_UNITS</t>
  </si>
  <si>
    <t>Midway Sunset Cogeneration Company</t>
  </si>
  <si>
    <t>QF Conversion, was PGE QF 25C321</t>
  </si>
  <si>
    <t>SUNSET_2_UNIT A</t>
  </si>
  <si>
    <t>MIDWAY-SUNSET COGEN CT UNIT A</t>
  </si>
  <si>
    <t>SUNSET_2_UNIT B</t>
  </si>
  <si>
    <t>MIDWAY-SUNSET COGEN CT UNIT B</t>
  </si>
  <si>
    <t>SUNSET_2_UNIT C</t>
  </si>
  <si>
    <t>MIDWAY-SUNSET COGEN CT UNIT C</t>
  </si>
  <si>
    <t>MIRLOM_6_PEAKER</t>
  </si>
  <si>
    <t>Mira Loma Peaker</t>
  </si>
  <si>
    <t>MRGT_6_MEF2</t>
  </si>
  <si>
    <t>Miramar Energy Facility II</t>
  </si>
  <si>
    <t>SDG&amp;E</t>
  </si>
  <si>
    <t>MERCED_1_SOLAR1</t>
  </si>
  <si>
    <t>Mission Solar</t>
  </si>
  <si>
    <t>Mission Solar LLC</t>
  </si>
  <si>
    <t>SANDLT_2_SUNITS</t>
  </si>
  <si>
    <t>Mojave Solar</t>
  </si>
  <si>
    <t>Mojave Solar Inc.</t>
  </si>
  <si>
    <t>SANDLT_2_STGA</t>
  </si>
  <si>
    <t>SANDLT_2_STGB</t>
  </si>
  <si>
    <t>MOJAVW_2_SOLAR</t>
  </si>
  <si>
    <t>Mojave West</t>
  </si>
  <si>
    <t>SEPV Mojave West, LLC</t>
  </si>
  <si>
    <t>CSTRVL_7_PL1X2</t>
  </si>
  <si>
    <t>Monterey Regional Waste Management District</t>
  </si>
  <si>
    <t>Monterey Regional Waste Management District U1C06</t>
  </si>
  <si>
    <t>Monterey Regional Waste Management District U4J09</t>
  </si>
  <si>
    <t>Monterey Regional Waste Management District U3J98</t>
  </si>
  <si>
    <t>Monterey Regional Waste Management District U2J02</t>
  </si>
  <si>
    <t>BRDSLD_2_MTZUM2</t>
  </si>
  <si>
    <t>Montezuma II</t>
  </si>
  <si>
    <t>NextEra Energy Montezuma Wind II, LLC</t>
  </si>
  <si>
    <t>MRLSDS_6_SOLAR1</t>
  </si>
  <si>
    <t>Morelos Solar</t>
  </si>
  <si>
    <t>Morelos Solar, LLC</t>
  </si>
  <si>
    <t>OASIS_6_SOLAR1</t>
  </si>
  <si>
    <t>Morgan Lancaster I</t>
  </si>
  <si>
    <t>WGL Energy Systems Inc</t>
  </si>
  <si>
    <t>MOSSLD_7_UNIT 6</t>
  </si>
  <si>
    <t>Moss Landing 6</t>
  </si>
  <si>
    <t>Dynegy Moss Landing, LLC</t>
  </si>
  <si>
    <t>MOSSLD_7_UNIT 7</t>
  </si>
  <si>
    <t>Moss Landing 7</t>
  </si>
  <si>
    <t>MOSSLD_2_PSP1</t>
  </si>
  <si>
    <t>Moss Landing CC Plant 1 (Aggregate)</t>
  </si>
  <si>
    <t>MOSSLD_2_PSP1G1</t>
  </si>
  <si>
    <t>Moss Landing CC Plant 1, Unit 1</t>
  </si>
  <si>
    <t>MOSSLD_2_PSP1G2</t>
  </si>
  <si>
    <t>Moss Landing CC Plant 1, Unit 2</t>
  </si>
  <si>
    <t>MOSSLD_2_PSP1G3</t>
  </si>
  <si>
    <t>Moss Landing CC Plant 1, Unit 3</t>
  </si>
  <si>
    <t>MOSSLD_2_PSP2</t>
  </si>
  <si>
    <t>Moss Landing CC Plant 2 (Aggregate)</t>
  </si>
  <si>
    <t>MOSSLD_2_PSP2G1</t>
  </si>
  <si>
    <t>Moss Landing CC Plant 2, Unit 1</t>
  </si>
  <si>
    <t>MOSSLD_2_PSP2G2</t>
  </si>
  <si>
    <t>Moss Landing CC Plant 2, Unit 2</t>
  </si>
  <si>
    <t>MOSSLD_2_PSP2G3</t>
  </si>
  <si>
    <t>Moss Landing CC Plant 2, Unit 3</t>
  </si>
  <si>
    <t>MTWIND_1_UNIT 1</t>
  </si>
  <si>
    <t>Mountain View I</t>
  </si>
  <si>
    <t>Mountain View Power Partners, L.L.C.</t>
  </si>
  <si>
    <t>MTWIND_1_UNIT 2</t>
  </si>
  <si>
    <t>Mountain View II</t>
  </si>
  <si>
    <t>MTWIND_1_UNIT 3</t>
  </si>
  <si>
    <t>Mountain View III</t>
  </si>
  <si>
    <t>Mountain View III Power Partners</t>
  </si>
  <si>
    <t>BLAST_1_WIND</t>
  </si>
  <si>
    <t>Mountain View IV Wind</t>
  </si>
  <si>
    <t>Mountain View Power Partners IV, LLC</t>
  </si>
  <si>
    <t>MSTANG_2_SOLAR</t>
  </si>
  <si>
    <t>Mustang</t>
  </si>
  <si>
    <t>RE Mustang LLC</t>
  </si>
  <si>
    <t>MSTANG_2_SOLAR3</t>
  </si>
  <si>
    <t>Mustang 3</t>
  </si>
  <si>
    <t>RE Mustang 3 LLC</t>
  </si>
  <si>
    <t>MSTANG_2_SOLAR4</t>
  </si>
  <si>
    <t>Mustang 4</t>
  </si>
  <si>
    <t>RE Mustang 4 LLC</t>
  </si>
  <si>
    <t>NAROW2_2_UNIT</t>
  </si>
  <si>
    <t>NARROWS PH 2 UNIT</t>
  </si>
  <si>
    <t>YCWA</t>
  </si>
  <si>
    <t>BOWMN_6_UNIT</t>
  </si>
  <si>
    <t>NEVADA POWER AUTHORITY (BOWMAN)</t>
  </si>
  <si>
    <t>PGE QF 15H015</t>
  </si>
  <si>
    <t>NEWARK_1_QF</t>
  </si>
  <si>
    <t>NEWARK AREA LUMPED QF UNITS</t>
  </si>
  <si>
    <t>HAYWARD AREA REC &amp; PARK DIST.</t>
  </si>
  <si>
    <t>01C201</t>
  </si>
  <si>
    <t>DONALD R. CHENOWETH</t>
  </si>
  <si>
    <t>01W119</t>
  </si>
  <si>
    <t>VESTAL_2_SOLAR1</t>
  </si>
  <si>
    <t>NICOLIS</t>
  </si>
  <si>
    <t>Nicolis, LLC</t>
  </si>
  <si>
    <t>NGILAA_5_SDGDYN</t>
  </si>
  <si>
    <t>NORTH GILA INTERCHANGE SCHEDULE (YUMA COGENERATION ASSOCIATION)</t>
  </si>
  <si>
    <t>SDGE QF 416</t>
  </si>
  <si>
    <t>NIMTG_6_NIQF</t>
  </si>
  <si>
    <t>NORTH ISLAND COGENERATION</t>
  </si>
  <si>
    <t>SDGE QF 223</t>
  </si>
  <si>
    <t>NIMTG_6_NICOGN</t>
  </si>
  <si>
    <t>NORTH ISLAND STEAM TURBINE</t>
  </si>
  <si>
    <t>SDGE QF 163</t>
  </si>
  <si>
    <t>BREGGO_6_SOLAR</t>
  </si>
  <si>
    <t>NRG Borrego Solar One</t>
  </si>
  <si>
    <t>NRG Solar Borrego I LLC</t>
  </si>
  <si>
    <t>PTLOMA_6_NTCQF</t>
  </si>
  <si>
    <t>NTC/MCRD COGENERATION</t>
  </si>
  <si>
    <t>SDGE QF 232</t>
  </si>
  <si>
    <t>NAROW1_2_UNIT</t>
  </si>
  <si>
    <t>Narrows PH 1 Unit</t>
  </si>
  <si>
    <t>CHINO_2_SASOLR</t>
  </si>
  <si>
    <t>Nautilus Solar Energy</t>
  </si>
  <si>
    <t>SS San Antonio West LLC</t>
  </si>
  <si>
    <t>ETIWND_2_UNIT1</t>
  </si>
  <si>
    <t>New-Indy Ontario, LLC</t>
  </si>
  <si>
    <t>Formerly SCE QF 2045</t>
  </si>
  <si>
    <t>SNCLRA_2_UNIT1</t>
  </si>
  <si>
    <t>New-Indy Oxnard LLC</t>
  </si>
  <si>
    <t>Formerly SCE QF 2055</t>
  </si>
  <si>
    <t>NWCSTL_7_UNIT 1</t>
  </si>
  <si>
    <t>Newcastle PH</t>
  </si>
  <si>
    <t>TWISSL_6_SOLAR</t>
  </si>
  <si>
    <t>Nickel 1 ("NLH1")</t>
  </si>
  <si>
    <t>NLH1 Solar, LLC</t>
  </si>
  <si>
    <t>BUCKWD_1_NPALM1</t>
  </si>
  <si>
    <t>North Palm Springs 1</t>
  </si>
  <si>
    <t>North palm Springs Investments</t>
  </si>
  <si>
    <t>GARNET_1_SOLAR</t>
  </si>
  <si>
    <t>North Palm Springs 4A</t>
  </si>
  <si>
    <t>North Palm Springs Investments LLC</t>
  </si>
  <si>
    <t>JAWBNE_2_NSRWND</t>
  </si>
  <si>
    <t>North Sky River Wind Project</t>
  </si>
  <si>
    <t>North Sky River Energy, LLC</t>
  </si>
  <si>
    <t>MNDOTA_1_SOLAR1</t>
  </si>
  <si>
    <t>North Star Solar 1</t>
  </si>
  <si>
    <t>North Star Solar, LLC</t>
  </si>
  <si>
    <t>CHINO_6_CIMGEN</t>
  </si>
  <si>
    <t>O.L.S. ENERGY COMPANY- CHINO-MENS INST.</t>
  </si>
  <si>
    <t>SCE QF 2043</t>
  </si>
  <si>
    <t>BUCKCK_7_OAKFLT</t>
  </si>
  <si>
    <t>OAK FLAT PH</t>
  </si>
  <si>
    <t>North Fork Feather River</t>
  </si>
  <si>
    <t>VINCNT_2_WESTWD</t>
  </si>
  <si>
    <t>OASIS POWER PLANT</t>
  </si>
  <si>
    <t>OASIS POWER PARTNERS, LLC</t>
  </si>
  <si>
    <t>ULTPCH_1_UNIT 1</t>
  </si>
  <si>
    <t>OGDEN POWER PACIFIC, INC. (CHINESE STATION)</t>
  </si>
  <si>
    <t>PGE QF 16P002</t>
  </si>
  <si>
    <t>OILFLD_7_QFUNTS</t>
  </si>
  <si>
    <t>OIL FIELDS QF AGGREGATION</t>
  </si>
  <si>
    <t>MONTEREY CTY WATER RES AGENCY</t>
  </si>
  <si>
    <t>18H034</t>
  </si>
  <si>
    <t>Added to OILFLD QF aggregation 3/1/2007. Formerly part of MOSSLD_1_QF aggregation.</t>
  </si>
  <si>
    <t>OILDAL_1_UNIT 1</t>
  </si>
  <si>
    <t>OILDALE ENERGY</t>
  </si>
  <si>
    <t>OILDALE ENERGY LLC</t>
  </si>
  <si>
    <t>QF Conversion, was PGE QF 25C170</t>
  </si>
  <si>
    <t>OLINDA_2_QF</t>
  </si>
  <si>
    <t>OLINDA AREA LUMPED UNITS</t>
  </si>
  <si>
    <t>BREA POWER PARTNERS L. P.</t>
  </si>
  <si>
    <t>AMERICAN ENERGY, INC. (FULLERTON HYDRO)</t>
  </si>
  <si>
    <t>OLSEN_2_UNIT</t>
  </si>
  <si>
    <t>OLSEN POWER PARTNERS</t>
  </si>
  <si>
    <t>PGE QF 13H024</t>
  </si>
  <si>
    <t>ONLLPP_6_UNITS</t>
  </si>
  <si>
    <t>ONEILL P-G PLANT (AGGREGATE)</t>
  </si>
  <si>
    <t>USBR</t>
  </si>
  <si>
    <t>ONLLPP_6_UNIT 1</t>
  </si>
  <si>
    <t>ONeill Pump-Generator Plant Unit 1</t>
  </si>
  <si>
    <t>ONLLPP_6_UNIT 2</t>
  </si>
  <si>
    <t>ONeill Pump-Generator Plant Unit 2</t>
  </si>
  <si>
    <t>ONLLPP_6_UNIT 3</t>
  </si>
  <si>
    <t>ONeill Pump-Generator Plant Unit 3</t>
  </si>
  <si>
    <t>ONLLPP_6_UNIT 4</t>
  </si>
  <si>
    <t>ONeill Pump-Generator Plant Unit 4</t>
  </si>
  <si>
    <t>ONLLPP_6_UNIT 5</t>
  </si>
  <si>
    <t>ONeill Pump-Generator Plant Unit 5</t>
  </si>
  <si>
    <t>ONLLPP_6_UNIT 6</t>
  </si>
  <si>
    <t>ONeill Pump-Generator Plant Unit 6</t>
  </si>
  <si>
    <t>PADUA_2_ONTARO</t>
  </si>
  <si>
    <t>ONTARIO/SIERRA HYDRO PROJECT (AGGREGATE)</t>
  </si>
  <si>
    <t>Ontario PH 1 Unit 1</t>
  </si>
  <si>
    <t>Ontario PH 1 Unit 2</t>
  </si>
  <si>
    <t>Sierra Unit 2</t>
  </si>
  <si>
    <t>Ontario PH 2 Unit 1</t>
  </si>
  <si>
    <t>Sierra Unit 1</t>
  </si>
  <si>
    <t>Ontario PH 1 Unit 3</t>
  </si>
  <si>
    <t>OROVIL_6_UNIT</t>
  </si>
  <si>
    <t>OROVILLE COGEN</t>
  </si>
  <si>
    <t>Oroville Cogeneration, LP</t>
  </si>
  <si>
    <t>QF Conversion Completed: 10/22/2013</t>
  </si>
  <si>
    <t>OTAY_6_UNITB1</t>
  </si>
  <si>
    <t>OTAY LANDFILL UNITS AGGREGATE</t>
  </si>
  <si>
    <t>Otay Landfill Gas, LLC</t>
  </si>
  <si>
    <t>Otay 1 and 2 Landfill Generation Facility Unit 2</t>
  </si>
  <si>
    <t>Otay 1 and 2 Landfill Generation Facility Unit 1</t>
  </si>
  <si>
    <t>OAK C_7_UNIT 1</t>
  </si>
  <si>
    <t>Oakland GT #1</t>
  </si>
  <si>
    <t>Dynegy Oakland LLC</t>
  </si>
  <si>
    <t>DIESEL / OIL</t>
  </si>
  <si>
    <t>OAK C_7_UNIT 2</t>
  </si>
  <si>
    <t>Oakland GT #2</t>
  </si>
  <si>
    <t>OAK C_7_UNIT 3</t>
  </si>
  <si>
    <t>Oakland GT #3</t>
  </si>
  <si>
    <t>COCOSB_6_SOLAR</t>
  </si>
  <si>
    <t>Oakley Solar Project</t>
  </si>
  <si>
    <t>Hayworth-Fabian, LLC</t>
  </si>
  <si>
    <t>OASIS_6_SOLAR2</t>
  </si>
  <si>
    <t>Oasis Solar</t>
  </si>
  <si>
    <t>NRG Solar Oasis LLC</t>
  </si>
  <si>
    <t>OCTILO_5_WIND</t>
  </si>
  <si>
    <t>Ocotillo Wind Energy Facility</t>
  </si>
  <si>
    <t>Ocotillo Express LLC</t>
  </si>
  <si>
    <t>OLDRV1_6_SOLAR</t>
  </si>
  <si>
    <t>Old River One</t>
  </si>
  <si>
    <t>RE Old River One, LLC</t>
  </si>
  <si>
    <t>OLINDA_7_LNDFIL</t>
  </si>
  <si>
    <t>Olinda Landfill</t>
  </si>
  <si>
    <t>Brea Power Partners, L.P.</t>
  </si>
  <si>
    <t>MIRLOM_2_ONTARO</t>
  </si>
  <si>
    <t>Ontario RT Solar</t>
  </si>
  <si>
    <t>Southern California Edison (SCE)</t>
  </si>
  <si>
    <t>OGROVE_6_PL1X2</t>
  </si>
  <si>
    <t>Orange Grove Energy Center</t>
  </si>
  <si>
    <t>Orange Grove Energy, L.P.</t>
  </si>
  <si>
    <t>OGROVE_6_CTG1</t>
  </si>
  <si>
    <t>Orange Grove Energy CTG1</t>
  </si>
  <si>
    <t>Orange Grove Energy, LP</t>
  </si>
  <si>
    <t>OGROVE_6_CTG2</t>
  </si>
  <si>
    <t>Orange Grove Energy CTG2</t>
  </si>
  <si>
    <t>ARVINN_6_ORION1</t>
  </si>
  <si>
    <t>Orion 1 Solar</t>
  </si>
  <si>
    <t>Orion Solar I, LLC</t>
  </si>
  <si>
    <t>ARVINN_6_ORION2</t>
  </si>
  <si>
    <t>Orion 2 Solar</t>
  </si>
  <si>
    <t>Orion Solar II, LLC</t>
  </si>
  <si>
    <t>ORMOND_7_UNIT 1</t>
  </si>
  <si>
    <t>Ormond Beach Unit 1</t>
  </si>
  <si>
    <t>RRI Energy Ormond Beach, Inc.</t>
  </si>
  <si>
    <t>ORMOND_7_UNIT 2</t>
  </si>
  <si>
    <t>Ormond Beach Unit 2</t>
  </si>
  <si>
    <t>OTAY_7_UNITC1</t>
  </si>
  <si>
    <t>Otay 3 Landfill Generation Facility</t>
  </si>
  <si>
    <t>Otay 3 Landfill Generation Facility Unit 1</t>
  </si>
  <si>
    <t>OTAY_6_LNDFL5</t>
  </si>
  <si>
    <t>Otay 5</t>
  </si>
  <si>
    <t>OTAY_6_LNDFL6</t>
  </si>
  <si>
    <t>Otay 6</t>
  </si>
  <si>
    <t>OTMESA_2_PL1X3</t>
  </si>
  <si>
    <t>Otay Mesa Energy Center</t>
  </si>
  <si>
    <t>Otay Mesa Energy Center, LLC</t>
  </si>
  <si>
    <t>OXMTN_6_LNDFIL</t>
  </si>
  <si>
    <t>Ox Mountain Landfill</t>
  </si>
  <si>
    <t>Ameresco Half Moon Bay LLC</t>
  </si>
  <si>
    <t>6 internal combustion generator sets @ approximately 1.9 MW each</t>
  </si>
  <si>
    <t>OXBOW_6_DRUM</t>
  </si>
  <si>
    <t>Oxbow PH</t>
  </si>
  <si>
    <t>PACLUM_6_UNIT</t>
  </si>
  <si>
    <t>PACIFIC LUMBER CO.</t>
  </si>
  <si>
    <t>PGE QF 19C010</t>
  </si>
  <si>
    <t>PWEST_1_UNIT</t>
  </si>
  <si>
    <t>PACIFIC WEST I</t>
  </si>
  <si>
    <t>Phoenix Wind Power, LLC</t>
  </si>
  <si>
    <t>PADUA_6_QF</t>
  </si>
  <si>
    <t>PADUA AREA LUMPED UNITS</t>
  </si>
  <si>
    <t>MONTE VISTA WATER DISTRICT</t>
  </si>
  <si>
    <t>THREE VALLEYS MWD (FULTON ROAD)</t>
  </si>
  <si>
    <t>THREE VALLEYS MWD (MIRAMAR)</t>
  </si>
  <si>
    <t>THREE VALLEYS MWD (WILLIAMS)</t>
  </si>
  <si>
    <t>PAPER PAK PRODUCTS,INCORPORATED</t>
  </si>
  <si>
    <t>CLAREMONT TENNIS CLUB</t>
  </si>
  <si>
    <t>GLENDORA HIGH SCHOOL (U.S.D.)</t>
  </si>
  <si>
    <t>ONTARIO COGENERATION</t>
  </si>
  <si>
    <t>UPLAND UNIFIED SCHOOL DISTTRICT</t>
  </si>
  <si>
    <t>WATER FACILITIES AUTHORITY STATION 1 (UPLAND)</t>
  </si>
  <si>
    <t>PALOMR_2_PL1X3</t>
  </si>
  <si>
    <t>PALOMAR ENERGY CENTER</t>
  </si>
  <si>
    <t>PALOMR_7_CTG1</t>
  </si>
  <si>
    <t>PALOMAR ENERGY CENTER CTG UNIT 1</t>
  </si>
  <si>
    <t>PALOMR_7_CTG2</t>
  </si>
  <si>
    <t>PALOMAR ENERGY CENTER CTG UNIT 2</t>
  </si>
  <si>
    <t>PALOMR_7_STG3</t>
  </si>
  <si>
    <t>PALOMAR ENERGY CENTER STG UNIT 3</t>
  </si>
  <si>
    <t>LEBECS_2_UNITS</t>
  </si>
  <si>
    <t>PASTORIA ENERGY FACILITY</t>
  </si>
  <si>
    <t>LEBECS_7_CTG1</t>
  </si>
  <si>
    <t>PASTORIA ENERGY FACILITY CTG UNIT 1</t>
  </si>
  <si>
    <t>LEBECS_7_CTG2</t>
  </si>
  <si>
    <t>PASTORIA ENERGY FACILITY CTG UNIT 2</t>
  </si>
  <si>
    <t>LEBECS_7_CTG4</t>
  </si>
  <si>
    <t>PASTORIA ENERGY FACILITY CTG UNIT 4</t>
  </si>
  <si>
    <t>LEBECS_7_STG3</t>
  </si>
  <si>
    <t>PASTORIA ENERGY FACILITY STG UNIT 3</t>
  </si>
  <si>
    <t>LEBECS_7_STG5</t>
  </si>
  <si>
    <t>PASTORIA ENERGY FACILITY STG UNIT 5</t>
  </si>
  <si>
    <t>PSWEET_7_QFUNTS</t>
  </si>
  <si>
    <t>PAUL SWEET QF AGGREGATION</t>
  </si>
  <si>
    <t>GRZZLY_1_BERKLY</t>
  </si>
  <si>
    <t>PE - BERKELEY, INC.</t>
  </si>
  <si>
    <t>PGE QF 01C084</t>
  </si>
  <si>
    <t>KINGCO_1_KINGBR</t>
  </si>
  <si>
    <t>PE - KES KINGSBURG,LLC</t>
  </si>
  <si>
    <t>KES Kingsburg, L.P.</t>
  </si>
  <si>
    <t>Formerly PGE QF 25C164</t>
  </si>
  <si>
    <t>PHOENX_1_UNIT</t>
  </si>
  <si>
    <t>PHOENIX PH</t>
  </si>
  <si>
    <t>Tuolemne River</t>
  </si>
  <si>
    <t>PINFLT_7_UNITS</t>
  </si>
  <si>
    <t>PINE FLAT PH (AGGREGATE)</t>
  </si>
  <si>
    <t>PINFLT_7_UNIT 1</t>
  </si>
  <si>
    <t>Pine Flat Unit 1</t>
  </si>
  <si>
    <t>PINFLT_7_UNIT 2</t>
  </si>
  <si>
    <t>Pine Flat Unit 2</t>
  </si>
  <si>
    <t>PINFLT_7_UNIT 3</t>
  </si>
  <si>
    <t>Pine Flat Unit 3</t>
  </si>
  <si>
    <t>PIT3_7_PL1X3</t>
  </si>
  <si>
    <t>PIT PH 3 (AGGREGATE)</t>
  </si>
  <si>
    <t>PIT3_7_UNIT 1</t>
  </si>
  <si>
    <t>Pit PH 3 Unit 1</t>
  </si>
  <si>
    <t>PIT3_7_UNIT 2</t>
  </si>
  <si>
    <t>Pit PH 3 Unit 2</t>
  </si>
  <si>
    <t>PIT3_7_UNIT 3</t>
  </si>
  <si>
    <t>Pit PH 3 Unit 3</t>
  </si>
  <si>
    <t>PIT4_7_PL1X2</t>
  </si>
  <si>
    <t>PIT PH 4 (AGGREGATE)</t>
  </si>
  <si>
    <t>PIT4_7_UNIT 1</t>
  </si>
  <si>
    <t>Pit PH 4 Unit 1</t>
  </si>
  <si>
    <t>PIT4_7_UNIT 2</t>
  </si>
  <si>
    <t>Pit PH 4 Unit 2</t>
  </si>
  <si>
    <t>PIT5_7_PL1X2</t>
  </si>
  <si>
    <t>PIT PH 5 UNITS 1 &amp; 2 (AGGREGATE)</t>
  </si>
  <si>
    <t>PIT5_7_UNIT 1</t>
  </si>
  <si>
    <t>Pit PH 5 Unit 1</t>
  </si>
  <si>
    <t>PIT5_7_UNIT 2</t>
  </si>
  <si>
    <t>Pit PH 5 Unit 2</t>
  </si>
  <si>
    <t>PIT5_7_PL3X4</t>
  </si>
  <si>
    <t>PIT PH 5 UNITS 3 &amp; 4 (AGGREGATE)</t>
  </si>
  <si>
    <t>PIT5_7_UNIT 3</t>
  </si>
  <si>
    <t>Pit PH 5 Unit 3</t>
  </si>
  <si>
    <t>PIT5_7_UNIT 4</t>
  </si>
  <si>
    <t>Pit PH 5 Unit 4</t>
  </si>
  <si>
    <t>PIT5_7_QFUNTS</t>
  </si>
  <si>
    <t>PIT5 AREA LUMPED UNITS</t>
  </si>
  <si>
    <t>MEGA RENEWABLES (SILVER SPRINGS)</t>
  </si>
  <si>
    <t>13H036</t>
  </si>
  <si>
    <t>NELSON CREEK POWER INC.</t>
  </si>
  <si>
    <t>13H042</t>
  </si>
  <si>
    <t>CBRLLO_6_PLSTP1</t>
  </si>
  <si>
    <t>POINT LOMA WASTEWATER TREATMENT PLANT</t>
  </si>
  <si>
    <t>City of San Diego (Formerly QFID 464)</t>
  </si>
  <si>
    <t>POINT LOMA WASTEWATER PERP HYDRO</t>
  </si>
  <si>
    <t>City of San Diego</t>
  </si>
  <si>
    <t>POINT LOMA WASTEWATER UNIT 3</t>
  </si>
  <si>
    <t>POINT LOMA WASTEWATER UNIT 2</t>
  </si>
  <si>
    <t>POINT LOMA WASTEWATER UNIT 1</t>
  </si>
  <si>
    <t>POTTER_6_UNITS</t>
  </si>
  <si>
    <t>POTTER VALLEY PH (AGGREGATE)</t>
  </si>
  <si>
    <t>Eel</t>
  </si>
  <si>
    <t>Potter Valley Unit 1</t>
  </si>
  <si>
    <t>Potter Valley Unit 3</t>
  </si>
  <si>
    <t>Potter Valley Unit 2</t>
  </si>
  <si>
    <t>CPSTNO_7_PRMADS</t>
  </si>
  <si>
    <t>PRIMA DESHECHA LANDFILL</t>
  </si>
  <si>
    <t>MM Biogas Power, LLC (Formerly QF ID 448)</t>
  </si>
  <si>
    <t>SNCLRA_6_PROCGN</t>
  </si>
  <si>
    <t>PROCTER &amp; GAMBLE PAPER PROD. (OXNARD II)</t>
  </si>
  <si>
    <t>SCE QF 2072</t>
  </si>
  <si>
    <t>ROSMDW_2_WIND1</t>
  </si>
  <si>
    <t>Pacific Wind - Phase 1</t>
  </si>
  <si>
    <t>Pacific Wind, LLC</t>
  </si>
  <si>
    <t>Phased Implementation: 140 MW commercial out of 250 MW total at completion. As of 7/20/2012</t>
  </si>
  <si>
    <t>VENWD_1_WIND3</t>
  </si>
  <si>
    <t>Painted Hills Wind Park</t>
  </si>
  <si>
    <t>Painted Hills Wind Developers</t>
  </si>
  <si>
    <t>QF Conversion 4/14/2016. Formerly SCE QF 6112</t>
  </si>
  <si>
    <t>LITLRK_6_SOLAR2</t>
  </si>
  <si>
    <t>Palmdale 18</t>
  </si>
  <si>
    <t>SEPV18, LLC</t>
  </si>
  <si>
    <t>PMDLET_6_SOLAR1</t>
  </si>
  <si>
    <t>Palmdale East</t>
  </si>
  <si>
    <t>SEPV Palmdale East, LLC</t>
  </si>
  <si>
    <t>PNOCHE_1_UNITA1</t>
  </si>
  <si>
    <t>Panoche - CalPeak</t>
  </si>
  <si>
    <t>PNCHEG_2_PL1X4</t>
  </si>
  <si>
    <t>Panoche Energy Center</t>
  </si>
  <si>
    <t>Panoche Energy Center, LLC</t>
  </si>
  <si>
    <t>PNCHEG_2_CTG1</t>
  </si>
  <si>
    <t>PANOCHE ENERGY CENTER (CTG1)</t>
  </si>
  <si>
    <t>PNCHEG_2_CTG2</t>
  </si>
  <si>
    <t>PANOCHE ENERGY CENTER (CTG2)</t>
  </si>
  <si>
    <t>PNCHEG_2_CTG3</t>
  </si>
  <si>
    <t>PANOCHE ENERGY CENTER (CTG3)</t>
  </si>
  <si>
    <t>PNCHEG_2_CTG4</t>
  </si>
  <si>
    <t>PANOCHE ENERGY CENTER (CTG4)</t>
  </si>
  <si>
    <t>PARDEB_6_UNITS</t>
  </si>
  <si>
    <t>Pardee Power House</t>
  </si>
  <si>
    <t>PARDEB_2_UNIT 1</t>
  </si>
  <si>
    <t>Pardee Unit 1</t>
  </si>
  <si>
    <t>PARDEB_2_UNIT 2</t>
  </si>
  <si>
    <t>Pardee Unit 2</t>
  </si>
  <si>
    <t>PARDEB_2_UNIT 3</t>
  </si>
  <si>
    <t>Pardee Unit 3</t>
  </si>
  <si>
    <t>CRESSY_1_PARKER</t>
  </si>
  <si>
    <t>Parker Power House</t>
  </si>
  <si>
    <t>Formerly PGE QF 25H185</t>
  </si>
  <si>
    <t>UNOCAL_1_UNITS</t>
  </si>
  <si>
    <t>Phillips 66 - Rodeo Plant</t>
  </si>
  <si>
    <t>TOSCO</t>
  </si>
  <si>
    <t>Phillips 66 - Rodeo Plant Unit 1</t>
  </si>
  <si>
    <t>01C061</t>
  </si>
  <si>
    <t>Phillips 66 - Rodeo Plant Unit 3</t>
  </si>
  <si>
    <t>Phillips 66 - Rodeo Plant Unit 2</t>
  </si>
  <si>
    <t>GARNET_2_WIND1</t>
  </si>
  <si>
    <t>Phoenix</t>
  </si>
  <si>
    <t>San Gorgonio Westwinds II, LLC</t>
  </si>
  <si>
    <t>CENTER_2_SOLAR1</t>
  </si>
  <si>
    <t>Pico Rivera</t>
  </si>
  <si>
    <t>PIOPIC_2_CTG1</t>
  </si>
  <si>
    <t>Pio Pico Unit 1</t>
  </si>
  <si>
    <t>Pio Pico Energy Center</t>
  </si>
  <si>
    <t>PIOPIC_2_CTG2</t>
  </si>
  <si>
    <t>Pio Pico Unit 2</t>
  </si>
  <si>
    <t>PIOPIC_2_CTG3</t>
  </si>
  <si>
    <t>Pio Pico Unit 3</t>
  </si>
  <si>
    <t>PIT1_7_UNIT 1</t>
  </si>
  <si>
    <t>Pit PH 1 Unit 1</t>
  </si>
  <si>
    <t>PIT1_7_UNIT 2</t>
  </si>
  <si>
    <t>Pit PH 1 Unit 2</t>
  </si>
  <si>
    <t>PIT6_7_UNIT 1</t>
  </si>
  <si>
    <t>Pit PH 6 Unit 1</t>
  </si>
  <si>
    <t>PIT6_7_UNIT 2</t>
  </si>
  <si>
    <t>Pit PH 6 Unit 2</t>
  </si>
  <si>
    <t>PIT7_7_UNIT 1</t>
  </si>
  <si>
    <t>Pit PH 7 Unit 1</t>
  </si>
  <si>
    <t>PIT7_7_UNIT 2</t>
  </si>
  <si>
    <t>Pit PH 7 Unit 2</t>
  </si>
  <si>
    <t>PITTSP_7_UNIT 5</t>
  </si>
  <si>
    <t>Pittsburg Unit 5</t>
  </si>
  <si>
    <t>Mirant</t>
  </si>
  <si>
    <t>PITTSP_7_UNIT 6</t>
  </si>
  <si>
    <t>Pittsburg Unit 6</t>
  </si>
  <si>
    <t>PITTSP_7_UNIT 7</t>
  </si>
  <si>
    <t>Pittsburg Unit 7</t>
  </si>
  <si>
    <t>POEPH_7_UNIT 1</t>
  </si>
  <si>
    <t>Poe PH Unit 1</t>
  </si>
  <si>
    <t>POEPH_7_UNIT 2</t>
  </si>
  <si>
    <t>Poe PH Unit 2</t>
  </si>
  <si>
    <t>CONTRL_1_POOLE</t>
  </si>
  <si>
    <t>Poole Unit 1</t>
  </si>
  <si>
    <t>PEABDY_2_LNDFL1</t>
  </si>
  <si>
    <t>Potrero Hills Energy Producers</t>
  </si>
  <si>
    <t>Potrero Hills Energy Producers, LLC</t>
  </si>
  <si>
    <t>Potrero Hills Energy Producers Unit 1</t>
  </si>
  <si>
    <t>Potrero Hills Energy Producers Unit 2</t>
  </si>
  <si>
    <t>Potrero Hills Energy Producers Unit 5</t>
  </si>
  <si>
    <t>Potrero Hills Energy Producers Unit 4</t>
  </si>
  <si>
    <t>Potrero Hills Energy Producers Unit 3</t>
  </si>
  <si>
    <t>WALNUT_6_HILLGEN</t>
  </si>
  <si>
    <t>Puente Hills</t>
  </si>
  <si>
    <t>Formerly SCE QF 1090</t>
  </si>
  <si>
    <t>RHONDO_6_PUENTE</t>
  </si>
  <si>
    <t>Puente Hills Phase 2</t>
  </si>
  <si>
    <t>Puente Hills Phase 2 Unit 1</t>
  </si>
  <si>
    <t>Puente Hills Phase 2 Unit 3</t>
  </si>
  <si>
    <t>Puente Hills Phase 2 Unit 2</t>
  </si>
  <si>
    <t>PMPJCK_1_SOLAR1</t>
  </si>
  <si>
    <t>Pumpjack Solar 1</t>
  </si>
  <si>
    <t>Pumpjack Solar 1, LLC</t>
  </si>
  <si>
    <t>PUTHCR_1_SOLAR1</t>
  </si>
  <si>
    <t>Putah Creek Solar Farm</t>
  </si>
  <si>
    <t>Putah Creek Solar Farms LLC</t>
  </si>
  <si>
    <t>SPQUIN_6_SRPCQU</t>
  </si>
  <si>
    <t>Quincy Biomass</t>
  </si>
  <si>
    <t>Formerly QF 10C018</t>
  </si>
  <si>
    <t>SLST13_2_SOLAR1</t>
  </si>
  <si>
    <t>Quinto Solar PV Project</t>
  </si>
  <si>
    <t>Solar Star California XIII, LLC</t>
  </si>
  <si>
    <t>KANSAS_6_SOLAR</t>
  </si>
  <si>
    <t>RE Kansas South</t>
  </si>
  <si>
    <t>RE Kansas South LLC</t>
  </si>
  <si>
    <t>RECTOR_2_QF</t>
  </si>
  <si>
    <t>RECTOR AREA LUMPED UNITS</t>
  </si>
  <si>
    <t>COUNTY OF TULARE, DETENTION FACILITY (BOB WILEY)</t>
  </si>
  <si>
    <t>SHARP RANCH</t>
  </si>
  <si>
    <t>KAWEAH RIVER POWER AUTHORITY (TERMINUS)</t>
  </si>
  <si>
    <t>KAWEAH DELTA DISTRICT HOSPITAL</t>
  </si>
  <si>
    <t>REDBLF_6_UNIT</t>
  </si>
  <si>
    <t>RED BLUFF PEAKER PLANT</t>
  </si>
  <si>
    <t>Red Bluff Peaker Unit 1</t>
  </si>
  <si>
    <t>Red Bluff Peaker Unit 16</t>
  </si>
  <si>
    <t>Red Bluff Peaker Unit 3</t>
  </si>
  <si>
    <t>Red Bluff Peaker Unit 4</t>
  </si>
  <si>
    <t>Red Bluff Peaker Unit 5</t>
  </si>
  <si>
    <t>Red Bluff Peaker Unit 6</t>
  </si>
  <si>
    <t>Red Bluff Peaker Unit 7</t>
  </si>
  <si>
    <t>Red Bluff Peaker Unit 8</t>
  </si>
  <si>
    <t>Red Bluff Peaker Unit 9</t>
  </si>
  <si>
    <t>Red Bluff Peaker Unit 10</t>
  </si>
  <si>
    <t>Red Bluff Peaker Unit 11</t>
  </si>
  <si>
    <t>Red Bluff Peaker Unit 12</t>
  </si>
  <si>
    <t>Red Bluff Peaker Unit 13</t>
  </si>
  <si>
    <t>Red Bluff Peaker Unit 14</t>
  </si>
  <si>
    <t>Red Bluff Peaker Unit 15</t>
  </si>
  <si>
    <t>Red Bluff Peaker Unit 2</t>
  </si>
  <si>
    <t>STAUFF_1_UNIT</t>
  </si>
  <si>
    <t>RHODIA INC. (RHONE-POULENC)</t>
  </si>
  <si>
    <t>PGE QF 01C108</t>
  </si>
  <si>
    <t>RHONDO_2_QF</t>
  </si>
  <si>
    <t>RHONDO AREA LUMPED UNITS</t>
  </si>
  <si>
    <t>SAN GABRIEL HYDRO PARTNERSHIP</t>
  </si>
  <si>
    <t>AZUSA UNIFIED SCHOOL DISTRICT</t>
  </si>
  <si>
    <t>ULTPFR_1_UNIT 1</t>
  </si>
  <si>
    <t>RIO BRAVO FRESNO (aka ULTRAPOWER)</t>
  </si>
  <si>
    <t>PGE QF 25P026</t>
  </si>
  <si>
    <t>VESTAL_6_ULTRGN</t>
  </si>
  <si>
    <t>RIO BRAVO JASMIN</t>
  </si>
  <si>
    <t>SCE QF 2077</t>
  </si>
  <si>
    <t>ULTRCK_2_UNIT</t>
  </si>
  <si>
    <t>RIO BRAVO ROCKLIN</t>
  </si>
  <si>
    <t>PGE QF 15P028</t>
  </si>
  <si>
    <t>RIOOSO_1_QF</t>
  </si>
  <si>
    <t>RIO OSO AREA LUMPED QF UNITS</t>
  </si>
  <si>
    <t>Sheila St. Germain</t>
  </si>
  <si>
    <t>15H052</t>
  </si>
  <si>
    <t>BERTHA WRIGHT BERTILLION</t>
  </si>
  <si>
    <t>15H072</t>
  </si>
  <si>
    <t>CHARCOAL RAVINE</t>
  </si>
  <si>
    <t>15H068</t>
  </si>
  <si>
    <t>SWISS AMERICA</t>
  </si>
  <si>
    <t>15H069</t>
  </si>
  <si>
    <t>HENWOOD ASSOCIATES</t>
  </si>
  <si>
    <t>15H002</t>
  </si>
  <si>
    <t>NID/SCOTTS FLAT</t>
  </si>
  <si>
    <t>15H001</t>
  </si>
  <si>
    <t>SIERRA ENERGY COMPANY</t>
  </si>
  <si>
    <t>15H055</t>
  </si>
  <si>
    <t>EAGLE HYDRO</t>
  </si>
  <si>
    <t>15H012</t>
  </si>
  <si>
    <t>RVRVEW_1_UNITA1</t>
  </si>
  <si>
    <t>RIVERVIEW ENERGY CENTER</t>
  </si>
  <si>
    <t>Riverview Energy Center LLC</t>
  </si>
  <si>
    <t>PLACVL_1_RCKCRE</t>
  </si>
  <si>
    <t>ROCK CREEK L.P.</t>
  </si>
  <si>
    <t>PGE QF 06H011</t>
  </si>
  <si>
    <t>CONTRL_1_RUSHCK</t>
  </si>
  <si>
    <t>RUSH CREEK PLANT (AGGREGATE)</t>
  </si>
  <si>
    <t>Rush Creek Unit 2</t>
  </si>
  <si>
    <t>Rush Creek Unit 1</t>
  </si>
  <si>
    <t>CRELMN_6_RAMON1</t>
  </si>
  <si>
    <t>Ramona 1</t>
  </si>
  <si>
    <t>Sol Orchard San Diego 20, LLC</t>
  </si>
  <si>
    <t>CRELMN_6_RAMON2</t>
  </si>
  <si>
    <t>Ramona 2</t>
  </si>
  <si>
    <t>Sol Orchard San Diego 21, LLC</t>
  </si>
  <si>
    <t>CCRITA_7_RPPCHF</t>
  </si>
  <si>
    <t>Rancho Penasquitos Hydro Facility</t>
  </si>
  <si>
    <t>LAMONT_1_SOLAR5</t>
  </si>
  <si>
    <t>Redcrest Solar Farm</t>
  </si>
  <si>
    <t>67RK 8me, LLC</t>
  </si>
  <si>
    <t>REDOND_7_UNIT 5</t>
  </si>
  <si>
    <t>Redondo Unit 5</t>
  </si>
  <si>
    <t>REDOND_7_UNIT 6</t>
  </si>
  <si>
    <t>Redondo Unit 6</t>
  </si>
  <si>
    <t>REDOND_7_UNIT 7</t>
  </si>
  <si>
    <t>Redondo Unit 7</t>
  </si>
  <si>
    <t>REDOND_7_UNIT 8</t>
  </si>
  <si>
    <t>Redondo Unit 8</t>
  </si>
  <si>
    <t>LAMONT_1_SOLAR1</t>
  </si>
  <si>
    <t>Regulus Solar</t>
  </si>
  <si>
    <t>Regulus Solar, LLC</t>
  </si>
  <si>
    <t>VISTA_2_RIALTO</t>
  </si>
  <si>
    <t>Rialto Roof Top Solar Project</t>
  </si>
  <si>
    <t>ENWIND_2_WIND2</t>
  </si>
  <si>
    <t>Ridgetop 1</t>
  </si>
  <si>
    <t>Ridgetop Energy, LLC</t>
  </si>
  <si>
    <t>QF Conversion completed 3/23/2015. Formerly QF 6024</t>
  </si>
  <si>
    <t>GLDTWN_6_SOLAR</t>
  </si>
  <si>
    <t>Rio Grande</t>
  </si>
  <si>
    <t>RE Rio Grande, LLC</t>
  </si>
  <si>
    <t>SMPRIP_1_SMPSON</t>
  </si>
  <si>
    <t>Ripon Cogeneration Unit 1</t>
  </si>
  <si>
    <t>Veresen U.S. Power Inc.</t>
  </si>
  <si>
    <t>QF Conversion completed 2/24/2015. Formerly PGAE QF 16C034</t>
  </si>
  <si>
    <t>RTREE_2_WIND1</t>
  </si>
  <si>
    <t>Rising Tree 1</t>
  </si>
  <si>
    <t>Rising Tree Wind Farm LLC</t>
  </si>
  <si>
    <t>RTREE_2_WIND2</t>
  </si>
  <si>
    <t>Rising Tree 2</t>
  </si>
  <si>
    <t>Rising Tree Wind Farm II LLC</t>
  </si>
  <si>
    <t>RTREE_2_WIND3</t>
  </si>
  <si>
    <t>Rising Tree 3</t>
  </si>
  <si>
    <t>Rising Tree Wind Farm III LLC</t>
  </si>
  <si>
    <t>RVSIDE_6_RERCU1</t>
  </si>
  <si>
    <t>Riverside Energy Res. Ctr Unit 1</t>
  </si>
  <si>
    <t>RVSIDE_6_RERCU2</t>
  </si>
  <si>
    <t>Riverside Energy Res. Ctr Unit 2</t>
  </si>
  <si>
    <t>RVSIDE_2_RERCU3</t>
  </si>
  <si>
    <t>Riverside Energy Resource Center (RERC) Unit 3</t>
  </si>
  <si>
    <t>RVSIDE_2_RERCU4</t>
  </si>
  <si>
    <t>Riverside Energy Resource Center (RERC) Unit 4</t>
  </si>
  <si>
    <t>ETIWND_2_SOLAR2</t>
  </si>
  <si>
    <t>Rochester</t>
  </si>
  <si>
    <t>Sestina Solar II, LLC</t>
  </si>
  <si>
    <t>RCKCRK_7_UNIT 1</t>
  </si>
  <si>
    <t>Rock Creek Unit 1</t>
  </si>
  <si>
    <t>RCKCRK_7_UNIT 2</t>
  </si>
  <si>
    <t>Rock Creek Unit 2</t>
  </si>
  <si>
    <t>ROLLIN_6_UNIT</t>
  </si>
  <si>
    <t>Rollins PH</t>
  </si>
  <si>
    <t>RSMSLR_6_SOLAR1</t>
  </si>
  <si>
    <t>Rosamond One</t>
  </si>
  <si>
    <t>RE Rosamond One, LLC</t>
  </si>
  <si>
    <t>RSMSLR_6_SOLAR2</t>
  </si>
  <si>
    <t>Rosamond Two</t>
  </si>
  <si>
    <t>RE Rosamond Two, LLC</t>
  </si>
  <si>
    <t>RUSCTY_2_UNITS</t>
  </si>
  <si>
    <t>Russell City Energy Center</t>
  </si>
  <si>
    <t>Russell City Energy Company, LLC</t>
  </si>
  <si>
    <t>RUSCTY_2_CTG1</t>
  </si>
  <si>
    <t>RCEC Unit 1</t>
  </si>
  <si>
    <t>Russell City Energy Center, LLC</t>
  </si>
  <si>
    <t>RUSCTY_2_CTG2</t>
  </si>
  <si>
    <t>RCEC Unit 2</t>
  </si>
  <si>
    <t>RUSCTY_2_STG</t>
  </si>
  <si>
    <t>RCEC Unit 3</t>
  </si>
  <si>
    <t>SALIRV_2_UNIT</t>
  </si>
  <si>
    <t>SALINAS RIVER COGENERATION</t>
  </si>
  <si>
    <t>QF Conversion, was PGE QF 18C053</t>
  </si>
  <si>
    <t>SALTSP_7_UNITS</t>
  </si>
  <si>
    <t>SALT SPRINGS PH (AGGREGATE)</t>
  </si>
  <si>
    <t>SALTSP_7_UNIT 1</t>
  </si>
  <si>
    <t>Salt Springs Unit 1</t>
  </si>
  <si>
    <t>SALTSP_7_UNIT 2</t>
  </si>
  <si>
    <t>Salt Springs Unit 2</t>
  </si>
  <si>
    <t>SBERDO_2_QF</t>
  </si>
  <si>
    <t>SAN BERNARDINO AREA LUMPED UNITS</t>
  </si>
  <si>
    <t>LOMA LINDA UNIVERSITY #1</t>
  </si>
  <si>
    <t>PADUA_6_MWDSDM</t>
  </si>
  <si>
    <t>SAN DIMAS HYDRO RECOVERY PLANT</t>
  </si>
  <si>
    <t>Metropolitan Water Districe</t>
  </si>
  <si>
    <t>PADUA_7_SDIMAS</t>
  </si>
  <si>
    <t>SAN DIMAS WASH HYDRO</t>
  </si>
  <si>
    <t>SAN GABRIEL VALLEY MWD (formerly QFID 4011)</t>
  </si>
  <si>
    <t>Became Participating Generator on 9/29/2006</t>
  </si>
  <si>
    <t>SLUISP_2_UNITS</t>
  </si>
  <si>
    <t>SAN LUIS (GIANELLI) P-G PLANT (AGGREGATE)</t>
  </si>
  <si>
    <t>SLUISP_2_UNIT 1</t>
  </si>
  <si>
    <t>San Luis P-G Unit 1</t>
  </si>
  <si>
    <t>Aggregated into SLUISP_2_UNITS 12/5/2012</t>
  </si>
  <si>
    <t>SLUISP_2_UNIT 2</t>
  </si>
  <si>
    <t>San Luis P-G Unit 2</t>
  </si>
  <si>
    <t>SLUISP_2_UNIT 3</t>
  </si>
  <si>
    <t>San Luis P-G Unit 3</t>
  </si>
  <si>
    <t>SLUISP_2_UNIT 4</t>
  </si>
  <si>
    <t>San Luis P-G Unit 4</t>
  </si>
  <si>
    <t>SLUISP_2_UNIT 5</t>
  </si>
  <si>
    <t>San Luis P-G Unit 5</t>
  </si>
  <si>
    <t>SLUISP_2_UNIT 6</t>
  </si>
  <si>
    <t>San Luis P-G Unit 6</t>
  </si>
  <si>
    <t>SLUISP_2_UNIT 7</t>
  </si>
  <si>
    <t>San Luis P-G Unit 7</t>
  </si>
  <si>
    <t>SLUISP_2_UNIT 8</t>
  </si>
  <si>
    <t>San Luis P-G Unit 8</t>
  </si>
  <si>
    <t>SGREGY_6_SANGER</t>
  </si>
  <si>
    <t>SANGER POWER, LLC</t>
  </si>
  <si>
    <t>PGE QF 25C016</t>
  </si>
  <si>
    <t>SBERDO_2_SNTANA</t>
  </si>
  <si>
    <t>SANTA ANA RIVER PROJECT (AGGREGATE)</t>
  </si>
  <si>
    <t>Santa Ana PH 1 Unit 1</t>
  </si>
  <si>
    <t>Santa Ana PH 1 Unit 2</t>
  </si>
  <si>
    <t>Santa Ana PH 3 Unit 1</t>
  </si>
  <si>
    <t>Santa Ana PH 1 Unit 4</t>
  </si>
  <si>
    <t>Santa Ana PH 1 Unit 3</t>
  </si>
  <si>
    <t>SNCLRA_6_QF</t>
  </si>
  <si>
    <t>SANTA CLARA AREA LUMPED UNITS</t>
  </si>
  <si>
    <t>GENERATING RESOURCE RECOVERY PARTNERS LP</t>
  </si>
  <si>
    <t>CAMROSA COUNTY WATER DISTRICT</t>
  </si>
  <si>
    <t>UNOCAL RINCON COGENERATION PROJECT</t>
  </si>
  <si>
    <t>HUENEME HIGH SCHOOL</t>
  </si>
  <si>
    <t>CITY OF OXNARD</t>
  </si>
  <si>
    <t>CSCCOG_1_UNIT 1</t>
  </si>
  <si>
    <t>SANTA CLARA COGEN</t>
  </si>
  <si>
    <t>SANTA CLARA COGEN UNIT 2</t>
  </si>
  <si>
    <t>SANTA CLARA COGEN UNIT 1</t>
  </si>
  <si>
    <t>GRNVLY_7_SCLAND</t>
  </si>
  <si>
    <t>SANTA CRUZ LANDFILL GENERATING PLANT</t>
  </si>
  <si>
    <t>Ameresco Santa Cruz, LLC</t>
  </si>
  <si>
    <t>SARGNT_2_UNIT</t>
  </si>
  <si>
    <t>SARGENT CANYON COGENERATION</t>
  </si>
  <si>
    <t>QF Conversion, was PGE QF 18C052</t>
  </si>
  <si>
    <t>SAUGUS_6_QF</t>
  </si>
  <si>
    <t>SAUGUS AREA LUMPED UNITS</t>
  </si>
  <si>
    <t>CALLEGUAS MWD UNIT 2 (EAST PORTAL)</t>
  </si>
  <si>
    <t>UNITED WATER CONSERVATION DISTRICT</t>
  </si>
  <si>
    <t>THE TERMO CO.</t>
  </si>
  <si>
    <t>CRIMSON RESOURCE MANAGEMENT</t>
  </si>
  <si>
    <t>SEARLS_7_ARGUS</t>
  </si>
  <si>
    <t>SEARLES VALLEY MINERALS OPERATIONS, INC. (ARGUS)</t>
  </si>
  <si>
    <t>Searles Valley Minerals Inc.</t>
  </si>
  <si>
    <t>Completed QF Conversion: 11/15/2013</t>
  </si>
  <si>
    <t>DEVERS_1_SEPV05</t>
  </si>
  <si>
    <t>SEPV 5</t>
  </si>
  <si>
    <t>SEPV2, LLC</t>
  </si>
  <si>
    <t>DEVERS_1_SOLAR1</t>
  </si>
  <si>
    <t>SEPV8</t>
  </si>
  <si>
    <t>SEPV8, LLC</t>
  </si>
  <si>
    <t>DEVERS_1_SOLAR2</t>
  </si>
  <si>
    <t>SEPV9</t>
  </si>
  <si>
    <t>SEPV9, LLC</t>
  </si>
  <si>
    <t>DALYCT_1_FCELL</t>
  </si>
  <si>
    <t>SF State Fuel Cell Station</t>
  </si>
  <si>
    <t>ALHMBR_1_ALHSLR</t>
  </si>
  <si>
    <t>SG Alhambra</t>
  </si>
  <si>
    <t>ARKANS_1_ARKSLR</t>
  </si>
  <si>
    <t>SG Arkansas</t>
  </si>
  <si>
    <t>SNORA_2_SNRSLR</t>
  </si>
  <si>
    <t>SG Sorrento</t>
  </si>
  <si>
    <t>BRDSLD_2_SHILO1</t>
  </si>
  <si>
    <t>SHILOH I WIND PROJECT</t>
  </si>
  <si>
    <t>Shiloh I Wind Project LLC</t>
  </si>
  <si>
    <t>MOORPK_7_UNITA1</t>
  </si>
  <si>
    <t>SIMI VALLEY LANDFILL GAS GENERATION</t>
  </si>
  <si>
    <t>SIMI VALLEY LANDFILL UNIT 2</t>
  </si>
  <si>
    <t>SIMI VALLEY LANDFILL UNIT 1</t>
  </si>
  <si>
    <t>APLHIL_1_SLABCK</t>
  </si>
  <si>
    <t>SLAB CREEK HYDRO</t>
  </si>
  <si>
    <t>WRGHTP_7_AMENGY</t>
  </si>
  <si>
    <t>SMALL QF AGGREGATION - LOS BANOS</t>
  </si>
  <si>
    <t>SPBURN_7_SNOWMT</t>
  </si>
  <si>
    <t>SNOW MOUNTAIN HYDRO LLC (BURNEY CREEK)</t>
  </si>
  <si>
    <t>PGE QF 13H016</t>
  </si>
  <si>
    <t>USWNDR_2_SMUD</t>
  </si>
  <si>
    <t>SOLANO WIND</t>
  </si>
  <si>
    <t>SOUTH_2_UNIT</t>
  </si>
  <si>
    <t>SOUTH PH</t>
  </si>
  <si>
    <t>COTTLE_2_FRNKNH</t>
  </si>
  <si>
    <t>SOUTH SAN JOAQUIN ID (FRANKENHEIMER)</t>
  </si>
  <si>
    <t>VLYHOM_7_SSJID</t>
  </si>
  <si>
    <t>SOUTH SAN JOAQUIN ID (WOODWARD)</t>
  </si>
  <si>
    <t>SPAULD_6_UNIT12</t>
  </si>
  <si>
    <t>SPAULDING UNITS 1 &amp; 2 (AGGREGATE)</t>
  </si>
  <si>
    <t>SPAULD_6_UNIT 1</t>
  </si>
  <si>
    <t>Spaulding Unit 1</t>
  </si>
  <si>
    <t>SPAULD_6_UNIT 2</t>
  </si>
  <si>
    <t>Spaulding Unit 2</t>
  </si>
  <si>
    <t>SPIAND_1_ANDSN2</t>
  </si>
  <si>
    <t>SPI Anderson 2</t>
  </si>
  <si>
    <t>SPRGVL_2_QF</t>
  </si>
  <si>
    <t>SPRINGVILLE AREA LUMPED UNITS</t>
  </si>
  <si>
    <t>ROYAL FARMS</t>
  </si>
  <si>
    <t>LOWER TULE RIVER IRRIGATION DIST.</t>
  </si>
  <si>
    <t>ROYAL FARMS #2</t>
  </si>
  <si>
    <t>SBERDO_2_RTS005</t>
  </si>
  <si>
    <t>SPVP005 Redlands RT Solar</t>
  </si>
  <si>
    <t>SBERDO_2_RTS007</t>
  </si>
  <si>
    <t>SPVP007 Redlands RT Solar</t>
  </si>
  <si>
    <t>ETIWND_2_RTS010</t>
  </si>
  <si>
    <t>SPVP010 Fontana RT Solar</t>
  </si>
  <si>
    <t>SBERDO_2_RTS011</t>
  </si>
  <si>
    <t>SPVP011</t>
  </si>
  <si>
    <t>SBERDO_2_RTS013</t>
  </si>
  <si>
    <t>SPVP013</t>
  </si>
  <si>
    <t>ETIWND_2_RTS015</t>
  </si>
  <si>
    <t>SPVP015 Fontana RT Solar</t>
  </si>
  <si>
    <t>SBERDO_2_RTS016</t>
  </si>
  <si>
    <t>SPVP016 Redlands RT Solar</t>
  </si>
  <si>
    <t>ETIWND_2_RTS017</t>
  </si>
  <si>
    <t>SPVP017</t>
  </si>
  <si>
    <t>ETIWND_2_RTS018</t>
  </si>
  <si>
    <t>SPVP018 Fontana RT Solar</t>
  </si>
  <si>
    <t>SBERDO_2_REDLND</t>
  </si>
  <si>
    <t>SPVP022 Redlands RT Solar</t>
  </si>
  <si>
    <t>ETIWND_2_RTS023</t>
  </si>
  <si>
    <t>SPVP023 Fontana RT Solar</t>
  </si>
  <si>
    <t>ETIWND_2_RTS026</t>
  </si>
  <si>
    <t>SPVP026</t>
  </si>
  <si>
    <t>ETIWND_2_RTS027</t>
  </si>
  <si>
    <t>SPVP027</t>
  </si>
  <si>
    <t>VISTA_2_RTS028</t>
  </si>
  <si>
    <t>SPVP028</t>
  </si>
  <si>
    <t>MIRLOM_2_RTS032</t>
  </si>
  <si>
    <t>SPVP032</t>
  </si>
  <si>
    <t>MIRLOM_2_RTS033</t>
  </si>
  <si>
    <t>SPVP033</t>
  </si>
  <si>
    <t>VESTAL_2_RTS042</t>
  </si>
  <si>
    <t>SPVP042 Porterville Solar</t>
  </si>
  <si>
    <t>VALLEY_5_RTS044</t>
  </si>
  <si>
    <t>SPVP044</t>
  </si>
  <si>
    <t>SBERDO_2_RTS048</t>
  </si>
  <si>
    <t>SPVP048</t>
  </si>
  <si>
    <t>SRINTL_6_UNIT</t>
  </si>
  <si>
    <t>SRI INTERNATIONAL</t>
  </si>
  <si>
    <t>PGE QF 02C041</t>
  </si>
  <si>
    <t>KANAKA_1_UNIT</t>
  </si>
  <si>
    <t>STS HYDROPOWER LTD. (KANAKA)</t>
  </si>
  <si>
    <t>PGE QF 12H007</t>
  </si>
  <si>
    <t>LAWRNC_7_SUNYVL</t>
  </si>
  <si>
    <t>SUNNYVALE LANDFILL GAS POWER GENERATION FACILITY</t>
  </si>
  <si>
    <t>City of Sunnyvale</t>
  </si>
  <si>
    <t>SUNNYVALE LANDFILL GAS UNIT 1</t>
  </si>
  <si>
    <t>SUNNYVALE LANDFILL GAS UNIT 2</t>
  </si>
  <si>
    <t>SUNRIS_2_PL1X3</t>
  </si>
  <si>
    <t>SUNRISE POWER PROJECT (AGGREGATE)</t>
  </si>
  <si>
    <t>Edison Mission Energy</t>
  </si>
  <si>
    <t>SUNRIS_2_UNIT 1</t>
  </si>
  <si>
    <t>Sunrise Power Project Unit 1</t>
  </si>
  <si>
    <t>SUNRIS_2_UNIT 2</t>
  </si>
  <si>
    <t>Sunrise Power Project Unit 2</t>
  </si>
  <si>
    <t>SUNRIS_2_UNIT 3</t>
  </si>
  <si>
    <t>Sunrise Power Project Unit 3</t>
  </si>
  <si>
    <t>SUTTER_2_PL1X3</t>
  </si>
  <si>
    <t>SUTTER POWER PLANT AGGREGATE</t>
  </si>
  <si>
    <t>Calpine Construction Finance Company, L.P.</t>
  </si>
  <si>
    <t>SUTTER_2_CTG1</t>
  </si>
  <si>
    <t>Sutter Power Plant Unit 1</t>
  </si>
  <si>
    <t>SUTTER_2_CTG2</t>
  </si>
  <si>
    <t>Sutter Power Plant Unit 2</t>
  </si>
  <si>
    <t>SUTTER_2_STG</t>
  </si>
  <si>
    <t>Sutter Power Plant Unit 3</t>
  </si>
  <si>
    <t>CHILLS_7_UNITA1</t>
  </si>
  <si>
    <t>SYCAMORE CANYON LANDFILL PLANT B</t>
  </si>
  <si>
    <t>Gas Recovery Systems</t>
  </si>
  <si>
    <t>SYCAMR_2_UNIT 1</t>
  </si>
  <si>
    <t>SYCAMORE COGENERATION UNIT 1</t>
  </si>
  <si>
    <t>SYCAMR_2_UNIT 2</t>
  </si>
  <si>
    <t>SYCAMORE COGENERATION UNIT 2</t>
  </si>
  <si>
    <t>SYCAMR_2_UNIT 3</t>
  </si>
  <si>
    <t>SYCAMORE COGENERATION UNIT 3</t>
  </si>
  <si>
    <t>SYCAMR_2_UNIT 4</t>
  </si>
  <si>
    <t>SYCAMORE COGENERATION UNIT 4</t>
  </si>
  <si>
    <t>ALLGNY_6_HYDRO1</t>
  </si>
  <si>
    <t>Salmon Creek Hydroelectric Project</t>
  </si>
  <si>
    <t>Salmon Creek Hydroelectric Company, LLC</t>
  </si>
  <si>
    <t>HOLSTR_1_SOLAR</t>
  </si>
  <si>
    <t>San Benito Smart Park</t>
  </si>
  <si>
    <t>Enerparc CA1, LLC</t>
  </si>
  <si>
    <t>GARNET_2_WIND3</t>
  </si>
  <si>
    <t>San Gorgonio East</t>
  </si>
  <si>
    <t>Formerly SCE QF 6094</t>
  </si>
  <si>
    <t>CRNEVL_6_SJQN 2</t>
  </si>
  <si>
    <t>San Joaquin PH 2</t>
  </si>
  <si>
    <t>CRNEVL_6_SJQN 3</t>
  </si>
  <si>
    <t>San Joaquin PH 3</t>
  </si>
  <si>
    <t>SMRCOS_6_LNDFIL</t>
  </si>
  <si>
    <t>San Marcos Energy</t>
  </si>
  <si>
    <t>San Marcos Energy LLC</t>
  </si>
  <si>
    <t>SNDBAR_7_UNIT 1</t>
  </si>
  <si>
    <t>Sand Bar Hydro</t>
  </si>
  <si>
    <t>PGE QF 16H003</t>
  </si>
  <si>
    <t>AVENAL_6_SANDDG</t>
  </si>
  <si>
    <t>Sand Drag Solar Project</t>
  </si>
  <si>
    <t>ZOND_6_UNIT</t>
  </si>
  <si>
    <t>Santa Clara Wind Project</t>
  </si>
  <si>
    <t>Seawest Power Resources, LLC (formerly QFID 01W017)</t>
  </si>
  <si>
    <t>PSWEET_1_STCRUZ</t>
  </si>
  <si>
    <t>Santa Cruz Energy LLC</t>
  </si>
  <si>
    <t>SISQUC_1_SMARIA</t>
  </si>
  <si>
    <t>Santa Maria II LFG Power Plant</t>
  </si>
  <si>
    <t>J&amp;A-Santa Maria II, LLC</t>
  </si>
  <si>
    <t>ANZA_6_SOLAR1</t>
  </si>
  <si>
    <t>Seville Solar One</t>
  </si>
  <si>
    <t>Seville Solar One LLC</t>
  </si>
  <si>
    <t>7STDRD_1_SOLAR1</t>
  </si>
  <si>
    <t>Shafter Solar</t>
  </si>
  <si>
    <t>Shafter Solar, LLC</t>
  </si>
  <si>
    <t>BRDSLD_2_SHLO3A</t>
  </si>
  <si>
    <t>Shiloh III - Phase A</t>
  </si>
  <si>
    <t>Shiloh III Wind Project, LLC</t>
  </si>
  <si>
    <t>BRDSLD_2_SHLO3B</t>
  </si>
  <si>
    <t>Shiloh IV Wind Project</t>
  </si>
  <si>
    <t>Shiloh IV Wind Project, LLC</t>
  </si>
  <si>
    <t>BRDSLD_2_SHILO2</t>
  </si>
  <si>
    <t>Shiloh Wind Project 2</t>
  </si>
  <si>
    <t>Shiloh Wind Project 2, LLC</t>
  </si>
  <si>
    <t>PLAINV_6_SOLAR3</t>
  </si>
  <si>
    <t>Sierra Solar Greenworks LLC</t>
  </si>
  <si>
    <t>IVSLRP_2_SOLAR1</t>
  </si>
  <si>
    <t>Silver Ridge Mount Signal</t>
  </si>
  <si>
    <t>PRIMM_2_SOLAR1</t>
  </si>
  <si>
    <t>Silver State South</t>
  </si>
  <si>
    <t>Silver State Solar Power South, LLC</t>
  </si>
  <si>
    <t>JAWBNE_2_SRWND</t>
  </si>
  <si>
    <t>Sky River</t>
  </si>
  <si>
    <t>Sky River, LLC</t>
  </si>
  <si>
    <t>SLYCRK_1_UNIT 1</t>
  </si>
  <si>
    <t>Sly Creek PH</t>
  </si>
  <si>
    <t>HUMBSB_1_QF</t>
  </si>
  <si>
    <t>Small QF aggregation - Trinity</t>
  </si>
  <si>
    <t>USWNDR_2_SMUD2</t>
  </si>
  <si>
    <t>Solano Wind Project Phase 3</t>
  </si>
  <si>
    <t>Solano 3 Wind, LLC</t>
  </si>
  <si>
    <t>SLSTR1_2_SOLAR1</t>
  </si>
  <si>
    <t>Solar Star 1</t>
  </si>
  <si>
    <t>Solar Star California XIX, LLC</t>
  </si>
  <si>
    <t>SLSTR2_2_SOLAR2</t>
  </si>
  <si>
    <t>Solar Star 2</t>
  </si>
  <si>
    <t>Solar Star California XX, LLC</t>
  </si>
  <si>
    <t>BIGSKY_2_SOLAR6</t>
  </si>
  <si>
    <t>Solverde 1</t>
  </si>
  <si>
    <t>Solverde 1, LLC</t>
  </si>
  <si>
    <t>SPIFBD_1_PL1X2</t>
  </si>
  <si>
    <t>Sonora</t>
  </si>
  <si>
    <t>PEORIA_1_SOLAR</t>
  </si>
  <si>
    <t>Sonora 1</t>
  </si>
  <si>
    <t>Fresh Air Energy IV</t>
  </si>
  <si>
    <t>KERNRG_1_UNITS</t>
  </si>
  <si>
    <t>South Belridge Cogen Facility</t>
  </si>
  <si>
    <t>AERA ENERGY LLC</t>
  </si>
  <si>
    <t>SOUTH BELRIDGE SECT. 32 UNIT 2</t>
  </si>
  <si>
    <t>SOUTH BELRIDGE SECT. 32 UNIT 3</t>
  </si>
  <si>
    <t>SOUTH BELRIDGE SECT. 32 UNIT 1</t>
  </si>
  <si>
    <t>LOST HILLS SECT. 13 UNIT 5</t>
  </si>
  <si>
    <t>LOST HILLS SECT. 13 UNIT 6</t>
  </si>
  <si>
    <t>LOST HILLS SECT. 13 UNIT 4</t>
  </si>
  <si>
    <t>SKERN_6_SOLAR1</t>
  </si>
  <si>
    <t>South Kern Solar PV Plant</t>
  </si>
  <si>
    <t>Algonquin SKIC 20 Solar, LLC</t>
  </si>
  <si>
    <t>SPAULD_6_UNIT 3</t>
  </si>
  <si>
    <t>Spaulding Unit 3</t>
  </si>
  <si>
    <t>SPICER_1_UNITS</t>
  </si>
  <si>
    <t>Spicer Hydro Aggregate</t>
  </si>
  <si>
    <t>SPICER_1_UNIT 1</t>
  </si>
  <si>
    <t>SPICER HYDRO UNIT 1</t>
  </si>
  <si>
    <t>Run-of-River Facility</t>
  </si>
  <si>
    <t>SPICER_1_UNIT 2</t>
  </si>
  <si>
    <t>SPICER HYDRO UNIT 2</t>
  </si>
  <si>
    <t>SPICER_1_UNIT 3</t>
  </si>
  <si>
    <t>SPICER HYDRO UNIT 3</t>
  </si>
  <si>
    <t>Induction Generator. Run-of-River. Seldom Run.</t>
  </si>
  <si>
    <t>SPRGAP_1_UNIT 1</t>
  </si>
  <si>
    <t>Spring Gap Unit 1</t>
  </si>
  <si>
    <t>RVSIDE_6_SPRING</t>
  </si>
  <si>
    <t>Springs Generation Project</t>
  </si>
  <si>
    <t>RVSIDE_7_SPRGU1</t>
  </si>
  <si>
    <t>Springs Generation Project Unit 1</t>
  </si>
  <si>
    <t>RVSIDE_7_SPRGU2</t>
  </si>
  <si>
    <t>Springs Generation Project Unit 2</t>
  </si>
  <si>
    <t>RVSIDE_7_SPRGU3</t>
  </si>
  <si>
    <t>Springs Generation Project Unit 3</t>
  </si>
  <si>
    <t>RVSIDE_7_SPRGU4</t>
  </si>
  <si>
    <t>Springs Generation Project Unit 4</t>
  </si>
  <si>
    <t>SNCLRA_2_SPRHYD</t>
  </si>
  <si>
    <t>Springville Hydroelectric Generator</t>
  </si>
  <si>
    <t>Calleguas MWD</t>
  </si>
  <si>
    <t>QF Conversion 4/19/2016. Formerly SCE QF 4152</t>
  </si>
  <si>
    <t>STANIS_7_UNIT 1</t>
  </si>
  <si>
    <t>Stanislaus Unit 1</t>
  </si>
  <si>
    <t>COGNAT_1_UNIT</t>
  </si>
  <si>
    <t>Stockton Biomas</t>
  </si>
  <si>
    <t>DTE Stockton, LLC</t>
  </si>
  <si>
    <t>ELKCRK_6_STONYG</t>
  </si>
  <si>
    <t>Stony Gorge Hydro</t>
  </si>
  <si>
    <t>Stoney Gorge Unit 2</t>
  </si>
  <si>
    <t>Stoney Gorge Unit 1</t>
  </si>
  <si>
    <t>STROUD_6_SOLAR</t>
  </si>
  <si>
    <t>Stroud Solar Station</t>
  </si>
  <si>
    <t>DELSUR_6_SOLAR1</t>
  </si>
  <si>
    <t>Summer Solar North</t>
  </si>
  <si>
    <t>AVENAL_6_SUNCTY</t>
  </si>
  <si>
    <t>Sun City Solar Project</t>
  </si>
  <si>
    <t>Sun City Project LLC</t>
  </si>
  <si>
    <t>S_RITA_6_SOLAR1</t>
  </si>
  <si>
    <t>Sun Harvest Solar</t>
  </si>
  <si>
    <t>CORONS_2_SOLAR</t>
  </si>
  <si>
    <t>SunEdison - Corona</t>
  </si>
  <si>
    <t>MARTIN_1_SUNSET</t>
  </si>
  <si>
    <t>Sunset Reservoir - North Basin</t>
  </si>
  <si>
    <t>RE SFCity1, LP</t>
  </si>
  <si>
    <t>SUNSHN_2_LNDFL</t>
  </si>
  <si>
    <t>Sunshine Gas Producers Renewable Energy Plant</t>
  </si>
  <si>
    <t>Sunshine Gas Producers, L.L.C.</t>
  </si>
  <si>
    <t>SUNSHN_2_LNDFL1</t>
  </si>
  <si>
    <t>Sunshine Unit 1</t>
  </si>
  <si>
    <t>SUNSHN_2_LNDFL2</t>
  </si>
  <si>
    <t>Sunshine Unit 2</t>
  </si>
  <si>
    <t>SUNSHN_2_LNDFL3</t>
  </si>
  <si>
    <t>Sunshine Unit 3</t>
  </si>
  <si>
    <t>SUNSHN_2_LNDFL4</t>
  </si>
  <si>
    <t>Sunshine Unit 4</t>
  </si>
  <si>
    <t>SUNSHN_2_LNDFL5</t>
  </si>
  <si>
    <t>Sunshine Unit 5</t>
  </si>
  <si>
    <t>CHILLS_1_SYCENG</t>
  </si>
  <si>
    <t>Sycamore Energy 1</t>
  </si>
  <si>
    <t>Sycamore Energy 1 LLC</t>
  </si>
  <si>
    <t>TBLMTN_6_QF</t>
  </si>
  <si>
    <t>TABLE MOUNTAIN AREA LUMPED QF UNITS</t>
  </si>
  <si>
    <t>YUBA CITY RACQUET CLUB</t>
  </si>
  <si>
    <t>12C085</t>
  </si>
  <si>
    <t>ARBUCKLE MOUNTAIN HYDRO</t>
  </si>
  <si>
    <t>13H008</t>
  </si>
  <si>
    <t>BROWNS VALLEY IRRIGATION DIST.</t>
  </si>
  <si>
    <t>12H054</t>
  </si>
  <si>
    <t>FIVE BEARS HYDROELECTRIC</t>
  </si>
  <si>
    <t>10H010</t>
  </si>
  <si>
    <t>JAMES B. PETER</t>
  </si>
  <si>
    <t>10H059</t>
  </si>
  <si>
    <t>JAMES CRANE HYDRO</t>
  </si>
  <si>
    <t>10H090</t>
  </si>
  <si>
    <t>LANGERWERF DAIRY</t>
  </si>
  <si>
    <t>10P058</t>
  </si>
  <si>
    <t>LOFTON RANCH</t>
  </si>
  <si>
    <t>13H120</t>
  </si>
  <si>
    <t>Mud Creek Hydro</t>
  </si>
  <si>
    <t>10H060</t>
  </si>
  <si>
    <t>SOUTH SUTTER WATER</t>
  </si>
  <si>
    <t>12H004</t>
  </si>
  <si>
    <t>STEVE &amp; BONNIE TETRICK</t>
  </si>
  <si>
    <t>13H130</t>
  </si>
  <si>
    <t>YUBA COUNTY WATER AGENCY</t>
  </si>
  <si>
    <t>12H006</t>
  </si>
  <si>
    <t>KATHLEEN AUSTIN DBA GANSNER PWR. &amp; WTR.</t>
  </si>
  <si>
    <t>10H007</t>
  </si>
  <si>
    <t>TERMEX_2_PL1X3</t>
  </si>
  <si>
    <t>TERMOELCTRICA DE MEXICALI (Aggregate)</t>
  </si>
  <si>
    <t>Termoelectrica De Mexicali</t>
  </si>
  <si>
    <t>TERMOELCTRICA DE MEXICALI CTG UNIT 1</t>
  </si>
  <si>
    <t>TERMOELCTRICA DE MEXICALI STG UNIT</t>
  </si>
  <si>
    <t>TERMOELCTRICA DE MEXICALI CTG UNIT 2</t>
  </si>
  <si>
    <t>TESLA_1_QF</t>
  </si>
  <si>
    <t>TESLA AREA LUMPED QF UNITS</t>
  </si>
  <si>
    <t>CALAVERAS YUBA HYDRO #1</t>
  </si>
  <si>
    <t>16H092</t>
  </si>
  <si>
    <t>CALAVERAS YUBA HYDRO #2</t>
  </si>
  <si>
    <t>16H177</t>
  </si>
  <si>
    <t>CALAVERAS YUBA HYDRO #3</t>
  </si>
  <si>
    <t>16H178</t>
  </si>
  <si>
    <t>Covanta Power Pacific (STOCKTON)</t>
  </si>
  <si>
    <t>16P001</t>
  </si>
  <si>
    <t>ROCK CREEK WATER DISTRICT</t>
  </si>
  <si>
    <t>16H033</t>
  </si>
  <si>
    <t>SCHAADS HYDRO</t>
  </si>
  <si>
    <t>16H030</t>
  </si>
  <si>
    <t>JACKSON VALLEY IRRIGATION DIST</t>
  </si>
  <si>
    <t>16H095</t>
  </si>
  <si>
    <t>VEDDER_1_SEKERN</t>
  </si>
  <si>
    <t>TEXACO EXPLORATION &amp; PRODUCTION INC. (SE KERN)</t>
  </si>
  <si>
    <t>PGE QF 25C246</t>
  </si>
  <si>
    <t>TIGRCK_7_UNITS</t>
  </si>
  <si>
    <t>TIGER CREEK PH (AGGREGATE)</t>
  </si>
  <si>
    <t>TIGRCK_7_UNIT 1</t>
  </si>
  <si>
    <t>Tiger Creek Unit 1</t>
  </si>
  <si>
    <t>TIGRCK_7_UNIT 2</t>
  </si>
  <si>
    <t>Tiger Creek Unit 2</t>
  </si>
  <si>
    <t>TOADTW_6_UNIT</t>
  </si>
  <si>
    <t>TOADTOWN PH</t>
  </si>
  <si>
    <t>VESTAL_2_SOLAR2</t>
  </si>
  <si>
    <t>TROPICO</t>
  </si>
  <si>
    <t>Tropico, LLC</t>
  </si>
  <si>
    <t>SPRGVL_2_TULE</t>
  </si>
  <si>
    <t>TULE PH (PG&amp;E)</t>
  </si>
  <si>
    <t>Tule</t>
  </si>
  <si>
    <t>Tule PH Unit 2</t>
  </si>
  <si>
    <t>Tule PH Unit 1</t>
  </si>
  <si>
    <t>SPRGVL_2_TULESC</t>
  </si>
  <si>
    <t>TULE PH (SCE)</t>
  </si>
  <si>
    <t>Edison Tule Unit 2</t>
  </si>
  <si>
    <t>Edison Tule Unit 1</t>
  </si>
  <si>
    <t>GOLETA_6_TAJIGS</t>
  </si>
  <si>
    <t>Tajiguas - Unit #1</t>
  </si>
  <si>
    <t>MM TAJIGUAS ENERGY, LLC</t>
  </si>
  <si>
    <t>Formerly SCE QF 1104</t>
  </si>
  <si>
    <t>MONLTH_6_BATTRY</t>
  </si>
  <si>
    <t>Tehachapi Storage Project</t>
  </si>
  <si>
    <t>RVSIDE_6_SOLAR1</t>
  </si>
  <si>
    <t>Tequesquite Landfill Solar Project</t>
  </si>
  <si>
    <t>Solar Star California XXXI, LLC</t>
  </si>
  <si>
    <t>CHINO_2_SOLAR2</t>
  </si>
  <si>
    <t>Terra Francesca</t>
  </si>
  <si>
    <t>REEDLY_6_SOLAR</t>
  </si>
  <si>
    <t>Terzian</t>
  </si>
  <si>
    <t>FTSWRD_6_TRFORK</t>
  </si>
  <si>
    <t>Three Forks Water Power Project</t>
  </si>
  <si>
    <t>Grizzly Mountain Ranch</t>
  </si>
  <si>
    <t>SAUGUS_2_TOLAND</t>
  </si>
  <si>
    <t>Toland Landfill gas to Energy Project</t>
  </si>
  <si>
    <t>Ventura Regional Sanitation District</t>
  </si>
  <si>
    <t>TOPAZ_2_SOLAR</t>
  </si>
  <si>
    <t>Topaz Solar Farms</t>
  </si>
  <si>
    <t>MidAmerican Solar, LLC</t>
  </si>
  <si>
    <t>SANITR_6_UNITS</t>
  </si>
  <si>
    <t>Total Energy Facility of Joint Water Pollution Control Plant</t>
  </si>
  <si>
    <t>SANITR_6_CTG1</t>
  </si>
  <si>
    <t>Total Energy Facility of Joint Water Polution Control Plant - CTG UNIT 1</t>
  </si>
  <si>
    <t>SANITR_6_CTG2</t>
  </si>
  <si>
    <t>Total Energy Facility of Joint Water Polution Control Plant - CTG UNIT 2</t>
  </si>
  <si>
    <t>SANITR_6_CTG3</t>
  </si>
  <si>
    <t>Total Energy Facility of Joint Water Polution Control Plant - CTG UNIT 3</t>
  </si>
  <si>
    <t>SANITR_6_STG4</t>
  </si>
  <si>
    <t>Total Energy Facility of Joint Water Polution Control Plant - STG UNIT 4</t>
  </si>
  <si>
    <t>THMENG_1_UNIT 1</t>
  </si>
  <si>
    <t>Tracy Biomass</t>
  </si>
  <si>
    <t>Thermal Energy Development Partnership L.P.</t>
  </si>
  <si>
    <t>QF Conversion, Formerly PGE QF 16P054</t>
  </si>
  <si>
    <t>SCHLTE_1_PL1X3</t>
  </si>
  <si>
    <t>Tracy Combined Cycle Power Plant</t>
  </si>
  <si>
    <t>GWF Energy LLC</t>
  </si>
  <si>
    <t>This project was a 175 MW steam turbine addition to the existing two combustion turbines on site to create a combined cycle resource.</t>
  </si>
  <si>
    <t>SCHLTE_1_UNITA1</t>
  </si>
  <si>
    <t>TRACY PEAKER PLANT UNIT 1</t>
  </si>
  <si>
    <t>Changed to non-participant 11/1/2012</t>
  </si>
  <si>
    <t>SCHLTE_1_UNITA2</t>
  </si>
  <si>
    <t>TRACY PEAKER PLANT UNIT 2</t>
  </si>
  <si>
    <t>TRNQLT_2_SOLAR</t>
  </si>
  <si>
    <t>Tranquillity</t>
  </si>
  <si>
    <t>RE Tranquillity LLC</t>
  </si>
  <si>
    <t>TULLCK_7_UNITS</t>
  </si>
  <si>
    <t>Tulloch Hydro</t>
  </si>
  <si>
    <t>TULLCK_7_UNIT 1</t>
  </si>
  <si>
    <t>Tulloch Hydro Unit 1</t>
  </si>
  <si>
    <t>TULLCK_7_UNIT 2</t>
  </si>
  <si>
    <t>Tulloch Hydro Unit 2</t>
  </si>
  <si>
    <t>TULLCK_7_UNIT 3</t>
  </si>
  <si>
    <t>Tulloch Hydro Unit 3</t>
  </si>
  <si>
    <t>HOLGAT_1_BORAX</t>
  </si>
  <si>
    <t>U.S. BORAX AND CHEMICAL CORP. (#1)</t>
  </si>
  <si>
    <t>SCE QF 2019</t>
  </si>
  <si>
    <t>FROGTN_7_UTICA</t>
  </si>
  <si>
    <t>UTICA POWER HYDRO AGGREGATE</t>
  </si>
  <si>
    <t>UTICA POWER AUTHORITY</t>
  </si>
  <si>
    <t>Aggregation of Angels and Murphys powerhouses</t>
  </si>
  <si>
    <t>MURPHYS POWERHOUSE</t>
  </si>
  <si>
    <t>ANGELS POWERHOUSE</t>
  </si>
  <si>
    <t>POTTER_7_VECINO</t>
  </si>
  <si>
    <t>VECINO VINEYARDS LLC</t>
  </si>
  <si>
    <t>VESTAL_6_QF</t>
  </si>
  <si>
    <t>VESTAL AREA LUMPED UNITS</t>
  </si>
  <si>
    <t>DANIEL M. BATES, ET AL.</t>
  </si>
  <si>
    <t>CENTRAL HYDROELECTRIC/ISABELLA HYDRO</t>
  </si>
  <si>
    <t>VINCNT_2_QF</t>
  </si>
  <si>
    <t>VINCENT AREA LUMPED UNITS</t>
  </si>
  <si>
    <t>DESERT WINDS I PPC TRUST</t>
  </si>
  <si>
    <t>DESERT WIND II PWR PURCH TRST</t>
  </si>
  <si>
    <t>SKY RIVER PARTNERSHIP (WILDERNESS I)</t>
  </si>
  <si>
    <t>SKY RIVER PARTNERSHIP (WILDERNESS II)</t>
  </si>
  <si>
    <t>SKY RIVER PARTNERSHIP (WILDERNESS III)</t>
  </si>
  <si>
    <t>VICTORY GARDEN PHASE IV PARTNERSHIP - 6102</t>
  </si>
  <si>
    <t>VICTORY GARDEN PHASE IV PARTNERSHIP - 6103</t>
  </si>
  <si>
    <t>VICTORY GARDEN PHASE IV PARTNERSHIP - 6104</t>
  </si>
  <si>
    <t>Terra-Gen 251 Wind, LLC (MONOLITH X)</t>
  </si>
  <si>
    <t>Terra-Gen 251 Wind, LLC (MONOLITH XI)</t>
  </si>
  <si>
    <t>Terra-Gen 251 Wind, LLC (MONOLITH XII)</t>
  </si>
  <si>
    <t>Terra-Gen 251 Wind, LLC (MONOLITH XIII)</t>
  </si>
  <si>
    <t>DESERT WIND III PPC TRUST</t>
  </si>
  <si>
    <t>VISTA_6_QF</t>
  </si>
  <si>
    <t>VISTA AREA LUMPED UNITS</t>
  </si>
  <si>
    <t>SAN BERNARDINO MWD (UNIT 1, SITE 1720)</t>
  </si>
  <si>
    <t>RIDGEWOOD POWER (LAKE ARROWHEAD HILTON)</t>
  </si>
  <si>
    <t>VOLTA_7_QFUNTS</t>
  </si>
  <si>
    <t>VOLTA QF AGGREGATION</t>
  </si>
  <si>
    <t>SUTTERS MILL</t>
  </si>
  <si>
    <t>13H006</t>
  </si>
  <si>
    <t>Formerly part of TBLMTN_1_QF prior to 3/15/2007</t>
  </si>
  <si>
    <t>SNOW MOUNTAIN HYDRO LLC (PONDEROSA)</t>
  </si>
  <si>
    <t>13H035</t>
  </si>
  <si>
    <t>Included in VOLTA QF aggregation 3/1/2007</t>
  </si>
  <si>
    <t>VOLTA_2_UNIT 1</t>
  </si>
  <si>
    <t>VOLTA UNIT 1</t>
  </si>
  <si>
    <t>VOLTA_2_UNIT 2</t>
  </si>
  <si>
    <t>VOLTA UNIT 2</t>
  </si>
  <si>
    <t>VACADX_1_NAS</t>
  </si>
  <si>
    <t>Vaca Dixon Battery NAS</t>
  </si>
  <si>
    <t>VACADX_1_UNITA1</t>
  </si>
  <si>
    <t>Vaca Dixon Peaker Plant</t>
  </si>
  <si>
    <t>CalPeak Power - Vaca Dixon, LLC</t>
  </si>
  <si>
    <t>VACADX_1_SOLAR</t>
  </si>
  <si>
    <t>Vaca-Dixon Solar Station</t>
  </si>
  <si>
    <t>VLCNTR_6_VCSLR1</t>
  </si>
  <si>
    <t>Valley Center 1</t>
  </si>
  <si>
    <t>Sol Orchard San Diego 22, LLC</t>
  </si>
  <si>
    <t>VLCNTR_6_VCSLR2</t>
  </si>
  <si>
    <t>Valley Center 2</t>
  </si>
  <si>
    <t>Sol Orchard San Diego 23, LLC</t>
  </si>
  <si>
    <t>CAYTNO_2_VASCO</t>
  </si>
  <si>
    <t>Vasco Road</t>
  </si>
  <si>
    <t>Ameresco Vasco Road LLC</t>
  </si>
  <si>
    <t>VEGA_6_SOLAR1</t>
  </si>
  <si>
    <t>Vega Solar</t>
  </si>
  <si>
    <t>Vega Solar, LLC</t>
  </si>
  <si>
    <t>LACIEN_2_VENICE</t>
  </si>
  <si>
    <t>Venice Hydroelectric Recovery Plant</t>
  </si>
  <si>
    <t>VICTOR_1_VDRYFA</t>
  </si>
  <si>
    <t>Victor Dry Farm Ranch A</t>
  </si>
  <si>
    <t>Victor Dry Farm Ranch A LLC</t>
  </si>
  <si>
    <t>VICTOR_1_VDRYFB</t>
  </si>
  <si>
    <t>Victor Dry Farm Ranch B</t>
  </si>
  <si>
    <t>Victor Dry Farm Ranch B LLC</t>
  </si>
  <si>
    <t>VICTOR_1_SOLAR1</t>
  </si>
  <si>
    <t>Victor Phelan Solar One</t>
  </si>
  <si>
    <t>RE Victor Phelan Solar One LLC</t>
  </si>
  <si>
    <t>TMPLTN_2_SOLAR</t>
  </si>
  <si>
    <t>Vintner Solar</t>
  </si>
  <si>
    <t>Vintner Solar LLC</t>
  </si>
  <si>
    <t>BANGOR_6_HYDRO</t>
  </si>
  <si>
    <t>Virginia Ranch Dam Powerplant</t>
  </si>
  <si>
    <t>Browns Valley Irrigation District (BVID)</t>
  </si>
  <si>
    <t>WARNE_2_UNIT</t>
  </si>
  <si>
    <t>WARNE PH (AGGREGATE)</t>
  </si>
  <si>
    <t>WARNE_2_UNIT 1</t>
  </si>
  <si>
    <t>Warne Unit 1</t>
  </si>
  <si>
    <t>WARNE_2_UNIT 2</t>
  </si>
  <si>
    <t>Warne Unit 2</t>
  </si>
  <si>
    <t>ARCOGN_2_UNITS</t>
  </si>
  <si>
    <t>WATSON COGENERATION COMPANY</t>
  </si>
  <si>
    <t>Watson Cogeneration Company</t>
  </si>
  <si>
    <t>Was SCE QF 2053</t>
  </si>
  <si>
    <t>WATSON COGENERATION UNIT 1</t>
  </si>
  <si>
    <t>WATSON COGENERATION UNIT 2</t>
  </si>
  <si>
    <t>WATSON COGENERATION UNIT 6</t>
  </si>
  <si>
    <t>WATSON COGENERATION UNIT 4</t>
  </si>
  <si>
    <t>WATSON COGENERATION UNIT 5</t>
  </si>
  <si>
    <t>WATSON COGENERATION UNIT 3</t>
  </si>
  <si>
    <t>PNOCHE_1_PL1X2</t>
  </si>
  <si>
    <t>WELLHEAD - PANOCHE PEAKER</t>
  </si>
  <si>
    <t>Wellhead Power Panoche</t>
  </si>
  <si>
    <t>PNOCHE_7_CTG1</t>
  </si>
  <si>
    <t>WELLHEAD - PANOCHE CTG UNIT 1</t>
  </si>
  <si>
    <t>PNOCHE_7_ICE2</t>
  </si>
  <si>
    <t>WELLHEAD - PANOCHE ICE UNIT 2</t>
  </si>
  <si>
    <t>WSENGY_1_UNIT 1</t>
  </si>
  <si>
    <t>WHEELABRATOR SHASTA</t>
  </si>
  <si>
    <t>PGE QF 13P045</t>
  </si>
  <si>
    <t>BUCKWD_7_WINTCV</t>
  </si>
  <si>
    <t>WINTEC V FACILITY</t>
  </si>
  <si>
    <t>Wintec Energy, Ltd.</t>
  </si>
  <si>
    <t>WISHON_6_UNITS</t>
  </si>
  <si>
    <t>WISHON/SAN JOAQUIN 1-A (AGGREGATE)</t>
  </si>
  <si>
    <t>CRNEVL_6_SJQN 1</t>
  </si>
  <si>
    <t>San Joaquin 1-A</t>
  </si>
  <si>
    <t>WISHON_6_UNIT 1</t>
  </si>
  <si>
    <t>Wishon Unit 1</t>
  </si>
  <si>
    <t>WISHON_6_UNIT 2</t>
  </si>
  <si>
    <t>Wishon Unit 2</t>
  </si>
  <si>
    <t>WISHON_6_UNIT 3</t>
  </si>
  <si>
    <t>Wishon Unit 3</t>
  </si>
  <si>
    <t>WISHON_6_UNIT 4</t>
  </si>
  <si>
    <t>Wishon Unit 4</t>
  </si>
  <si>
    <t>GARNET_1_WT3WND</t>
  </si>
  <si>
    <t>WKN Wagner, LLC</t>
  </si>
  <si>
    <t>Wagner Wind, LLC</t>
  </si>
  <si>
    <t>WOLFSK_1_UNITA1</t>
  </si>
  <si>
    <t>WOLFSKILL ENERGY CENTER</t>
  </si>
  <si>
    <t>Wolfskill Energy Center, LLC (Calpine)</t>
  </si>
  <si>
    <t>BIOMAS_1_UNIT 1</t>
  </si>
  <si>
    <t>WOODLAND BIOMASS</t>
  </si>
  <si>
    <t>WOODLAND BIOMASS POWER, LLC</t>
  </si>
  <si>
    <t>WADHAM_6_UNIT</t>
  </si>
  <si>
    <t>Wadham Energy LP</t>
  </si>
  <si>
    <t>QF Conversion, was PGE QF 12P018</t>
  </si>
  <si>
    <t>WALCRK_2_CTG1</t>
  </si>
  <si>
    <t>Walnut Creek Energy Park Unit 1</t>
  </si>
  <si>
    <t>Walnut Creek Energy, LLC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</si>
  <si>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</si>
  <si>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</si>
  <si>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</si>
  <si>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</si>
  <si>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</si>
  <si>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</si>
  <si>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</si>
  <si>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</si>
  <si>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GYSRVL_7_WSPRNG</t>
  </si>
  <si>
    <t>Warm Springs</t>
  </si>
  <si>
    <t>Sonoma County Water Agency (04H009)</t>
  </si>
  <si>
    <t>CEDRCK_6_UNIT</t>
  </si>
  <si>
    <t>Water Wheel Ranch</t>
  </si>
  <si>
    <t>QF Conversion completed: 3/23/2015. Formerly QF: 13H124.</t>
  </si>
  <si>
    <t>VESTAL_2_WELLHD</t>
  </si>
  <si>
    <t>Wellhead Power Delano</t>
  </si>
  <si>
    <t>Wellhead Power Delano, LLC</t>
  </si>
  <si>
    <t>ACACIA_6_SOLAR</t>
  </si>
  <si>
    <t>West Antelope Solar</t>
  </si>
  <si>
    <t>TA-ACACIA, LLC</t>
  </si>
  <si>
    <t>WDFRDF_2_UNITS</t>
  </si>
  <si>
    <t>West Ford Flat Power Plant</t>
  </si>
  <si>
    <t>West Ford Flat Unit 1</t>
  </si>
  <si>
    <t>West Ford Flat Unit 2</t>
  </si>
  <si>
    <t>GATES_2_WSOLAR</t>
  </si>
  <si>
    <t>West Gates Solar Station</t>
  </si>
  <si>
    <t>WESTPT_2_UNIT</t>
  </si>
  <si>
    <t>West Point PH</t>
  </si>
  <si>
    <t>PLAINV_6_BSOLAR</t>
  </si>
  <si>
    <t>Western Antelope Blue Sky Ranch A</t>
  </si>
  <si>
    <t>Western Antelope Blue Sky Ranch A LLC</t>
  </si>
  <si>
    <t>BIGSKY_2_SOLAR4</t>
  </si>
  <si>
    <t>Western Antelope Blue Sky Ranch B</t>
  </si>
  <si>
    <t>Western Antelope Blue Sky Ranch B LLC</t>
  </si>
  <si>
    <t>PLAINV_6_DSOLAR</t>
  </si>
  <si>
    <t>Western Antelope Dry Ranch</t>
  </si>
  <si>
    <t>Western Antelope Dry Ranch LLC</t>
  </si>
  <si>
    <t>DEXZEL_1_UNIT</t>
  </si>
  <si>
    <t>Western Power and Steam Cogeneration</t>
  </si>
  <si>
    <t>Western Power and Steam, Inc.</t>
  </si>
  <si>
    <t>Formerly PGE QF 25C138</t>
  </si>
  <si>
    <t>JAYNE_6_WLSLR</t>
  </si>
  <si>
    <t>Westlands Solar Farm PV 1</t>
  </si>
  <si>
    <t>Westlands Solar Farms, LLC</t>
  </si>
  <si>
    <t>HENRTA_6_SOLAR2</t>
  </si>
  <si>
    <t>Westside Solar Power PV1</t>
  </si>
  <si>
    <t>Westside Assets LLC</t>
  </si>
  <si>
    <t>SCHNDR_1_WSTSDE</t>
  </si>
  <si>
    <t>Westside Solar Station</t>
  </si>
  <si>
    <t>OLIVEP_1_SOLAR</t>
  </si>
  <si>
    <t>White River Solar</t>
  </si>
  <si>
    <t>SPS White River, LLC</t>
  </si>
  <si>
    <t>OLIVEP_1_SOLAR2</t>
  </si>
  <si>
    <t>White River West</t>
  </si>
  <si>
    <t>CED White River Solar 2, LLC</t>
  </si>
  <si>
    <t>WHTWTR_1_WINDA1</t>
  </si>
  <si>
    <t>Whitewater Hill Wind Project</t>
  </si>
  <si>
    <t>Whitewater Hill Wind Partners, LLC</t>
  </si>
  <si>
    <t>GARNET_2_HYDRO</t>
  </si>
  <si>
    <t>Whitewater Hydro</t>
  </si>
  <si>
    <t>Desert Water Agency</t>
  </si>
  <si>
    <t>QF Conversion 7/8/2016. Formerly SCE QF 4025</t>
  </si>
  <si>
    <t>WLDWD_1_SOLAR1</t>
  </si>
  <si>
    <t>Wildwood Solar I</t>
  </si>
  <si>
    <t>Wildwood Solar I, LLC</t>
  </si>
  <si>
    <t>NZWIND_6_CALWND</t>
  </si>
  <si>
    <t>Wind Resource I</t>
  </si>
  <si>
    <t>CalWind Resources, Inc.</t>
  </si>
  <si>
    <t>ARBWD_6_QF</t>
  </si>
  <si>
    <t>Wind Resource II</t>
  </si>
  <si>
    <t>CalWind Resources, Incorporated</t>
  </si>
  <si>
    <t>Formerly SCE QF 6236</t>
  </si>
  <si>
    <t>TEHAPI_2_WIND1</t>
  </si>
  <si>
    <t>Wind Wall Monolith 1</t>
  </si>
  <si>
    <t>AES Tehachapi Wind, LLC</t>
  </si>
  <si>
    <t>Formerly SCE QF 6043</t>
  </si>
  <si>
    <t>TEHAPI_2_WIND2</t>
  </si>
  <si>
    <t>Wind Wall Monolith 2</t>
  </si>
  <si>
    <t>Formerly SCE QF 6044</t>
  </si>
  <si>
    <t>MIDWD_6_WNDLND</t>
  </si>
  <si>
    <t>Windland Refresh I</t>
  </si>
  <si>
    <t>Windland Refresh, LLC</t>
  </si>
  <si>
    <t>QF Conversion 6/3/2014</t>
  </si>
  <si>
    <t>VENWD_1_WIND1</t>
  </si>
  <si>
    <t>Windpark Unlimited 1</t>
  </si>
  <si>
    <t>Energy Unlimited PH, Inc.</t>
  </si>
  <si>
    <t>VENWD_1_WIND2</t>
  </si>
  <si>
    <t>Windpark Unlimited 2</t>
  </si>
  <si>
    <t>WNDSTR_2_WIND</t>
  </si>
  <si>
    <t>Windstar I</t>
  </si>
  <si>
    <t>Windstar Energy, LLC</t>
  </si>
  <si>
    <t>WNDSTR_2_WIND1</t>
  </si>
  <si>
    <t>Windstar 1</t>
  </si>
  <si>
    <t>WNDSTR_2_WIND2</t>
  </si>
  <si>
    <t>NZWIND_6_WDSTR</t>
  </si>
  <si>
    <t>Windstream 39</t>
  </si>
  <si>
    <t>Windstream Operations, LLC</t>
  </si>
  <si>
    <t>QF Conversion completed. Formerly SCE QF 6039</t>
  </si>
  <si>
    <t>NZWIND_6_WDSTR2</t>
  </si>
  <si>
    <t>Windstream 40</t>
  </si>
  <si>
    <t>QF Conversion completed 10/6/2014. Formerly SCE QF 6040.</t>
  </si>
  <si>
    <t>NZWIND_6_WDSTR3</t>
  </si>
  <si>
    <t>Windstream 41</t>
  </si>
  <si>
    <t>QF Conversion completed 11/30/2014. Was SCE QF 6041.</t>
  </si>
  <si>
    <t>NZWIND_6_WDSTR4</t>
  </si>
  <si>
    <t>Windstream 6042</t>
  </si>
  <si>
    <t>QF Conversion. Formerly SCE QF 6042.</t>
  </si>
  <si>
    <t>NZWIND_2_WDSTR5</t>
  </si>
  <si>
    <t>Windstream 6111</t>
  </si>
  <si>
    <t>Formerly SCE QF 6111</t>
  </si>
  <si>
    <t>GARNET_2_WIND4</t>
  </si>
  <si>
    <t>Windustries</t>
  </si>
  <si>
    <t>San Gorgonio Westwinds II - Windustries, LLC</t>
  </si>
  <si>
    <t>QF Conversion. Formerly SCE QF 6058</t>
  </si>
  <si>
    <t>WISE_1_UNIT 1</t>
  </si>
  <si>
    <t>Wise Unit 1</t>
  </si>
  <si>
    <t>WISE_1_UNIT 2</t>
  </si>
  <si>
    <t>Wise Unit 2</t>
  </si>
  <si>
    <t>WDLEAF_7_UNIT 1</t>
  </si>
  <si>
    <t>Woodleaf PH</t>
  </si>
  <si>
    <t>LAMONT_1_SOLAR3</t>
  </si>
  <si>
    <t>Woodmere Solar Farm</t>
  </si>
  <si>
    <t>87RL 8me, LLC</t>
  </si>
  <si>
    <t>SWIFT_1_NAS</t>
  </si>
  <si>
    <t>YERBA BUENA BATTERY</t>
  </si>
  <si>
    <t>HILAND_7_YOLOWD</t>
  </si>
  <si>
    <t>YOLO COUNTY FLOOD &amp; WCD</t>
  </si>
  <si>
    <t>VILLPK_6_MWDYOR</t>
  </si>
  <si>
    <t>YORBA LINDA HYDRO RECOVERY PLANT</t>
  </si>
  <si>
    <t>YUBACT_1_SUNSWT</t>
  </si>
  <si>
    <t>YUBA CITY COGEN (SUNSWEET)</t>
  </si>
  <si>
    <t>Yuba City Cogeneration Partners, L.P.</t>
  </si>
  <si>
    <t>PGE QF 12C026</t>
  </si>
  <si>
    <t>YUBACT_6_UNITA1</t>
  </si>
  <si>
    <t>Yuba City Energy Center</t>
  </si>
  <si>
    <t>Yuba City Energy Center, LLC</t>
  </si>
  <si>
    <t>OAKWD_6_ZEPHWD</t>
  </si>
  <si>
    <t>Zephyr Park</t>
  </si>
  <si>
    <t>Oak Creek Wind Power, LLC</t>
  </si>
  <si>
    <t>QF Conversion Completed: 2/7/2014</t>
  </si>
  <si>
    <t>DIXNLD_1_LNDFL</t>
  </si>
  <si>
    <t>Zero Waste Energy</t>
  </si>
  <si>
    <t>Zero Waste Energy Development Company LLC</t>
  </si>
  <si>
    <t>Zero Waste Energy Unit 2</t>
  </si>
  <si>
    <t>Zero Waste Energy Unit 1</t>
  </si>
  <si>
    <t>TUPMAN_1_BIOGAS</t>
  </si>
  <si>
    <t>ABEC Bidart-Stockale #1</t>
  </si>
  <si>
    <t>ABEC Bidart-Stockdale LLC</t>
  </si>
  <si>
    <t>ARCADIA U.S.D. - ARCADIA HIGH SCHOOL</t>
  </si>
  <si>
    <t>AZUSA_2_HYDRO</t>
  </si>
  <si>
    <t>AZUSA HYDRO</t>
  </si>
  <si>
    <t>PASADENA</t>
  </si>
  <si>
    <t>B. BRAUN MEDICAL INC.</t>
  </si>
  <si>
    <t>BASSETT UNIFIED SCHOOL DIST (BASSETT HS)</t>
  </si>
  <si>
    <t>BERRYMAN HEALTH #1</t>
  </si>
  <si>
    <t>BERRYMAN HEALTH #2</t>
  </si>
  <si>
    <t>BP AMOCO (Formerly ARCO PETROLEUM PRODUCTS)</t>
  </si>
  <si>
    <t>BREA-OLINDA UNIFIED SCHOOL DISTRICT</t>
  </si>
  <si>
    <t>BLULKE_6_BLUELK</t>
  </si>
  <si>
    <t>Blue lake Power</t>
  </si>
  <si>
    <t>Blue lake Power, LLC</t>
  </si>
  <si>
    <t>End SC association 10/28/2015.</t>
  </si>
  <si>
    <t>CAL POLY UNIVERSITY, POMONA</t>
  </si>
  <si>
    <t>CALIFORNIA STATE UNIV. LONG BEACH (POOL)</t>
  </si>
  <si>
    <t>CAMPBELL MOTEL &amp; PROPERTIES INC.</t>
  </si>
  <si>
    <t>CERRITOS COLLEGE</t>
  </si>
  <si>
    <t>CHAFFEY JOINT U.H.S.D. (ETIWANDA HIGH SCHOOL)</t>
  </si>
  <si>
    <t>CHAFFEY JOINT UNION HI SCH-MONTCLAIR HS</t>
  </si>
  <si>
    <t>CHAFFEY U.S.D./ONTARIO HIGH SCHOOL</t>
  </si>
  <si>
    <t>CHARTER OAK HIGH SCHOOL DIST.</t>
  </si>
  <si>
    <t>CHEVRON USA</t>
  </si>
  <si>
    <t>Does not export to grid.</t>
  </si>
  <si>
    <t>CHEVRON, USA, INCORPORATED #1</t>
  </si>
  <si>
    <t>Self-gen. No export to grid.</t>
  </si>
  <si>
    <t>CITY OF VENTURA/EASTSIDE WTR RENOVATION</t>
  </si>
  <si>
    <t>CLARKE &amp; RUSH MECHANICAL (WHITTIER COLLEGE)</t>
  </si>
  <si>
    <t>CO. SAN. DIST #32 OF L.A. CO. (VALENCIA)</t>
  </si>
  <si>
    <t>CONEJO VALLEY U. S. D. (THOUSAND OAKS)</t>
  </si>
  <si>
    <t>CONEJO VALLEY U.S.D. (NEWBURY PK HI SCH)</t>
  </si>
  <si>
    <t>COTIJA CHEESE, INCORPORATED</t>
  </si>
  <si>
    <t>Chaffey U.S.D. (Chaffey High School)</t>
  </si>
  <si>
    <t>CWATER_7_UNIT 1</t>
  </si>
  <si>
    <t>Coolwater Unit 1</t>
  </si>
  <si>
    <t>NRG California South LP</t>
  </si>
  <si>
    <t>Non-Participating as of 1/22/2015</t>
  </si>
  <si>
    <t>CWATER_7_UNIT 2</t>
  </si>
  <si>
    <t>Coolwater Unit 2</t>
  </si>
  <si>
    <t>ENCINA POLLUTION CONTROL</t>
  </si>
  <si>
    <t>No export to grid. No telemetry. No metering.</t>
  </si>
  <si>
    <t>ETIWND_2_SOLAR</t>
  </si>
  <si>
    <t>FONTANA RT SOLAR</t>
  </si>
  <si>
    <t>Changed to non-participant 3/29/2012</t>
  </si>
  <si>
    <t>FRED L. HARTLEY RESEARCH CENTER (UNION OIL CO.)</t>
  </si>
  <si>
    <t>HANFORD JOINT UNION HIGH SCHOOL DISTRICT</t>
  </si>
  <si>
    <t>Hale Ave. Resource Recovery Fac</t>
  </si>
  <si>
    <t>IBMCTL_1_UNIT 1</t>
  </si>
  <si>
    <t>IBM COTTLE</t>
  </si>
  <si>
    <t>Emergency back-up source.</t>
  </si>
  <si>
    <t>KERN OIL CO-GEN</t>
  </si>
  <si>
    <t>Kern Oil &amp; Refining Co.</t>
  </si>
  <si>
    <t>Self-Gen. No export to grid.</t>
  </si>
  <si>
    <t>KERKH1_7_UNIT 2</t>
  </si>
  <si>
    <t>Kerckhoff PH 1 Unit #2</t>
  </si>
  <si>
    <t>Changed to non-participant 5/1/2013</t>
  </si>
  <si>
    <t>LEWSTN_7_UNIT 1</t>
  </si>
  <si>
    <t>Lewiston</t>
  </si>
  <si>
    <t>MAMMOTH PACIFIC LIMITED</t>
  </si>
  <si>
    <t>MESA CONSOLIDATED WATER DISTRICT</t>
  </si>
  <si>
    <t>MINNESOTA METHANE (TEAPOT DOME)</t>
  </si>
  <si>
    <t>EGATE_7_NOCITY</t>
  </si>
  <si>
    <t>MM San Diego LLC - North City</t>
  </si>
  <si>
    <t>MM San Diego, LLC</t>
  </si>
  <si>
    <t>Changed to non-participating 3/9/2014. Converted to Participating Generator. Formerly SDGE QF 455. Formerly Res ID NOCITY_7_ESGATE.</t>
  </si>
  <si>
    <t>MOBIL OIL CORPORATION #1</t>
  </si>
  <si>
    <t>No export to grid.</t>
  </si>
  <si>
    <t>HOLGAT_1_MOGEN</t>
  </si>
  <si>
    <t>MOJAVE COGENERATION COMPANY</t>
  </si>
  <si>
    <t>Non Participant in MF as of 10/2/2013. No longer in SCE QF report as of January 2016 SCE QF 2078</t>
  </si>
  <si>
    <t>NAVAL REGIONAL MEDICAL CENTER (BALBOA HOSPITAL)</t>
  </si>
  <si>
    <t>Does not export to grid</t>
  </si>
  <si>
    <t>NAVY REG. DATA AUTOMATION CENTER</t>
  </si>
  <si>
    <t>OCCIDENTAL OF ELK HILLS STEAM TURBINE</t>
  </si>
  <si>
    <t>Occidental of Elk Hills, Inc.</t>
  </si>
  <si>
    <t>No export to grid. No telemetry</t>
  </si>
  <si>
    <t>ORANGE U.S.D./VILLA PARK HIGH SCHOOL</t>
  </si>
  <si>
    <t>PCA METAL FINISHING, INC.</t>
  </si>
  <si>
    <t>PORTERVILLE INN</t>
  </si>
  <si>
    <t>QUAKER CITY PLATING</t>
  </si>
  <si>
    <t>R.J. DONOVAN CORRECTIONAL FACILITY</t>
  </si>
  <si>
    <t>REDLANDS UNIFIED SCHOOL DISTRICT</t>
  </si>
  <si>
    <t>RIDGEWOOD POWER (SUNNYSIDE)</t>
  </si>
  <si>
    <t>ROHR - GOODRICH AEROSTRUCTURES GROUP</t>
  </si>
  <si>
    <t>SAN BERNARDINO CITY U.S.D. (PACIFIC HIGH SCHOOL)</t>
  </si>
  <si>
    <t>SAN BERNARDINO U.H.S. - S. BERN. HI SCHOOL</t>
  </si>
  <si>
    <t>SAN BERNARDINO UNIF. SCH. DIST - CAJON H S</t>
  </si>
  <si>
    <t>SCAQMD SOLAR PORT</t>
  </si>
  <si>
    <t>SDSU #2</t>
  </si>
  <si>
    <t>SIMMAX ENERGY (HOLIDAY INN)</t>
  </si>
  <si>
    <t>SIMMAX ENERGY, LLOC (ST. ERNE SANITARIUM)</t>
  </si>
  <si>
    <t>SPARTECH PLASTICS</t>
  </si>
  <si>
    <t>ST. JOHNS HOSPITAL AND HEALTH CENTER</t>
  </si>
  <si>
    <t>STOCKTON WASTE WATER TREATMENT PLANT</t>
  </si>
  <si>
    <t>City of Stocton</t>
  </si>
  <si>
    <t>CHINO_2_LNDFIL</t>
  </si>
  <si>
    <t>Spadra</t>
  </si>
  <si>
    <t>Retired 11/22/2015. Formerly SCE QF 1077</t>
  </si>
  <si>
    <t>PICO_6_THUMS1</t>
  </si>
  <si>
    <t>THUMS GENERATION FACILITY</t>
  </si>
  <si>
    <t>THUMS Long Beach Company</t>
  </si>
  <si>
    <t>UCSD</t>
  </si>
  <si>
    <t>UNION OIL (TOSCO) FACILITY</t>
  </si>
  <si>
    <t>Union Oil (Tosco)</t>
  </si>
  <si>
    <t>VERNON ENGINE 1</t>
  </si>
  <si>
    <t>Vernon Muni Light Dept.</t>
  </si>
  <si>
    <t>Only used as part of City of Vernons Emergency Energy Procedure.</t>
  </si>
  <si>
    <t>VERNON ENGINE 2</t>
  </si>
  <si>
    <t>Only used as part of City of Vernon's Emergency Energy Procedure.</t>
  </si>
  <si>
    <t>VERNON ENGINE 4</t>
  </si>
  <si>
    <t>VERNON ENGINE 5</t>
  </si>
  <si>
    <t>VICTOR RODRIGUEZ</t>
  </si>
  <si>
    <t>BAHIA_7_UNITA1</t>
  </si>
  <si>
    <t>Valero Cogeneration Unit #1</t>
  </si>
  <si>
    <t>Valero Refining Company - California</t>
  </si>
  <si>
    <t>WALNUT VALLEY WATER DISTRICT (#2)</t>
  </si>
  <si>
    <t>MIDWD_2_WIND1</t>
  </si>
  <si>
    <t>Windland Refresh 2</t>
  </si>
  <si>
    <t>Windland Refresh 2, LLC</t>
  </si>
  <si>
    <t>QF Conversion 12/7/15. Was SCE QF 6097</t>
  </si>
  <si>
    <t>ZANKER_1_UNIT 1</t>
  </si>
  <si>
    <t>ZANKER ROAD</t>
  </si>
  <si>
    <t>ZANKER_1_UNIT 2</t>
  </si>
  <si>
    <t>Net Capacity (MW)</t>
  </si>
  <si>
    <t>Nameplate Capacity</t>
  </si>
  <si>
    <t>Status - A=Active; C - Contracted outside CAISO</t>
  </si>
  <si>
    <t>Capacity Factor</t>
  </si>
  <si>
    <t>Average Heat Rate</t>
  </si>
  <si>
    <t>MinCap</t>
  </si>
  <si>
    <t>RampRate</t>
  </si>
  <si>
    <t>MinUP</t>
  </si>
  <si>
    <t>MinDOWN</t>
  </si>
  <si>
    <t>VariableO&amp;M</t>
  </si>
  <si>
    <t>StartCost</t>
  </si>
  <si>
    <t>NoLOAD (x Fuel Price)</t>
  </si>
  <si>
    <t>Segment1</t>
  </si>
  <si>
    <t>Segment2</t>
  </si>
  <si>
    <t>Segment3</t>
  </si>
  <si>
    <t>OIL</t>
  </si>
  <si>
    <t>Name</t>
  </si>
  <si>
    <t>NetCap</t>
  </si>
  <si>
    <t>El Cajon</t>
  </si>
  <si>
    <t>Encina</t>
  </si>
  <si>
    <t>Miramar</t>
  </si>
  <si>
    <t>Kearny</t>
  </si>
  <si>
    <t xml:space="preserve">Otay </t>
  </si>
  <si>
    <t xml:space="preserve">Miramar </t>
  </si>
  <si>
    <t xml:space="preserve">Pio Pico </t>
  </si>
  <si>
    <t>North Island</t>
  </si>
  <si>
    <t>Division</t>
  </si>
  <si>
    <t>Otay</t>
  </si>
  <si>
    <t>Prima</t>
  </si>
  <si>
    <t>Pio Pico</t>
  </si>
  <si>
    <t>CPK</t>
  </si>
  <si>
    <t>Goal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</si>
</sst>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u/>
      <sz val="9"/>
      <color rgb="FFFF0000"/>
      <name val="Verdana"/>
      <family val="2"/>
    </font>
    <font>
      <sz val="9"/>
      <color theme="1"/>
      <name val="Calibri"/>
      <family val="2"/>
    </font>
    <font>
      <sz val="9"/>
      <color rgb="FF000000"/>
      <name val="Verdana"/>
      <family val="2"/>
    </font>
    <font>
      <b/>
      <sz val="9"/>
      <color rgb="FF0000FF"/>
      <name val="Verdana"/>
      <family val="2"/>
    </font>
    <font>
      <sz val="9"/>
      <color theme="1"/>
      <name val="Verdana"/>
      <family val="2"/>
    </font>
    <font>
      <sz val="9"/>
      <color rgb="FF0000FF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EBAA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14" fontId="6" fillId="2" borderId="4" xfId="0" applyNumberFormat="1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14" fontId="7" fillId="5" borderId="4" xfId="0" applyNumberFormat="1" applyFont="1" applyFill="1" applyBorder="1" applyAlignment="1">
      <alignment wrapText="1"/>
    </xf>
    <xf numFmtId="0" fontId="3" fillId="2" borderId="0" xfId="0" applyFont="1" applyFill="1" applyAlignment="1"/>
    <xf numFmtId="0" fontId="8" fillId="4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14" fontId="9" fillId="2" borderId="4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14" fontId="10" fillId="3" borderId="4" xfId="0" applyNumberFormat="1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14" fontId="9" fillId="0" borderId="4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4" fontId="10" fillId="7" borderId="4" xfId="0" applyNumberFormat="1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10" fillId="8" borderId="4" xfId="0" applyFont="1" applyFill="1" applyBorder="1" applyAlignment="1">
      <alignment horizontal="center" vertical="center"/>
    </xf>
    <xf numFmtId="14" fontId="10" fillId="8" borderId="4" xfId="0" applyNumberFormat="1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14" fontId="10" fillId="9" borderId="4" xfId="0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14" fontId="10" fillId="10" borderId="4" xfId="0" applyNumberFormat="1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14" fontId="10" fillId="11" borderId="4" xfId="0" applyNumberFormat="1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14" fontId="10" fillId="12" borderId="4" xfId="0" applyNumberFormat="1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4" xfId="0" applyFont="1" applyFill="1" applyBorder="1" applyAlignment="1">
      <alignment horizontal="center" vertical="center" wrapText="1"/>
    </xf>
    <xf numFmtId="14" fontId="9" fillId="12" borderId="4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/>
    </xf>
    <xf numFmtId="14" fontId="9" fillId="12" borderId="4" xfId="0" applyNumberFormat="1" applyFont="1" applyFill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4" xfId="0" applyFont="1" applyFill="1" applyBorder="1" applyAlignment="1">
      <alignment horizontal="center" vertical="center" wrapText="1"/>
    </xf>
    <xf numFmtId="14" fontId="9" fillId="15" borderId="4" xfId="0" applyNumberFormat="1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9" fillId="15" borderId="6" xfId="0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6" borderId="7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14" fontId="10" fillId="16" borderId="4" xfId="0" applyNumberFormat="1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 wrapText="1"/>
    </xf>
    <xf numFmtId="14" fontId="9" fillId="16" borderId="4" xfId="0" applyNumberFormat="1" applyFont="1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 wrapText="1"/>
    </xf>
    <xf numFmtId="0" fontId="10" fillId="16" borderId="7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/>
    </xf>
    <xf numFmtId="14" fontId="10" fillId="13" borderId="4" xfId="0" applyNumberFormat="1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14" fontId="10" fillId="17" borderId="4" xfId="0" applyNumberFormat="1" applyFont="1" applyFill="1" applyBorder="1" applyAlignment="1">
      <alignment horizontal="center" vertical="center"/>
    </xf>
    <xf numFmtId="0" fontId="10" fillId="17" borderId="7" xfId="0" applyFont="1" applyFill="1" applyBorder="1" applyAlignment="1">
      <alignment horizontal="center" vertical="center"/>
    </xf>
    <xf numFmtId="0" fontId="10" fillId="17" borderId="6" xfId="0" applyFont="1" applyFill="1" applyBorder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10" fillId="17" borderId="4" xfId="0" applyFont="1" applyFill="1" applyBorder="1" applyAlignment="1">
      <alignment horizontal="center" vertical="center" wrapText="1"/>
    </xf>
    <xf numFmtId="14" fontId="10" fillId="17" borderId="4" xfId="0" applyNumberFormat="1" applyFont="1" applyFill="1" applyBorder="1" applyAlignment="1">
      <alignment horizontal="center" vertical="center" wrapText="1"/>
    </xf>
    <xf numFmtId="0" fontId="10" fillId="17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9" fillId="17" borderId="4" xfId="0" applyFont="1" applyFill="1" applyBorder="1" applyAlignment="1">
      <alignment horizontal="center" vertical="center"/>
    </xf>
    <xf numFmtId="14" fontId="9" fillId="17" borderId="4" xfId="0" applyNumberFormat="1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14" fontId="9" fillId="14" borderId="4" xfId="0" applyNumberFormat="1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9" fillId="18" borderId="4" xfId="0" applyFont="1" applyFill="1" applyBorder="1" applyAlignment="1">
      <alignment horizontal="center" vertical="center"/>
    </xf>
    <xf numFmtId="14" fontId="9" fillId="18" borderId="4" xfId="0" applyNumberFormat="1" applyFont="1" applyFill="1" applyBorder="1" applyAlignment="1">
      <alignment horizontal="center" vertical="center"/>
    </xf>
    <xf numFmtId="0" fontId="9" fillId="18" borderId="7" xfId="0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14" fontId="10" fillId="14" borderId="4" xfId="0" applyNumberFormat="1" applyFont="1" applyFill="1" applyBorder="1" applyAlignment="1">
      <alignment horizontal="center" vertical="center"/>
    </xf>
    <xf numFmtId="0" fontId="9" fillId="19" borderId="4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14" fontId="9" fillId="19" borderId="4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14" fontId="9" fillId="10" borderId="4" xfId="0" applyNumberFormat="1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14" fontId="9" fillId="15" borderId="4" xfId="0" applyNumberFormat="1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14" fontId="9" fillId="7" borderId="4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14" fontId="10" fillId="18" borderId="4" xfId="0" applyNumberFormat="1" applyFont="1" applyFill="1" applyBorder="1" applyAlignment="1">
      <alignment horizontal="center" vertical="center"/>
    </xf>
    <xf numFmtId="0" fontId="10" fillId="18" borderId="7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164" fontId="8" fillId="6" borderId="20" xfId="0" applyNumberFormat="1" applyFont="1" applyFill="1" applyBorder="1" applyAlignment="1">
      <alignment horizontal="center" vertical="center"/>
    </xf>
    <xf numFmtId="164" fontId="8" fillId="6" borderId="21" xfId="0" applyNumberFormat="1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0" fillId="16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6" borderId="13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17" borderId="6" xfId="0" applyFont="1" applyFill="1" applyBorder="1" applyAlignment="1">
      <alignment horizontal="center"/>
    </xf>
    <xf numFmtId="0" fontId="9" fillId="10" borderId="13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17" borderId="13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15" borderId="6" xfId="0" applyFont="1" applyFill="1" applyBorder="1" applyAlignment="1">
      <alignment horizontal="center"/>
    </xf>
    <xf numFmtId="0" fontId="9" fillId="12" borderId="14" xfId="0" applyFont="1" applyFill="1" applyBorder="1" applyAlignment="1">
      <alignment horizontal="center"/>
    </xf>
    <xf numFmtId="0" fontId="9" fillId="16" borderId="14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0" borderId="14" xfId="0" applyFont="1" applyFill="1" applyBorder="1" applyAlignment="1">
      <alignment horizontal="center"/>
    </xf>
    <xf numFmtId="0" fontId="9" fillId="17" borderId="14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17" borderId="0" xfId="0" applyFont="1" applyFill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14" fontId="10" fillId="7" borderId="0" xfId="0" applyNumberFormat="1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0" fillId="16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/>
    </xf>
    <xf numFmtId="14" fontId="10" fillId="13" borderId="0" xfId="0" applyNumberFormat="1" applyFont="1" applyFill="1" applyBorder="1" applyAlignment="1">
      <alignment horizontal="center" vertical="center"/>
    </xf>
    <xf numFmtId="14" fontId="10" fillId="16" borderId="0" xfId="0" applyNumberFormat="1" applyFont="1" applyFill="1" applyBorder="1" applyAlignment="1">
      <alignment horizontal="center" vertical="center"/>
    </xf>
    <xf numFmtId="14" fontId="10" fillId="8" borderId="0" xfId="0" applyNumberFormat="1" applyFont="1" applyFill="1" applyBorder="1" applyAlignment="1">
      <alignment horizontal="center" vertical="center"/>
    </xf>
    <xf numFmtId="14" fontId="10" fillId="12" borderId="0" xfId="0" applyNumberFormat="1" applyFont="1" applyFill="1" applyBorder="1" applyAlignment="1">
      <alignment horizontal="center" vertical="center"/>
    </xf>
    <xf numFmtId="14" fontId="10" fillId="17" borderId="0" xfId="0" applyNumberFormat="1" applyFont="1" applyFill="1" applyBorder="1" applyAlignment="1">
      <alignment horizontal="center" vertical="center"/>
    </xf>
    <xf numFmtId="14" fontId="10" fillId="9" borderId="0" xfId="0" applyNumberFormat="1" applyFont="1" applyFill="1" applyBorder="1" applyAlignment="1">
      <alignment horizontal="center" vertical="center"/>
    </xf>
    <xf numFmtId="14" fontId="10" fillId="10" borderId="0" xfId="0" applyNumberFormat="1" applyFont="1" applyFill="1" applyBorder="1" applyAlignment="1">
      <alignment horizontal="center" vertical="center"/>
    </xf>
    <xf numFmtId="14" fontId="9" fillId="12" borderId="0" xfId="0" applyNumberFormat="1" applyFont="1" applyFill="1" applyBorder="1" applyAlignment="1">
      <alignment horizontal="center" vertical="center" wrapText="1"/>
    </xf>
    <xf numFmtId="14" fontId="10" fillId="11" borderId="0" xfId="0" applyNumberFormat="1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14" fontId="9" fillId="12" borderId="0" xfId="0" applyNumberFormat="1" applyFont="1" applyFill="1" applyBorder="1" applyAlignment="1">
      <alignment horizontal="center" vertical="center"/>
    </xf>
    <xf numFmtId="0" fontId="9" fillId="13" borderId="6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0" fontId="9" fillId="13" borderId="14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center" vertical="center"/>
    </xf>
    <xf numFmtId="0" fontId="10" fillId="16" borderId="0" xfId="0" applyFont="1" applyFill="1" applyBorder="1" applyAlignment="1">
      <alignment horizontal="center" vertical="center" wrapText="1"/>
    </xf>
    <xf numFmtId="0" fontId="9" fillId="16" borderId="0" xfId="0" applyFont="1" applyFill="1" applyBorder="1" applyAlignment="1">
      <alignment horizontal="center" vertical="center" wrapText="1"/>
    </xf>
    <xf numFmtId="14" fontId="9" fillId="16" borderId="0" xfId="0" applyNumberFormat="1" applyFont="1" applyFill="1" applyBorder="1" applyAlignment="1">
      <alignment horizontal="center" vertical="center" wrapText="1"/>
    </xf>
    <xf numFmtId="0" fontId="9" fillId="16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EB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3"/>
  <sheetViews>
    <sheetView workbookViewId="0">
      <selection activeCell="B22" sqref="B22"/>
    </sheetView>
  </sheetViews>
  <sheetFormatPr defaultColWidth="9.08984375" defaultRowHeight="12" x14ac:dyDescent="0.3"/>
  <cols>
    <col min="1" max="1" width="13.6328125" style="1" bestFit="1" customWidth="1"/>
    <col min="2" max="2" width="21.7265625" style="1" bestFit="1" customWidth="1"/>
    <col min="3" max="3" width="5.6328125" style="1" customWidth="1"/>
    <col min="4" max="4" width="13.7265625" style="1" bestFit="1" customWidth="1"/>
    <col min="5" max="5" width="27.08984375" style="1" bestFit="1" customWidth="1"/>
    <col min="6" max="6" width="36.6328125" style="1" bestFit="1" customWidth="1"/>
    <col min="7" max="7" width="20.08984375" style="1" bestFit="1" customWidth="1"/>
    <col min="8" max="8" width="12.36328125" style="1" bestFit="1" customWidth="1"/>
    <col min="9" max="9" width="36.6328125" style="1" bestFit="1" customWidth="1"/>
    <col min="10" max="10" width="25.36328125" style="1" bestFit="1" customWidth="1"/>
    <col min="11" max="11" width="32.08984375" style="1" bestFit="1" customWidth="1"/>
    <col min="12" max="12" width="26.6328125" style="1" bestFit="1" customWidth="1"/>
    <col min="13" max="13" width="7.7265625" style="1" customWidth="1"/>
    <col min="14" max="14" width="17.7265625" style="1" bestFit="1" customWidth="1"/>
    <col min="15" max="15" width="19.36328125" style="1" bestFit="1" customWidth="1"/>
    <col min="16" max="16" width="36.6328125" style="1" bestFit="1" customWidth="1"/>
    <col min="17" max="17" width="35.6328125" style="1" bestFit="1" customWidth="1"/>
    <col min="18" max="18" width="18.81640625" style="1" bestFit="1" customWidth="1"/>
    <col min="19" max="19" width="36.6328125" style="1" bestFit="1" customWidth="1"/>
    <col min="20" max="256" width="9.08984375" style="1"/>
    <col min="257" max="257" width="13.6328125" style="1" bestFit="1" customWidth="1"/>
    <col min="258" max="258" width="21.7265625" style="1" bestFit="1" customWidth="1"/>
    <col min="259" max="259" width="5.6328125" style="1" customWidth="1"/>
    <col min="260" max="260" width="13.7265625" style="1" bestFit="1" customWidth="1"/>
    <col min="261" max="261" width="27.08984375" style="1" bestFit="1" customWidth="1"/>
    <col min="262" max="262" width="36.6328125" style="1" bestFit="1" customWidth="1"/>
    <col min="263" max="263" width="20.08984375" style="1" bestFit="1" customWidth="1"/>
    <col min="264" max="264" width="12.36328125" style="1" bestFit="1" customWidth="1"/>
    <col min="265" max="265" width="36.6328125" style="1" bestFit="1" customWidth="1"/>
    <col min="266" max="266" width="25.36328125" style="1" bestFit="1" customWidth="1"/>
    <col min="267" max="267" width="32.08984375" style="1" bestFit="1" customWidth="1"/>
    <col min="268" max="268" width="26.6328125" style="1" bestFit="1" customWidth="1"/>
    <col min="269" max="269" width="7.7265625" style="1" customWidth="1"/>
    <col min="270" max="270" width="17.7265625" style="1" bestFit="1" customWidth="1"/>
    <col min="271" max="271" width="19.36328125" style="1" bestFit="1" customWidth="1"/>
    <col min="272" max="272" width="36.6328125" style="1" bestFit="1" customWidth="1"/>
    <col min="273" max="273" width="35.6328125" style="1" bestFit="1" customWidth="1"/>
    <col min="274" max="274" width="18.81640625" style="1" bestFit="1" customWidth="1"/>
    <col min="275" max="275" width="36.6328125" style="1" bestFit="1" customWidth="1"/>
    <col min="276" max="512" width="9.08984375" style="1"/>
    <col min="513" max="513" width="13.6328125" style="1" bestFit="1" customWidth="1"/>
    <col min="514" max="514" width="21.7265625" style="1" bestFit="1" customWidth="1"/>
    <col min="515" max="515" width="5.6328125" style="1" customWidth="1"/>
    <col min="516" max="516" width="13.7265625" style="1" bestFit="1" customWidth="1"/>
    <col min="517" max="517" width="27.08984375" style="1" bestFit="1" customWidth="1"/>
    <col min="518" max="518" width="36.6328125" style="1" bestFit="1" customWidth="1"/>
    <col min="519" max="519" width="20.08984375" style="1" bestFit="1" customWidth="1"/>
    <col min="520" max="520" width="12.36328125" style="1" bestFit="1" customWidth="1"/>
    <col min="521" max="521" width="36.6328125" style="1" bestFit="1" customWidth="1"/>
    <col min="522" max="522" width="25.36328125" style="1" bestFit="1" customWidth="1"/>
    <col min="523" max="523" width="32.08984375" style="1" bestFit="1" customWidth="1"/>
    <col min="524" max="524" width="26.6328125" style="1" bestFit="1" customWidth="1"/>
    <col min="525" max="525" width="7.7265625" style="1" customWidth="1"/>
    <col min="526" max="526" width="17.7265625" style="1" bestFit="1" customWidth="1"/>
    <col min="527" max="527" width="19.36328125" style="1" bestFit="1" customWidth="1"/>
    <col min="528" max="528" width="36.6328125" style="1" bestFit="1" customWidth="1"/>
    <col min="529" max="529" width="35.6328125" style="1" bestFit="1" customWidth="1"/>
    <col min="530" max="530" width="18.81640625" style="1" bestFit="1" customWidth="1"/>
    <col min="531" max="531" width="36.6328125" style="1" bestFit="1" customWidth="1"/>
    <col min="532" max="768" width="9.08984375" style="1"/>
    <col min="769" max="769" width="13.6328125" style="1" bestFit="1" customWidth="1"/>
    <col min="770" max="770" width="21.7265625" style="1" bestFit="1" customWidth="1"/>
    <col min="771" max="771" width="5.6328125" style="1" customWidth="1"/>
    <col min="772" max="772" width="13.7265625" style="1" bestFit="1" customWidth="1"/>
    <col min="773" max="773" width="27.08984375" style="1" bestFit="1" customWidth="1"/>
    <col min="774" max="774" width="36.6328125" style="1" bestFit="1" customWidth="1"/>
    <col min="775" max="775" width="20.08984375" style="1" bestFit="1" customWidth="1"/>
    <col min="776" max="776" width="12.36328125" style="1" bestFit="1" customWidth="1"/>
    <col min="777" max="777" width="36.6328125" style="1" bestFit="1" customWidth="1"/>
    <col min="778" max="778" width="25.36328125" style="1" bestFit="1" customWidth="1"/>
    <col min="779" max="779" width="32.08984375" style="1" bestFit="1" customWidth="1"/>
    <col min="780" max="780" width="26.6328125" style="1" bestFit="1" customWidth="1"/>
    <col min="781" max="781" width="7.7265625" style="1" customWidth="1"/>
    <col min="782" max="782" width="17.7265625" style="1" bestFit="1" customWidth="1"/>
    <col min="783" max="783" width="19.36328125" style="1" bestFit="1" customWidth="1"/>
    <col min="784" max="784" width="36.6328125" style="1" bestFit="1" customWidth="1"/>
    <col min="785" max="785" width="35.6328125" style="1" bestFit="1" customWidth="1"/>
    <col min="786" max="786" width="18.81640625" style="1" bestFit="1" customWidth="1"/>
    <col min="787" max="787" width="36.6328125" style="1" bestFit="1" customWidth="1"/>
    <col min="788" max="1024" width="9.08984375" style="1"/>
    <col min="1025" max="1025" width="13.6328125" style="1" bestFit="1" customWidth="1"/>
    <col min="1026" max="1026" width="21.7265625" style="1" bestFit="1" customWidth="1"/>
    <col min="1027" max="1027" width="5.6328125" style="1" customWidth="1"/>
    <col min="1028" max="1028" width="13.7265625" style="1" bestFit="1" customWidth="1"/>
    <col min="1029" max="1029" width="27.08984375" style="1" bestFit="1" customWidth="1"/>
    <col min="1030" max="1030" width="36.6328125" style="1" bestFit="1" customWidth="1"/>
    <col min="1031" max="1031" width="20.08984375" style="1" bestFit="1" customWidth="1"/>
    <col min="1032" max="1032" width="12.36328125" style="1" bestFit="1" customWidth="1"/>
    <col min="1033" max="1033" width="36.6328125" style="1" bestFit="1" customWidth="1"/>
    <col min="1034" max="1034" width="25.36328125" style="1" bestFit="1" customWidth="1"/>
    <col min="1035" max="1035" width="32.08984375" style="1" bestFit="1" customWidth="1"/>
    <col min="1036" max="1036" width="26.6328125" style="1" bestFit="1" customWidth="1"/>
    <col min="1037" max="1037" width="7.7265625" style="1" customWidth="1"/>
    <col min="1038" max="1038" width="17.7265625" style="1" bestFit="1" customWidth="1"/>
    <col min="1039" max="1039" width="19.36328125" style="1" bestFit="1" customWidth="1"/>
    <col min="1040" max="1040" width="36.6328125" style="1" bestFit="1" customWidth="1"/>
    <col min="1041" max="1041" width="35.6328125" style="1" bestFit="1" customWidth="1"/>
    <col min="1042" max="1042" width="18.81640625" style="1" bestFit="1" customWidth="1"/>
    <col min="1043" max="1043" width="36.6328125" style="1" bestFit="1" customWidth="1"/>
    <col min="1044" max="1280" width="9.08984375" style="1"/>
    <col min="1281" max="1281" width="13.6328125" style="1" bestFit="1" customWidth="1"/>
    <col min="1282" max="1282" width="21.7265625" style="1" bestFit="1" customWidth="1"/>
    <col min="1283" max="1283" width="5.6328125" style="1" customWidth="1"/>
    <col min="1284" max="1284" width="13.7265625" style="1" bestFit="1" customWidth="1"/>
    <col min="1285" max="1285" width="27.08984375" style="1" bestFit="1" customWidth="1"/>
    <col min="1286" max="1286" width="36.6328125" style="1" bestFit="1" customWidth="1"/>
    <col min="1287" max="1287" width="20.08984375" style="1" bestFit="1" customWidth="1"/>
    <col min="1288" max="1288" width="12.36328125" style="1" bestFit="1" customWidth="1"/>
    <col min="1289" max="1289" width="36.6328125" style="1" bestFit="1" customWidth="1"/>
    <col min="1290" max="1290" width="25.36328125" style="1" bestFit="1" customWidth="1"/>
    <col min="1291" max="1291" width="32.08984375" style="1" bestFit="1" customWidth="1"/>
    <col min="1292" max="1292" width="26.6328125" style="1" bestFit="1" customWidth="1"/>
    <col min="1293" max="1293" width="7.7265625" style="1" customWidth="1"/>
    <col min="1294" max="1294" width="17.7265625" style="1" bestFit="1" customWidth="1"/>
    <col min="1295" max="1295" width="19.36328125" style="1" bestFit="1" customWidth="1"/>
    <col min="1296" max="1296" width="36.6328125" style="1" bestFit="1" customWidth="1"/>
    <col min="1297" max="1297" width="35.6328125" style="1" bestFit="1" customWidth="1"/>
    <col min="1298" max="1298" width="18.81640625" style="1" bestFit="1" customWidth="1"/>
    <col min="1299" max="1299" width="36.6328125" style="1" bestFit="1" customWidth="1"/>
    <col min="1300" max="1536" width="9.08984375" style="1"/>
    <col min="1537" max="1537" width="13.6328125" style="1" bestFit="1" customWidth="1"/>
    <col min="1538" max="1538" width="21.7265625" style="1" bestFit="1" customWidth="1"/>
    <col min="1539" max="1539" width="5.6328125" style="1" customWidth="1"/>
    <col min="1540" max="1540" width="13.7265625" style="1" bestFit="1" customWidth="1"/>
    <col min="1541" max="1541" width="27.08984375" style="1" bestFit="1" customWidth="1"/>
    <col min="1542" max="1542" width="36.6328125" style="1" bestFit="1" customWidth="1"/>
    <col min="1543" max="1543" width="20.08984375" style="1" bestFit="1" customWidth="1"/>
    <col min="1544" max="1544" width="12.36328125" style="1" bestFit="1" customWidth="1"/>
    <col min="1545" max="1545" width="36.6328125" style="1" bestFit="1" customWidth="1"/>
    <col min="1546" max="1546" width="25.36328125" style="1" bestFit="1" customWidth="1"/>
    <col min="1547" max="1547" width="32.08984375" style="1" bestFit="1" customWidth="1"/>
    <col min="1548" max="1548" width="26.6328125" style="1" bestFit="1" customWidth="1"/>
    <col min="1549" max="1549" width="7.7265625" style="1" customWidth="1"/>
    <col min="1550" max="1550" width="17.7265625" style="1" bestFit="1" customWidth="1"/>
    <col min="1551" max="1551" width="19.36328125" style="1" bestFit="1" customWidth="1"/>
    <col min="1552" max="1552" width="36.6328125" style="1" bestFit="1" customWidth="1"/>
    <col min="1553" max="1553" width="35.6328125" style="1" bestFit="1" customWidth="1"/>
    <col min="1554" max="1554" width="18.81640625" style="1" bestFit="1" customWidth="1"/>
    <col min="1555" max="1555" width="36.6328125" style="1" bestFit="1" customWidth="1"/>
    <col min="1556" max="1792" width="9.08984375" style="1"/>
    <col min="1793" max="1793" width="13.6328125" style="1" bestFit="1" customWidth="1"/>
    <col min="1794" max="1794" width="21.7265625" style="1" bestFit="1" customWidth="1"/>
    <col min="1795" max="1795" width="5.6328125" style="1" customWidth="1"/>
    <col min="1796" max="1796" width="13.7265625" style="1" bestFit="1" customWidth="1"/>
    <col min="1797" max="1797" width="27.08984375" style="1" bestFit="1" customWidth="1"/>
    <col min="1798" max="1798" width="36.6328125" style="1" bestFit="1" customWidth="1"/>
    <col min="1799" max="1799" width="20.08984375" style="1" bestFit="1" customWidth="1"/>
    <col min="1800" max="1800" width="12.36328125" style="1" bestFit="1" customWidth="1"/>
    <col min="1801" max="1801" width="36.6328125" style="1" bestFit="1" customWidth="1"/>
    <col min="1802" max="1802" width="25.36328125" style="1" bestFit="1" customWidth="1"/>
    <col min="1803" max="1803" width="32.08984375" style="1" bestFit="1" customWidth="1"/>
    <col min="1804" max="1804" width="26.6328125" style="1" bestFit="1" customWidth="1"/>
    <col min="1805" max="1805" width="7.7265625" style="1" customWidth="1"/>
    <col min="1806" max="1806" width="17.7265625" style="1" bestFit="1" customWidth="1"/>
    <col min="1807" max="1807" width="19.36328125" style="1" bestFit="1" customWidth="1"/>
    <col min="1808" max="1808" width="36.6328125" style="1" bestFit="1" customWidth="1"/>
    <col min="1809" max="1809" width="35.6328125" style="1" bestFit="1" customWidth="1"/>
    <col min="1810" max="1810" width="18.81640625" style="1" bestFit="1" customWidth="1"/>
    <col min="1811" max="1811" width="36.6328125" style="1" bestFit="1" customWidth="1"/>
    <col min="1812" max="2048" width="9.08984375" style="1"/>
    <col min="2049" max="2049" width="13.6328125" style="1" bestFit="1" customWidth="1"/>
    <col min="2050" max="2050" width="21.7265625" style="1" bestFit="1" customWidth="1"/>
    <col min="2051" max="2051" width="5.6328125" style="1" customWidth="1"/>
    <col min="2052" max="2052" width="13.7265625" style="1" bestFit="1" customWidth="1"/>
    <col min="2053" max="2053" width="27.08984375" style="1" bestFit="1" customWidth="1"/>
    <col min="2054" max="2054" width="36.6328125" style="1" bestFit="1" customWidth="1"/>
    <col min="2055" max="2055" width="20.08984375" style="1" bestFit="1" customWidth="1"/>
    <col min="2056" max="2056" width="12.36328125" style="1" bestFit="1" customWidth="1"/>
    <col min="2057" max="2057" width="36.6328125" style="1" bestFit="1" customWidth="1"/>
    <col min="2058" max="2058" width="25.36328125" style="1" bestFit="1" customWidth="1"/>
    <col min="2059" max="2059" width="32.08984375" style="1" bestFit="1" customWidth="1"/>
    <col min="2060" max="2060" width="26.6328125" style="1" bestFit="1" customWidth="1"/>
    <col min="2061" max="2061" width="7.7265625" style="1" customWidth="1"/>
    <col min="2062" max="2062" width="17.7265625" style="1" bestFit="1" customWidth="1"/>
    <col min="2063" max="2063" width="19.36328125" style="1" bestFit="1" customWidth="1"/>
    <col min="2064" max="2064" width="36.6328125" style="1" bestFit="1" customWidth="1"/>
    <col min="2065" max="2065" width="35.6328125" style="1" bestFit="1" customWidth="1"/>
    <col min="2066" max="2066" width="18.81640625" style="1" bestFit="1" customWidth="1"/>
    <col min="2067" max="2067" width="36.6328125" style="1" bestFit="1" customWidth="1"/>
    <col min="2068" max="2304" width="9.08984375" style="1"/>
    <col min="2305" max="2305" width="13.6328125" style="1" bestFit="1" customWidth="1"/>
    <col min="2306" max="2306" width="21.7265625" style="1" bestFit="1" customWidth="1"/>
    <col min="2307" max="2307" width="5.6328125" style="1" customWidth="1"/>
    <col min="2308" max="2308" width="13.7265625" style="1" bestFit="1" customWidth="1"/>
    <col min="2309" max="2309" width="27.08984375" style="1" bestFit="1" customWidth="1"/>
    <col min="2310" max="2310" width="36.6328125" style="1" bestFit="1" customWidth="1"/>
    <col min="2311" max="2311" width="20.08984375" style="1" bestFit="1" customWidth="1"/>
    <col min="2312" max="2312" width="12.36328125" style="1" bestFit="1" customWidth="1"/>
    <col min="2313" max="2313" width="36.6328125" style="1" bestFit="1" customWidth="1"/>
    <col min="2314" max="2314" width="25.36328125" style="1" bestFit="1" customWidth="1"/>
    <col min="2315" max="2315" width="32.08984375" style="1" bestFit="1" customWidth="1"/>
    <col min="2316" max="2316" width="26.6328125" style="1" bestFit="1" customWidth="1"/>
    <col min="2317" max="2317" width="7.7265625" style="1" customWidth="1"/>
    <col min="2318" max="2318" width="17.7265625" style="1" bestFit="1" customWidth="1"/>
    <col min="2319" max="2319" width="19.36328125" style="1" bestFit="1" customWidth="1"/>
    <col min="2320" max="2320" width="36.6328125" style="1" bestFit="1" customWidth="1"/>
    <col min="2321" max="2321" width="35.6328125" style="1" bestFit="1" customWidth="1"/>
    <col min="2322" max="2322" width="18.81640625" style="1" bestFit="1" customWidth="1"/>
    <col min="2323" max="2323" width="36.6328125" style="1" bestFit="1" customWidth="1"/>
    <col min="2324" max="2560" width="9.08984375" style="1"/>
    <col min="2561" max="2561" width="13.6328125" style="1" bestFit="1" customWidth="1"/>
    <col min="2562" max="2562" width="21.7265625" style="1" bestFit="1" customWidth="1"/>
    <col min="2563" max="2563" width="5.6328125" style="1" customWidth="1"/>
    <col min="2564" max="2564" width="13.7265625" style="1" bestFit="1" customWidth="1"/>
    <col min="2565" max="2565" width="27.08984375" style="1" bestFit="1" customWidth="1"/>
    <col min="2566" max="2566" width="36.6328125" style="1" bestFit="1" customWidth="1"/>
    <col min="2567" max="2567" width="20.08984375" style="1" bestFit="1" customWidth="1"/>
    <col min="2568" max="2568" width="12.36328125" style="1" bestFit="1" customWidth="1"/>
    <col min="2569" max="2569" width="36.6328125" style="1" bestFit="1" customWidth="1"/>
    <col min="2570" max="2570" width="25.36328125" style="1" bestFit="1" customWidth="1"/>
    <col min="2571" max="2571" width="32.08984375" style="1" bestFit="1" customWidth="1"/>
    <col min="2572" max="2572" width="26.6328125" style="1" bestFit="1" customWidth="1"/>
    <col min="2573" max="2573" width="7.7265625" style="1" customWidth="1"/>
    <col min="2574" max="2574" width="17.7265625" style="1" bestFit="1" customWidth="1"/>
    <col min="2575" max="2575" width="19.36328125" style="1" bestFit="1" customWidth="1"/>
    <col min="2576" max="2576" width="36.6328125" style="1" bestFit="1" customWidth="1"/>
    <col min="2577" max="2577" width="35.6328125" style="1" bestFit="1" customWidth="1"/>
    <col min="2578" max="2578" width="18.81640625" style="1" bestFit="1" customWidth="1"/>
    <col min="2579" max="2579" width="36.6328125" style="1" bestFit="1" customWidth="1"/>
    <col min="2580" max="2816" width="9.08984375" style="1"/>
    <col min="2817" max="2817" width="13.6328125" style="1" bestFit="1" customWidth="1"/>
    <col min="2818" max="2818" width="21.7265625" style="1" bestFit="1" customWidth="1"/>
    <col min="2819" max="2819" width="5.6328125" style="1" customWidth="1"/>
    <col min="2820" max="2820" width="13.7265625" style="1" bestFit="1" customWidth="1"/>
    <col min="2821" max="2821" width="27.08984375" style="1" bestFit="1" customWidth="1"/>
    <col min="2822" max="2822" width="36.6328125" style="1" bestFit="1" customWidth="1"/>
    <col min="2823" max="2823" width="20.08984375" style="1" bestFit="1" customWidth="1"/>
    <col min="2824" max="2824" width="12.36328125" style="1" bestFit="1" customWidth="1"/>
    <col min="2825" max="2825" width="36.6328125" style="1" bestFit="1" customWidth="1"/>
    <col min="2826" max="2826" width="25.36328125" style="1" bestFit="1" customWidth="1"/>
    <col min="2827" max="2827" width="32.08984375" style="1" bestFit="1" customWidth="1"/>
    <col min="2828" max="2828" width="26.6328125" style="1" bestFit="1" customWidth="1"/>
    <col min="2829" max="2829" width="7.7265625" style="1" customWidth="1"/>
    <col min="2830" max="2830" width="17.7265625" style="1" bestFit="1" customWidth="1"/>
    <col min="2831" max="2831" width="19.36328125" style="1" bestFit="1" customWidth="1"/>
    <col min="2832" max="2832" width="36.6328125" style="1" bestFit="1" customWidth="1"/>
    <col min="2833" max="2833" width="35.6328125" style="1" bestFit="1" customWidth="1"/>
    <col min="2834" max="2834" width="18.81640625" style="1" bestFit="1" customWidth="1"/>
    <col min="2835" max="2835" width="36.6328125" style="1" bestFit="1" customWidth="1"/>
    <col min="2836" max="3072" width="9.08984375" style="1"/>
    <col min="3073" max="3073" width="13.6328125" style="1" bestFit="1" customWidth="1"/>
    <col min="3074" max="3074" width="21.7265625" style="1" bestFit="1" customWidth="1"/>
    <col min="3075" max="3075" width="5.6328125" style="1" customWidth="1"/>
    <col min="3076" max="3076" width="13.7265625" style="1" bestFit="1" customWidth="1"/>
    <col min="3077" max="3077" width="27.08984375" style="1" bestFit="1" customWidth="1"/>
    <col min="3078" max="3078" width="36.6328125" style="1" bestFit="1" customWidth="1"/>
    <col min="3079" max="3079" width="20.08984375" style="1" bestFit="1" customWidth="1"/>
    <col min="3080" max="3080" width="12.36328125" style="1" bestFit="1" customWidth="1"/>
    <col min="3081" max="3081" width="36.6328125" style="1" bestFit="1" customWidth="1"/>
    <col min="3082" max="3082" width="25.36328125" style="1" bestFit="1" customWidth="1"/>
    <col min="3083" max="3083" width="32.08984375" style="1" bestFit="1" customWidth="1"/>
    <col min="3084" max="3084" width="26.6328125" style="1" bestFit="1" customWidth="1"/>
    <col min="3085" max="3085" width="7.7265625" style="1" customWidth="1"/>
    <col min="3086" max="3086" width="17.7265625" style="1" bestFit="1" customWidth="1"/>
    <col min="3087" max="3087" width="19.36328125" style="1" bestFit="1" customWidth="1"/>
    <col min="3088" max="3088" width="36.6328125" style="1" bestFit="1" customWidth="1"/>
    <col min="3089" max="3089" width="35.6328125" style="1" bestFit="1" customWidth="1"/>
    <col min="3090" max="3090" width="18.81640625" style="1" bestFit="1" customWidth="1"/>
    <col min="3091" max="3091" width="36.6328125" style="1" bestFit="1" customWidth="1"/>
    <col min="3092" max="3328" width="9.08984375" style="1"/>
    <col min="3329" max="3329" width="13.6328125" style="1" bestFit="1" customWidth="1"/>
    <col min="3330" max="3330" width="21.7265625" style="1" bestFit="1" customWidth="1"/>
    <col min="3331" max="3331" width="5.6328125" style="1" customWidth="1"/>
    <col min="3332" max="3332" width="13.7265625" style="1" bestFit="1" customWidth="1"/>
    <col min="3333" max="3333" width="27.08984375" style="1" bestFit="1" customWidth="1"/>
    <col min="3334" max="3334" width="36.6328125" style="1" bestFit="1" customWidth="1"/>
    <col min="3335" max="3335" width="20.08984375" style="1" bestFit="1" customWidth="1"/>
    <col min="3336" max="3336" width="12.36328125" style="1" bestFit="1" customWidth="1"/>
    <col min="3337" max="3337" width="36.6328125" style="1" bestFit="1" customWidth="1"/>
    <col min="3338" max="3338" width="25.36328125" style="1" bestFit="1" customWidth="1"/>
    <col min="3339" max="3339" width="32.08984375" style="1" bestFit="1" customWidth="1"/>
    <col min="3340" max="3340" width="26.6328125" style="1" bestFit="1" customWidth="1"/>
    <col min="3341" max="3341" width="7.7265625" style="1" customWidth="1"/>
    <col min="3342" max="3342" width="17.7265625" style="1" bestFit="1" customWidth="1"/>
    <col min="3343" max="3343" width="19.36328125" style="1" bestFit="1" customWidth="1"/>
    <col min="3344" max="3344" width="36.6328125" style="1" bestFit="1" customWidth="1"/>
    <col min="3345" max="3345" width="35.6328125" style="1" bestFit="1" customWidth="1"/>
    <col min="3346" max="3346" width="18.81640625" style="1" bestFit="1" customWidth="1"/>
    <col min="3347" max="3347" width="36.6328125" style="1" bestFit="1" customWidth="1"/>
    <col min="3348" max="3584" width="9.08984375" style="1"/>
    <col min="3585" max="3585" width="13.6328125" style="1" bestFit="1" customWidth="1"/>
    <col min="3586" max="3586" width="21.7265625" style="1" bestFit="1" customWidth="1"/>
    <col min="3587" max="3587" width="5.6328125" style="1" customWidth="1"/>
    <col min="3588" max="3588" width="13.7265625" style="1" bestFit="1" customWidth="1"/>
    <col min="3589" max="3589" width="27.08984375" style="1" bestFit="1" customWidth="1"/>
    <col min="3590" max="3590" width="36.6328125" style="1" bestFit="1" customWidth="1"/>
    <col min="3591" max="3591" width="20.08984375" style="1" bestFit="1" customWidth="1"/>
    <col min="3592" max="3592" width="12.36328125" style="1" bestFit="1" customWidth="1"/>
    <col min="3593" max="3593" width="36.6328125" style="1" bestFit="1" customWidth="1"/>
    <col min="3594" max="3594" width="25.36328125" style="1" bestFit="1" customWidth="1"/>
    <col min="3595" max="3595" width="32.08984375" style="1" bestFit="1" customWidth="1"/>
    <col min="3596" max="3596" width="26.6328125" style="1" bestFit="1" customWidth="1"/>
    <col min="3597" max="3597" width="7.7265625" style="1" customWidth="1"/>
    <col min="3598" max="3598" width="17.7265625" style="1" bestFit="1" customWidth="1"/>
    <col min="3599" max="3599" width="19.36328125" style="1" bestFit="1" customWidth="1"/>
    <col min="3600" max="3600" width="36.6328125" style="1" bestFit="1" customWidth="1"/>
    <col min="3601" max="3601" width="35.6328125" style="1" bestFit="1" customWidth="1"/>
    <col min="3602" max="3602" width="18.81640625" style="1" bestFit="1" customWidth="1"/>
    <col min="3603" max="3603" width="36.6328125" style="1" bestFit="1" customWidth="1"/>
    <col min="3604" max="3840" width="9.08984375" style="1"/>
    <col min="3841" max="3841" width="13.6328125" style="1" bestFit="1" customWidth="1"/>
    <col min="3842" max="3842" width="21.7265625" style="1" bestFit="1" customWidth="1"/>
    <col min="3843" max="3843" width="5.6328125" style="1" customWidth="1"/>
    <col min="3844" max="3844" width="13.7265625" style="1" bestFit="1" customWidth="1"/>
    <col min="3845" max="3845" width="27.08984375" style="1" bestFit="1" customWidth="1"/>
    <col min="3846" max="3846" width="36.6328125" style="1" bestFit="1" customWidth="1"/>
    <col min="3847" max="3847" width="20.08984375" style="1" bestFit="1" customWidth="1"/>
    <col min="3848" max="3848" width="12.36328125" style="1" bestFit="1" customWidth="1"/>
    <col min="3849" max="3849" width="36.6328125" style="1" bestFit="1" customWidth="1"/>
    <col min="3850" max="3850" width="25.36328125" style="1" bestFit="1" customWidth="1"/>
    <col min="3851" max="3851" width="32.08984375" style="1" bestFit="1" customWidth="1"/>
    <col min="3852" max="3852" width="26.6328125" style="1" bestFit="1" customWidth="1"/>
    <col min="3853" max="3853" width="7.7265625" style="1" customWidth="1"/>
    <col min="3854" max="3854" width="17.7265625" style="1" bestFit="1" customWidth="1"/>
    <col min="3855" max="3855" width="19.36328125" style="1" bestFit="1" customWidth="1"/>
    <col min="3856" max="3856" width="36.6328125" style="1" bestFit="1" customWidth="1"/>
    <col min="3857" max="3857" width="35.6328125" style="1" bestFit="1" customWidth="1"/>
    <col min="3858" max="3858" width="18.81640625" style="1" bestFit="1" customWidth="1"/>
    <col min="3859" max="3859" width="36.6328125" style="1" bestFit="1" customWidth="1"/>
    <col min="3860" max="4096" width="9.08984375" style="1"/>
    <col min="4097" max="4097" width="13.6328125" style="1" bestFit="1" customWidth="1"/>
    <col min="4098" max="4098" width="21.7265625" style="1" bestFit="1" customWidth="1"/>
    <col min="4099" max="4099" width="5.6328125" style="1" customWidth="1"/>
    <col min="4100" max="4100" width="13.7265625" style="1" bestFit="1" customWidth="1"/>
    <col min="4101" max="4101" width="27.08984375" style="1" bestFit="1" customWidth="1"/>
    <col min="4102" max="4102" width="36.6328125" style="1" bestFit="1" customWidth="1"/>
    <col min="4103" max="4103" width="20.08984375" style="1" bestFit="1" customWidth="1"/>
    <col min="4104" max="4104" width="12.36328125" style="1" bestFit="1" customWidth="1"/>
    <col min="4105" max="4105" width="36.6328125" style="1" bestFit="1" customWidth="1"/>
    <col min="4106" max="4106" width="25.36328125" style="1" bestFit="1" customWidth="1"/>
    <col min="4107" max="4107" width="32.08984375" style="1" bestFit="1" customWidth="1"/>
    <col min="4108" max="4108" width="26.6328125" style="1" bestFit="1" customWidth="1"/>
    <col min="4109" max="4109" width="7.7265625" style="1" customWidth="1"/>
    <col min="4110" max="4110" width="17.7265625" style="1" bestFit="1" customWidth="1"/>
    <col min="4111" max="4111" width="19.36328125" style="1" bestFit="1" customWidth="1"/>
    <col min="4112" max="4112" width="36.6328125" style="1" bestFit="1" customWidth="1"/>
    <col min="4113" max="4113" width="35.6328125" style="1" bestFit="1" customWidth="1"/>
    <col min="4114" max="4114" width="18.81640625" style="1" bestFit="1" customWidth="1"/>
    <col min="4115" max="4115" width="36.6328125" style="1" bestFit="1" customWidth="1"/>
    <col min="4116" max="4352" width="9.08984375" style="1"/>
    <col min="4353" max="4353" width="13.6328125" style="1" bestFit="1" customWidth="1"/>
    <col min="4354" max="4354" width="21.7265625" style="1" bestFit="1" customWidth="1"/>
    <col min="4355" max="4355" width="5.6328125" style="1" customWidth="1"/>
    <col min="4356" max="4356" width="13.7265625" style="1" bestFit="1" customWidth="1"/>
    <col min="4357" max="4357" width="27.08984375" style="1" bestFit="1" customWidth="1"/>
    <col min="4358" max="4358" width="36.6328125" style="1" bestFit="1" customWidth="1"/>
    <col min="4359" max="4359" width="20.08984375" style="1" bestFit="1" customWidth="1"/>
    <col min="4360" max="4360" width="12.36328125" style="1" bestFit="1" customWidth="1"/>
    <col min="4361" max="4361" width="36.6328125" style="1" bestFit="1" customWidth="1"/>
    <col min="4362" max="4362" width="25.36328125" style="1" bestFit="1" customWidth="1"/>
    <col min="4363" max="4363" width="32.08984375" style="1" bestFit="1" customWidth="1"/>
    <col min="4364" max="4364" width="26.6328125" style="1" bestFit="1" customWidth="1"/>
    <col min="4365" max="4365" width="7.7265625" style="1" customWidth="1"/>
    <col min="4366" max="4366" width="17.7265625" style="1" bestFit="1" customWidth="1"/>
    <col min="4367" max="4367" width="19.36328125" style="1" bestFit="1" customWidth="1"/>
    <col min="4368" max="4368" width="36.6328125" style="1" bestFit="1" customWidth="1"/>
    <col min="4369" max="4369" width="35.6328125" style="1" bestFit="1" customWidth="1"/>
    <col min="4370" max="4370" width="18.81640625" style="1" bestFit="1" customWidth="1"/>
    <col min="4371" max="4371" width="36.6328125" style="1" bestFit="1" customWidth="1"/>
    <col min="4372" max="4608" width="9.08984375" style="1"/>
    <col min="4609" max="4609" width="13.6328125" style="1" bestFit="1" customWidth="1"/>
    <col min="4610" max="4610" width="21.7265625" style="1" bestFit="1" customWidth="1"/>
    <col min="4611" max="4611" width="5.6328125" style="1" customWidth="1"/>
    <col min="4612" max="4612" width="13.7265625" style="1" bestFit="1" customWidth="1"/>
    <col min="4613" max="4613" width="27.08984375" style="1" bestFit="1" customWidth="1"/>
    <col min="4614" max="4614" width="36.6328125" style="1" bestFit="1" customWidth="1"/>
    <col min="4615" max="4615" width="20.08984375" style="1" bestFit="1" customWidth="1"/>
    <col min="4616" max="4616" width="12.36328125" style="1" bestFit="1" customWidth="1"/>
    <col min="4617" max="4617" width="36.6328125" style="1" bestFit="1" customWidth="1"/>
    <col min="4618" max="4618" width="25.36328125" style="1" bestFit="1" customWidth="1"/>
    <col min="4619" max="4619" width="32.08984375" style="1" bestFit="1" customWidth="1"/>
    <col min="4620" max="4620" width="26.6328125" style="1" bestFit="1" customWidth="1"/>
    <col min="4621" max="4621" width="7.7265625" style="1" customWidth="1"/>
    <col min="4622" max="4622" width="17.7265625" style="1" bestFit="1" customWidth="1"/>
    <col min="4623" max="4623" width="19.36328125" style="1" bestFit="1" customWidth="1"/>
    <col min="4624" max="4624" width="36.6328125" style="1" bestFit="1" customWidth="1"/>
    <col min="4625" max="4625" width="35.6328125" style="1" bestFit="1" customWidth="1"/>
    <col min="4626" max="4626" width="18.81640625" style="1" bestFit="1" customWidth="1"/>
    <col min="4627" max="4627" width="36.6328125" style="1" bestFit="1" customWidth="1"/>
    <col min="4628" max="4864" width="9.08984375" style="1"/>
    <col min="4865" max="4865" width="13.6328125" style="1" bestFit="1" customWidth="1"/>
    <col min="4866" max="4866" width="21.7265625" style="1" bestFit="1" customWidth="1"/>
    <col min="4867" max="4867" width="5.6328125" style="1" customWidth="1"/>
    <col min="4868" max="4868" width="13.7265625" style="1" bestFit="1" customWidth="1"/>
    <col min="4869" max="4869" width="27.08984375" style="1" bestFit="1" customWidth="1"/>
    <col min="4870" max="4870" width="36.6328125" style="1" bestFit="1" customWidth="1"/>
    <col min="4871" max="4871" width="20.08984375" style="1" bestFit="1" customWidth="1"/>
    <col min="4872" max="4872" width="12.36328125" style="1" bestFit="1" customWidth="1"/>
    <col min="4873" max="4873" width="36.6328125" style="1" bestFit="1" customWidth="1"/>
    <col min="4874" max="4874" width="25.36328125" style="1" bestFit="1" customWidth="1"/>
    <col min="4875" max="4875" width="32.08984375" style="1" bestFit="1" customWidth="1"/>
    <col min="4876" max="4876" width="26.6328125" style="1" bestFit="1" customWidth="1"/>
    <col min="4877" max="4877" width="7.7265625" style="1" customWidth="1"/>
    <col min="4878" max="4878" width="17.7265625" style="1" bestFit="1" customWidth="1"/>
    <col min="4879" max="4879" width="19.36328125" style="1" bestFit="1" customWidth="1"/>
    <col min="4880" max="4880" width="36.6328125" style="1" bestFit="1" customWidth="1"/>
    <col min="4881" max="4881" width="35.6328125" style="1" bestFit="1" customWidth="1"/>
    <col min="4882" max="4882" width="18.81640625" style="1" bestFit="1" customWidth="1"/>
    <col min="4883" max="4883" width="36.6328125" style="1" bestFit="1" customWidth="1"/>
    <col min="4884" max="5120" width="9.08984375" style="1"/>
    <col min="5121" max="5121" width="13.6328125" style="1" bestFit="1" customWidth="1"/>
    <col min="5122" max="5122" width="21.7265625" style="1" bestFit="1" customWidth="1"/>
    <col min="5123" max="5123" width="5.6328125" style="1" customWidth="1"/>
    <col min="5124" max="5124" width="13.7265625" style="1" bestFit="1" customWidth="1"/>
    <col min="5125" max="5125" width="27.08984375" style="1" bestFit="1" customWidth="1"/>
    <col min="5126" max="5126" width="36.6328125" style="1" bestFit="1" customWidth="1"/>
    <col min="5127" max="5127" width="20.08984375" style="1" bestFit="1" customWidth="1"/>
    <col min="5128" max="5128" width="12.36328125" style="1" bestFit="1" customWidth="1"/>
    <col min="5129" max="5129" width="36.6328125" style="1" bestFit="1" customWidth="1"/>
    <col min="5130" max="5130" width="25.36328125" style="1" bestFit="1" customWidth="1"/>
    <col min="5131" max="5131" width="32.08984375" style="1" bestFit="1" customWidth="1"/>
    <col min="5132" max="5132" width="26.6328125" style="1" bestFit="1" customWidth="1"/>
    <col min="5133" max="5133" width="7.7265625" style="1" customWidth="1"/>
    <col min="5134" max="5134" width="17.7265625" style="1" bestFit="1" customWidth="1"/>
    <col min="5135" max="5135" width="19.36328125" style="1" bestFit="1" customWidth="1"/>
    <col min="5136" max="5136" width="36.6328125" style="1" bestFit="1" customWidth="1"/>
    <col min="5137" max="5137" width="35.6328125" style="1" bestFit="1" customWidth="1"/>
    <col min="5138" max="5138" width="18.81640625" style="1" bestFit="1" customWidth="1"/>
    <col min="5139" max="5139" width="36.6328125" style="1" bestFit="1" customWidth="1"/>
    <col min="5140" max="5376" width="9.08984375" style="1"/>
    <col min="5377" max="5377" width="13.6328125" style="1" bestFit="1" customWidth="1"/>
    <col min="5378" max="5378" width="21.7265625" style="1" bestFit="1" customWidth="1"/>
    <col min="5379" max="5379" width="5.6328125" style="1" customWidth="1"/>
    <col min="5380" max="5380" width="13.7265625" style="1" bestFit="1" customWidth="1"/>
    <col min="5381" max="5381" width="27.08984375" style="1" bestFit="1" customWidth="1"/>
    <col min="5382" max="5382" width="36.6328125" style="1" bestFit="1" customWidth="1"/>
    <col min="5383" max="5383" width="20.08984375" style="1" bestFit="1" customWidth="1"/>
    <col min="5384" max="5384" width="12.36328125" style="1" bestFit="1" customWidth="1"/>
    <col min="5385" max="5385" width="36.6328125" style="1" bestFit="1" customWidth="1"/>
    <col min="5386" max="5386" width="25.36328125" style="1" bestFit="1" customWidth="1"/>
    <col min="5387" max="5387" width="32.08984375" style="1" bestFit="1" customWidth="1"/>
    <col min="5388" max="5388" width="26.6328125" style="1" bestFit="1" customWidth="1"/>
    <col min="5389" max="5389" width="7.7265625" style="1" customWidth="1"/>
    <col min="5390" max="5390" width="17.7265625" style="1" bestFit="1" customWidth="1"/>
    <col min="5391" max="5391" width="19.36328125" style="1" bestFit="1" customWidth="1"/>
    <col min="5392" max="5392" width="36.6328125" style="1" bestFit="1" customWidth="1"/>
    <col min="5393" max="5393" width="35.6328125" style="1" bestFit="1" customWidth="1"/>
    <col min="5394" max="5394" width="18.81640625" style="1" bestFit="1" customWidth="1"/>
    <col min="5395" max="5395" width="36.6328125" style="1" bestFit="1" customWidth="1"/>
    <col min="5396" max="5632" width="9.08984375" style="1"/>
    <col min="5633" max="5633" width="13.6328125" style="1" bestFit="1" customWidth="1"/>
    <col min="5634" max="5634" width="21.7265625" style="1" bestFit="1" customWidth="1"/>
    <col min="5635" max="5635" width="5.6328125" style="1" customWidth="1"/>
    <col min="5636" max="5636" width="13.7265625" style="1" bestFit="1" customWidth="1"/>
    <col min="5637" max="5637" width="27.08984375" style="1" bestFit="1" customWidth="1"/>
    <col min="5638" max="5638" width="36.6328125" style="1" bestFit="1" customWidth="1"/>
    <col min="5639" max="5639" width="20.08984375" style="1" bestFit="1" customWidth="1"/>
    <col min="5640" max="5640" width="12.36328125" style="1" bestFit="1" customWidth="1"/>
    <col min="5641" max="5641" width="36.6328125" style="1" bestFit="1" customWidth="1"/>
    <col min="5642" max="5642" width="25.36328125" style="1" bestFit="1" customWidth="1"/>
    <col min="5643" max="5643" width="32.08984375" style="1" bestFit="1" customWidth="1"/>
    <col min="5644" max="5644" width="26.6328125" style="1" bestFit="1" customWidth="1"/>
    <col min="5645" max="5645" width="7.7265625" style="1" customWidth="1"/>
    <col min="5646" max="5646" width="17.7265625" style="1" bestFit="1" customWidth="1"/>
    <col min="5647" max="5647" width="19.36328125" style="1" bestFit="1" customWidth="1"/>
    <col min="5648" max="5648" width="36.6328125" style="1" bestFit="1" customWidth="1"/>
    <col min="5649" max="5649" width="35.6328125" style="1" bestFit="1" customWidth="1"/>
    <col min="5650" max="5650" width="18.81640625" style="1" bestFit="1" customWidth="1"/>
    <col min="5651" max="5651" width="36.6328125" style="1" bestFit="1" customWidth="1"/>
    <col min="5652" max="5888" width="9.08984375" style="1"/>
    <col min="5889" max="5889" width="13.6328125" style="1" bestFit="1" customWidth="1"/>
    <col min="5890" max="5890" width="21.7265625" style="1" bestFit="1" customWidth="1"/>
    <col min="5891" max="5891" width="5.6328125" style="1" customWidth="1"/>
    <col min="5892" max="5892" width="13.7265625" style="1" bestFit="1" customWidth="1"/>
    <col min="5893" max="5893" width="27.08984375" style="1" bestFit="1" customWidth="1"/>
    <col min="5894" max="5894" width="36.6328125" style="1" bestFit="1" customWidth="1"/>
    <col min="5895" max="5895" width="20.08984375" style="1" bestFit="1" customWidth="1"/>
    <col min="5896" max="5896" width="12.36328125" style="1" bestFit="1" customWidth="1"/>
    <col min="5897" max="5897" width="36.6328125" style="1" bestFit="1" customWidth="1"/>
    <col min="5898" max="5898" width="25.36328125" style="1" bestFit="1" customWidth="1"/>
    <col min="5899" max="5899" width="32.08984375" style="1" bestFit="1" customWidth="1"/>
    <col min="5900" max="5900" width="26.6328125" style="1" bestFit="1" customWidth="1"/>
    <col min="5901" max="5901" width="7.7265625" style="1" customWidth="1"/>
    <col min="5902" max="5902" width="17.7265625" style="1" bestFit="1" customWidth="1"/>
    <col min="5903" max="5903" width="19.36328125" style="1" bestFit="1" customWidth="1"/>
    <col min="5904" max="5904" width="36.6328125" style="1" bestFit="1" customWidth="1"/>
    <col min="5905" max="5905" width="35.6328125" style="1" bestFit="1" customWidth="1"/>
    <col min="5906" max="5906" width="18.81640625" style="1" bestFit="1" customWidth="1"/>
    <col min="5907" max="5907" width="36.6328125" style="1" bestFit="1" customWidth="1"/>
    <col min="5908" max="6144" width="9.08984375" style="1"/>
    <col min="6145" max="6145" width="13.6328125" style="1" bestFit="1" customWidth="1"/>
    <col min="6146" max="6146" width="21.7265625" style="1" bestFit="1" customWidth="1"/>
    <col min="6147" max="6147" width="5.6328125" style="1" customWidth="1"/>
    <col min="6148" max="6148" width="13.7265625" style="1" bestFit="1" customWidth="1"/>
    <col min="6149" max="6149" width="27.08984375" style="1" bestFit="1" customWidth="1"/>
    <col min="6150" max="6150" width="36.6328125" style="1" bestFit="1" customWidth="1"/>
    <col min="6151" max="6151" width="20.08984375" style="1" bestFit="1" customWidth="1"/>
    <col min="6152" max="6152" width="12.36328125" style="1" bestFit="1" customWidth="1"/>
    <col min="6153" max="6153" width="36.6328125" style="1" bestFit="1" customWidth="1"/>
    <col min="6154" max="6154" width="25.36328125" style="1" bestFit="1" customWidth="1"/>
    <col min="6155" max="6155" width="32.08984375" style="1" bestFit="1" customWidth="1"/>
    <col min="6156" max="6156" width="26.6328125" style="1" bestFit="1" customWidth="1"/>
    <col min="6157" max="6157" width="7.7265625" style="1" customWidth="1"/>
    <col min="6158" max="6158" width="17.7265625" style="1" bestFit="1" customWidth="1"/>
    <col min="6159" max="6159" width="19.36328125" style="1" bestFit="1" customWidth="1"/>
    <col min="6160" max="6160" width="36.6328125" style="1" bestFit="1" customWidth="1"/>
    <col min="6161" max="6161" width="35.6328125" style="1" bestFit="1" customWidth="1"/>
    <col min="6162" max="6162" width="18.81640625" style="1" bestFit="1" customWidth="1"/>
    <col min="6163" max="6163" width="36.6328125" style="1" bestFit="1" customWidth="1"/>
    <col min="6164" max="6400" width="9.08984375" style="1"/>
    <col min="6401" max="6401" width="13.6328125" style="1" bestFit="1" customWidth="1"/>
    <col min="6402" max="6402" width="21.7265625" style="1" bestFit="1" customWidth="1"/>
    <col min="6403" max="6403" width="5.6328125" style="1" customWidth="1"/>
    <col min="6404" max="6404" width="13.7265625" style="1" bestFit="1" customWidth="1"/>
    <col min="6405" max="6405" width="27.08984375" style="1" bestFit="1" customWidth="1"/>
    <col min="6406" max="6406" width="36.6328125" style="1" bestFit="1" customWidth="1"/>
    <col min="6407" max="6407" width="20.08984375" style="1" bestFit="1" customWidth="1"/>
    <col min="6408" max="6408" width="12.36328125" style="1" bestFit="1" customWidth="1"/>
    <col min="6409" max="6409" width="36.6328125" style="1" bestFit="1" customWidth="1"/>
    <col min="6410" max="6410" width="25.36328125" style="1" bestFit="1" customWidth="1"/>
    <col min="6411" max="6411" width="32.08984375" style="1" bestFit="1" customWidth="1"/>
    <col min="6412" max="6412" width="26.6328125" style="1" bestFit="1" customWidth="1"/>
    <col min="6413" max="6413" width="7.7265625" style="1" customWidth="1"/>
    <col min="6414" max="6414" width="17.7265625" style="1" bestFit="1" customWidth="1"/>
    <col min="6415" max="6415" width="19.36328125" style="1" bestFit="1" customWidth="1"/>
    <col min="6416" max="6416" width="36.6328125" style="1" bestFit="1" customWidth="1"/>
    <col min="6417" max="6417" width="35.6328125" style="1" bestFit="1" customWidth="1"/>
    <col min="6418" max="6418" width="18.81640625" style="1" bestFit="1" customWidth="1"/>
    <col min="6419" max="6419" width="36.6328125" style="1" bestFit="1" customWidth="1"/>
    <col min="6420" max="6656" width="9.08984375" style="1"/>
    <col min="6657" max="6657" width="13.6328125" style="1" bestFit="1" customWidth="1"/>
    <col min="6658" max="6658" width="21.7265625" style="1" bestFit="1" customWidth="1"/>
    <col min="6659" max="6659" width="5.6328125" style="1" customWidth="1"/>
    <col min="6660" max="6660" width="13.7265625" style="1" bestFit="1" customWidth="1"/>
    <col min="6661" max="6661" width="27.08984375" style="1" bestFit="1" customWidth="1"/>
    <col min="6662" max="6662" width="36.6328125" style="1" bestFit="1" customWidth="1"/>
    <col min="6663" max="6663" width="20.08984375" style="1" bestFit="1" customWidth="1"/>
    <col min="6664" max="6664" width="12.36328125" style="1" bestFit="1" customWidth="1"/>
    <col min="6665" max="6665" width="36.6328125" style="1" bestFit="1" customWidth="1"/>
    <col min="6666" max="6666" width="25.36328125" style="1" bestFit="1" customWidth="1"/>
    <col min="6667" max="6667" width="32.08984375" style="1" bestFit="1" customWidth="1"/>
    <col min="6668" max="6668" width="26.6328125" style="1" bestFit="1" customWidth="1"/>
    <col min="6669" max="6669" width="7.7265625" style="1" customWidth="1"/>
    <col min="6670" max="6670" width="17.7265625" style="1" bestFit="1" customWidth="1"/>
    <col min="6671" max="6671" width="19.36328125" style="1" bestFit="1" customWidth="1"/>
    <col min="6672" max="6672" width="36.6328125" style="1" bestFit="1" customWidth="1"/>
    <col min="6673" max="6673" width="35.6328125" style="1" bestFit="1" customWidth="1"/>
    <col min="6674" max="6674" width="18.81640625" style="1" bestFit="1" customWidth="1"/>
    <col min="6675" max="6675" width="36.6328125" style="1" bestFit="1" customWidth="1"/>
    <col min="6676" max="6912" width="9.08984375" style="1"/>
    <col min="6913" max="6913" width="13.6328125" style="1" bestFit="1" customWidth="1"/>
    <col min="6914" max="6914" width="21.7265625" style="1" bestFit="1" customWidth="1"/>
    <col min="6915" max="6915" width="5.6328125" style="1" customWidth="1"/>
    <col min="6916" max="6916" width="13.7265625" style="1" bestFit="1" customWidth="1"/>
    <col min="6917" max="6917" width="27.08984375" style="1" bestFit="1" customWidth="1"/>
    <col min="6918" max="6918" width="36.6328125" style="1" bestFit="1" customWidth="1"/>
    <col min="6919" max="6919" width="20.08984375" style="1" bestFit="1" customWidth="1"/>
    <col min="6920" max="6920" width="12.36328125" style="1" bestFit="1" customWidth="1"/>
    <col min="6921" max="6921" width="36.6328125" style="1" bestFit="1" customWidth="1"/>
    <col min="6922" max="6922" width="25.36328125" style="1" bestFit="1" customWidth="1"/>
    <col min="6923" max="6923" width="32.08984375" style="1" bestFit="1" customWidth="1"/>
    <col min="6924" max="6924" width="26.6328125" style="1" bestFit="1" customWidth="1"/>
    <col min="6925" max="6925" width="7.7265625" style="1" customWidth="1"/>
    <col min="6926" max="6926" width="17.7265625" style="1" bestFit="1" customWidth="1"/>
    <col min="6927" max="6927" width="19.36328125" style="1" bestFit="1" customWidth="1"/>
    <col min="6928" max="6928" width="36.6328125" style="1" bestFit="1" customWidth="1"/>
    <col min="6929" max="6929" width="35.6328125" style="1" bestFit="1" customWidth="1"/>
    <col min="6930" max="6930" width="18.81640625" style="1" bestFit="1" customWidth="1"/>
    <col min="6931" max="6931" width="36.6328125" style="1" bestFit="1" customWidth="1"/>
    <col min="6932" max="7168" width="9.08984375" style="1"/>
    <col min="7169" max="7169" width="13.6328125" style="1" bestFit="1" customWidth="1"/>
    <col min="7170" max="7170" width="21.7265625" style="1" bestFit="1" customWidth="1"/>
    <col min="7171" max="7171" width="5.6328125" style="1" customWidth="1"/>
    <col min="7172" max="7172" width="13.7265625" style="1" bestFit="1" customWidth="1"/>
    <col min="7173" max="7173" width="27.08984375" style="1" bestFit="1" customWidth="1"/>
    <col min="7174" max="7174" width="36.6328125" style="1" bestFit="1" customWidth="1"/>
    <col min="7175" max="7175" width="20.08984375" style="1" bestFit="1" customWidth="1"/>
    <col min="7176" max="7176" width="12.36328125" style="1" bestFit="1" customWidth="1"/>
    <col min="7177" max="7177" width="36.6328125" style="1" bestFit="1" customWidth="1"/>
    <col min="7178" max="7178" width="25.36328125" style="1" bestFit="1" customWidth="1"/>
    <col min="7179" max="7179" width="32.08984375" style="1" bestFit="1" customWidth="1"/>
    <col min="7180" max="7180" width="26.6328125" style="1" bestFit="1" customWidth="1"/>
    <col min="7181" max="7181" width="7.7265625" style="1" customWidth="1"/>
    <col min="7182" max="7182" width="17.7265625" style="1" bestFit="1" customWidth="1"/>
    <col min="7183" max="7183" width="19.36328125" style="1" bestFit="1" customWidth="1"/>
    <col min="7184" max="7184" width="36.6328125" style="1" bestFit="1" customWidth="1"/>
    <col min="7185" max="7185" width="35.6328125" style="1" bestFit="1" customWidth="1"/>
    <col min="7186" max="7186" width="18.81640625" style="1" bestFit="1" customWidth="1"/>
    <col min="7187" max="7187" width="36.6328125" style="1" bestFit="1" customWidth="1"/>
    <col min="7188" max="7424" width="9.08984375" style="1"/>
    <col min="7425" max="7425" width="13.6328125" style="1" bestFit="1" customWidth="1"/>
    <col min="7426" max="7426" width="21.7265625" style="1" bestFit="1" customWidth="1"/>
    <col min="7427" max="7427" width="5.6328125" style="1" customWidth="1"/>
    <col min="7428" max="7428" width="13.7265625" style="1" bestFit="1" customWidth="1"/>
    <col min="7429" max="7429" width="27.08984375" style="1" bestFit="1" customWidth="1"/>
    <col min="7430" max="7430" width="36.6328125" style="1" bestFit="1" customWidth="1"/>
    <col min="7431" max="7431" width="20.08984375" style="1" bestFit="1" customWidth="1"/>
    <col min="7432" max="7432" width="12.36328125" style="1" bestFit="1" customWidth="1"/>
    <col min="7433" max="7433" width="36.6328125" style="1" bestFit="1" customWidth="1"/>
    <col min="7434" max="7434" width="25.36328125" style="1" bestFit="1" customWidth="1"/>
    <col min="7435" max="7435" width="32.08984375" style="1" bestFit="1" customWidth="1"/>
    <col min="7436" max="7436" width="26.6328125" style="1" bestFit="1" customWidth="1"/>
    <col min="7437" max="7437" width="7.7265625" style="1" customWidth="1"/>
    <col min="7438" max="7438" width="17.7265625" style="1" bestFit="1" customWidth="1"/>
    <col min="7439" max="7439" width="19.36328125" style="1" bestFit="1" customWidth="1"/>
    <col min="7440" max="7440" width="36.6328125" style="1" bestFit="1" customWidth="1"/>
    <col min="7441" max="7441" width="35.6328125" style="1" bestFit="1" customWidth="1"/>
    <col min="7442" max="7442" width="18.81640625" style="1" bestFit="1" customWidth="1"/>
    <col min="7443" max="7443" width="36.6328125" style="1" bestFit="1" customWidth="1"/>
    <col min="7444" max="7680" width="9.08984375" style="1"/>
    <col min="7681" max="7681" width="13.6328125" style="1" bestFit="1" customWidth="1"/>
    <col min="7682" max="7682" width="21.7265625" style="1" bestFit="1" customWidth="1"/>
    <col min="7683" max="7683" width="5.6328125" style="1" customWidth="1"/>
    <col min="7684" max="7684" width="13.7265625" style="1" bestFit="1" customWidth="1"/>
    <col min="7685" max="7685" width="27.08984375" style="1" bestFit="1" customWidth="1"/>
    <col min="7686" max="7686" width="36.6328125" style="1" bestFit="1" customWidth="1"/>
    <col min="7687" max="7687" width="20.08984375" style="1" bestFit="1" customWidth="1"/>
    <col min="7688" max="7688" width="12.36328125" style="1" bestFit="1" customWidth="1"/>
    <col min="7689" max="7689" width="36.6328125" style="1" bestFit="1" customWidth="1"/>
    <col min="7690" max="7690" width="25.36328125" style="1" bestFit="1" customWidth="1"/>
    <col min="7691" max="7691" width="32.08984375" style="1" bestFit="1" customWidth="1"/>
    <col min="7692" max="7692" width="26.6328125" style="1" bestFit="1" customWidth="1"/>
    <col min="7693" max="7693" width="7.7265625" style="1" customWidth="1"/>
    <col min="7694" max="7694" width="17.7265625" style="1" bestFit="1" customWidth="1"/>
    <col min="7695" max="7695" width="19.36328125" style="1" bestFit="1" customWidth="1"/>
    <col min="7696" max="7696" width="36.6328125" style="1" bestFit="1" customWidth="1"/>
    <col min="7697" max="7697" width="35.6328125" style="1" bestFit="1" customWidth="1"/>
    <col min="7698" max="7698" width="18.81640625" style="1" bestFit="1" customWidth="1"/>
    <col min="7699" max="7699" width="36.6328125" style="1" bestFit="1" customWidth="1"/>
    <col min="7700" max="7936" width="9.08984375" style="1"/>
    <col min="7937" max="7937" width="13.6328125" style="1" bestFit="1" customWidth="1"/>
    <col min="7938" max="7938" width="21.7265625" style="1" bestFit="1" customWidth="1"/>
    <col min="7939" max="7939" width="5.6328125" style="1" customWidth="1"/>
    <col min="7940" max="7940" width="13.7265625" style="1" bestFit="1" customWidth="1"/>
    <col min="7941" max="7941" width="27.08984375" style="1" bestFit="1" customWidth="1"/>
    <col min="7942" max="7942" width="36.6328125" style="1" bestFit="1" customWidth="1"/>
    <col min="7943" max="7943" width="20.08984375" style="1" bestFit="1" customWidth="1"/>
    <col min="7944" max="7944" width="12.36328125" style="1" bestFit="1" customWidth="1"/>
    <col min="7945" max="7945" width="36.6328125" style="1" bestFit="1" customWidth="1"/>
    <col min="7946" max="7946" width="25.36328125" style="1" bestFit="1" customWidth="1"/>
    <col min="7947" max="7947" width="32.08984375" style="1" bestFit="1" customWidth="1"/>
    <col min="7948" max="7948" width="26.6328125" style="1" bestFit="1" customWidth="1"/>
    <col min="7949" max="7949" width="7.7265625" style="1" customWidth="1"/>
    <col min="7950" max="7950" width="17.7265625" style="1" bestFit="1" customWidth="1"/>
    <col min="7951" max="7951" width="19.36328125" style="1" bestFit="1" customWidth="1"/>
    <col min="7952" max="7952" width="36.6328125" style="1" bestFit="1" customWidth="1"/>
    <col min="7953" max="7953" width="35.6328125" style="1" bestFit="1" customWidth="1"/>
    <col min="7954" max="7954" width="18.81640625" style="1" bestFit="1" customWidth="1"/>
    <col min="7955" max="7955" width="36.6328125" style="1" bestFit="1" customWidth="1"/>
    <col min="7956" max="8192" width="9.08984375" style="1"/>
    <col min="8193" max="8193" width="13.6328125" style="1" bestFit="1" customWidth="1"/>
    <col min="8194" max="8194" width="21.7265625" style="1" bestFit="1" customWidth="1"/>
    <col min="8195" max="8195" width="5.6328125" style="1" customWidth="1"/>
    <col min="8196" max="8196" width="13.7265625" style="1" bestFit="1" customWidth="1"/>
    <col min="8197" max="8197" width="27.08984375" style="1" bestFit="1" customWidth="1"/>
    <col min="8198" max="8198" width="36.6328125" style="1" bestFit="1" customWidth="1"/>
    <col min="8199" max="8199" width="20.08984375" style="1" bestFit="1" customWidth="1"/>
    <col min="8200" max="8200" width="12.36328125" style="1" bestFit="1" customWidth="1"/>
    <col min="8201" max="8201" width="36.6328125" style="1" bestFit="1" customWidth="1"/>
    <col min="8202" max="8202" width="25.36328125" style="1" bestFit="1" customWidth="1"/>
    <col min="8203" max="8203" width="32.08984375" style="1" bestFit="1" customWidth="1"/>
    <col min="8204" max="8204" width="26.6328125" style="1" bestFit="1" customWidth="1"/>
    <col min="8205" max="8205" width="7.7265625" style="1" customWidth="1"/>
    <col min="8206" max="8206" width="17.7265625" style="1" bestFit="1" customWidth="1"/>
    <col min="8207" max="8207" width="19.36328125" style="1" bestFit="1" customWidth="1"/>
    <col min="8208" max="8208" width="36.6328125" style="1" bestFit="1" customWidth="1"/>
    <col min="8209" max="8209" width="35.6328125" style="1" bestFit="1" customWidth="1"/>
    <col min="8210" max="8210" width="18.81640625" style="1" bestFit="1" customWidth="1"/>
    <col min="8211" max="8211" width="36.6328125" style="1" bestFit="1" customWidth="1"/>
    <col min="8212" max="8448" width="9.08984375" style="1"/>
    <col min="8449" max="8449" width="13.6328125" style="1" bestFit="1" customWidth="1"/>
    <col min="8450" max="8450" width="21.7265625" style="1" bestFit="1" customWidth="1"/>
    <col min="8451" max="8451" width="5.6328125" style="1" customWidth="1"/>
    <col min="8452" max="8452" width="13.7265625" style="1" bestFit="1" customWidth="1"/>
    <col min="8453" max="8453" width="27.08984375" style="1" bestFit="1" customWidth="1"/>
    <col min="8454" max="8454" width="36.6328125" style="1" bestFit="1" customWidth="1"/>
    <col min="8455" max="8455" width="20.08984375" style="1" bestFit="1" customWidth="1"/>
    <col min="8456" max="8456" width="12.36328125" style="1" bestFit="1" customWidth="1"/>
    <col min="8457" max="8457" width="36.6328125" style="1" bestFit="1" customWidth="1"/>
    <col min="8458" max="8458" width="25.36328125" style="1" bestFit="1" customWidth="1"/>
    <col min="8459" max="8459" width="32.08984375" style="1" bestFit="1" customWidth="1"/>
    <col min="8460" max="8460" width="26.6328125" style="1" bestFit="1" customWidth="1"/>
    <col min="8461" max="8461" width="7.7265625" style="1" customWidth="1"/>
    <col min="8462" max="8462" width="17.7265625" style="1" bestFit="1" customWidth="1"/>
    <col min="8463" max="8463" width="19.36328125" style="1" bestFit="1" customWidth="1"/>
    <col min="8464" max="8464" width="36.6328125" style="1" bestFit="1" customWidth="1"/>
    <col min="8465" max="8465" width="35.6328125" style="1" bestFit="1" customWidth="1"/>
    <col min="8466" max="8466" width="18.81640625" style="1" bestFit="1" customWidth="1"/>
    <col min="8467" max="8467" width="36.6328125" style="1" bestFit="1" customWidth="1"/>
    <col min="8468" max="8704" width="9.08984375" style="1"/>
    <col min="8705" max="8705" width="13.6328125" style="1" bestFit="1" customWidth="1"/>
    <col min="8706" max="8706" width="21.7265625" style="1" bestFit="1" customWidth="1"/>
    <col min="8707" max="8707" width="5.6328125" style="1" customWidth="1"/>
    <col min="8708" max="8708" width="13.7265625" style="1" bestFit="1" customWidth="1"/>
    <col min="8709" max="8709" width="27.08984375" style="1" bestFit="1" customWidth="1"/>
    <col min="8710" max="8710" width="36.6328125" style="1" bestFit="1" customWidth="1"/>
    <col min="8711" max="8711" width="20.08984375" style="1" bestFit="1" customWidth="1"/>
    <col min="8712" max="8712" width="12.36328125" style="1" bestFit="1" customWidth="1"/>
    <col min="8713" max="8713" width="36.6328125" style="1" bestFit="1" customWidth="1"/>
    <col min="8714" max="8714" width="25.36328125" style="1" bestFit="1" customWidth="1"/>
    <col min="8715" max="8715" width="32.08984375" style="1" bestFit="1" customWidth="1"/>
    <col min="8716" max="8716" width="26.6328125" style="1" bestFit="1" customWidth="1"/>
    <col min="8717" max="8717" width="7.7265625" style="1" customWidth="1"/>
    <col min="8718" max="8718" width="17.7265625" style="1" bestFit="1" customWidth="1"/>
    <col min="8719" max="8719" width="19.36328125" style="1" bestFit="1" customWidth="1"/>
    <col min="8720" max="8720" width="36.6328125" style="1" bestFit="1" customWidth="1"/>
    <col min="8721" max="8721" width="35.6328125" style="1" bestFit="1" customWidth="1"/>
    <col min="8722" max="8722" width="18.81640625" style="1" bestFit="1" customWidth="1"/>
    <col min="8723" max="8723" width="36.6328125" style="1" bestFit="1" customWidth="1"/>
    <col min="8724" max="8960" width="9.08984375" style="1"/>
    <col min="8961" max="8961" width="13.6328125" style="1" bestFit="1" customWidth="1"/>
    <col min="8962" max="8962" width="21.7265625" style="1" bestFit="1" customWidth="1"/>
    <col min="8963" max="8963" width="5.6328125" style="1" customWidth="1"/>
    <col min="8964" max="8964" width="13.7265625" style="1" bestFit="1" customWidth="1"/>
    <col min="8965" max="8965" width="27.08984375" style="1" bestFit="1" customWidth="1"/>
    <col min="8966" max="8966" width="36.6328125" style="1" bestFit="1" customWidth="1"/>
    <col min="8967" max="8967" width="20.08984375" style="1" bestFit="1" customWidth="1"/>
    <col min="8968" max="8968" width="12.36328125" style="1" bestFit="1" customWidth="1"/>
    <col min="8969" max="8969" width="36.6328125" style="1" bestFit="1" customWidth="1"/>
    <col min="8970" max="8970" width="25.36328125" style="1" bestFit="1" customWidth="1"/>
    <col min="8971" max="8971" width="32.08984375" style="1" bestFit="1" customWidth="1"/>
    <col min="8972" max="8972" width="26.6328125" style="1" bestFit="1" customWidth="1"/>
    <col min="8973" max="8973" width="7.7265625" style="1" customWidth="1"/>
    <col min="8974" max="8974" width="17.7265625" style="1" bestFit="1" customWidth="1"/>
    <col min="8975" max="8975" width="19.36328125" style="1" bestFit="1" customWidth="1"/>
    <col min="8976" max="8976" width="36.6328125" style="1" bestFit="1" customWidth="1"/>
    <col min="8977" max="8977" width="35.6328125" style="1" bestFit="1" customWidth="1"/>
    <col min="8978" max="8978" width="18.81640625" style="1" bestFit="1" customWidth="1"/>
    <col min="8979" max="8979" width="36.6328125" style="1" bestFit="1" customWidth="1"/>
    <col min="8980" max="9216" width="9.08984375" style="1"/>
    <col min="9217" max="9217" width="13.6328125" style="1" bestFit="1" customWidth="1"/>
    <col min="9218" max="9218" width="21.7265625" style="1" bestFit="1" customWidth="1"/>
    <col min="9219" max="9219" width="5.6328125" style="1" customWidth="1"/>
    <col min="9220" max="9220" width="13.7265625" style="1" bestFit="1" customWidth="1"/>
    <col min="9221" max="9221" width="27.08984375" style="1" bestFit="1" customWidth="1"/>
    <col min="9222" max="9222" width="36.6328125" style="1" bestFit="1" customWidth="1"/>
    <col min="9223" max="9223" width="20.08984375" style="1" bestFit="1" customWidth="1"/>
    <col min="9224" max="9224" width="12.36328125" style="1" bestFit="1" customWidth="1"/>
    <col min="9225" max="9225" width="36.6328125" style="1" bestFit="1" customWidth="1"/>
    <col min="9226" max="9226" width="25.36328125" style="1" bestFit="1" customWidth="1"/>
    <col min="9227" max="9227" width="32.08984375" style="1" bestFit="1" customWidth="1"/>
    <col min="9228" max="9228" width="26.6328125" style="1" bestFit="1" customWidth="1"/>
    <col min="9229" max="9229" width="7.7265625" style="1" customWidth="1"/>
    <col min="9230" max="9230" width="17.7265625" style="1" bestFit="1" customWidth="1"/>
    <col min="9231" max="9231" width="19.36328125" style="1" bestFit="1" customWidth="1"/>
    <col min="9232" max="9232" width="36.6328125" style="1" bestFit="1" customWidth="1"/>
    <col min="9233" max="9233" width="35.6328125" style="1" bestFit="1" customWidth="1"/>
    <col min="9234" max="9234" width="18.81640625" style="1" bestFit="1" customWidth="1"/>
    <col min="9235" max="9235" width="36.6328125" style="1" bestFit="1" customWidth="1"/>
    <col min="9236" max="9472" width="9.08984375" style="1"/>
    <col min="9473" max="9473" width="13.6328125" style="1" bestFit="1" customWidth="1"/>
    <col min="9474" max="9474" width="21.7265625" style="1" bestFit="1" customWidth="1"/>
    <col min="9475" max="9475" width="5.6328125" style="1" customWidth="1"/>
    <col min="9476" max="9476" width="13.7265625" style="1" bestFit="1" customWidth="1"/>
    <col min="9477" max="9477" width="27.08984375" style="1" bestFit="1" customWidth="1"/>
    <col min="9478" max="9478" width="36.6328125" style="1" bestFit="1" customWidth="1"/>
    <col min="9479" max="9479" width="20.08984375" style="1" bestFit="1" customWidth="1"/>
    <col min="9480" max="9480" width="12.36328125" style="1" bestFit="1" customWidth="1"/>
    <col min="9481" max="9481" width="36.6328125" style="1" bestFit="1" customWidth="1"/>
    <col min="9482" max="9482" width="25.36328125" style="1" bestFit="1" customWidth="1"/>
    <col min="9483" max="9483" width="32.08984375" style="1" bestFit="1" customWidth="1"/>
    <col min="9484" max="9484" width="26.6328125" style="1" bestFit="1" customWidth="1"/>
    <col min="9485" max="9485" width="7.7265625" style="1" customWidth="1"/>
    <col min="9486" max="9486" width="17.7265625" style="1" bestFit="1" customWidth="1"/>
    <col min="9487" max="9487" width="19.36328125" style="1" bestFit="1" customWidth="1"/>
    <col min="9488" max="9488" width="36.6328125" style="1" bestFit="1" customWidth="1"/>
    <col min="9489" max="9489" width="35.6328125" style="1" bestFit="1" customWidth="1"/>
    <col min="9490" max="9490" width="18.81640625" style="1" bestFit="1" customWidth="1"/>
    <col min="9491" max="9491" width="36.6328125" style="1" bestFit="1" customWidth="1"/>
    <col min="9492" max="9728" width="9.08984375" style="1"/>
    <col min="9729" max="9729" width="13.6328125" style="1" bestFit="1" customWidth="1"/>
    <col min="9730" max="9730" width="21.7265625" style="1" bestFit="1" customWidth="1"/>
    <col min="9731" max="9731" width="5.6328125" style="1" customWidth="1"/>
    <col min="9732" max="9732" width="13.7265625" style="1" bestFit="1" customWidth="1"/>
    <col min="9733" max="9733" width="27.08984375" style="1" bestFit="1" customWidth="1"/>
    <col min="9734" max="9734" width="36.6328125" style="1" bestFit="1" customWidth="1"/>
    <col min="9735" max="9735" width="20.08984375" style="1" bestFit="1" customWidth="1"/>
    <col min="9736" max="9736" width="12.36328125" style="1" bestFit="1" customWidth="1"/>
    <col min="9737" max="9737" width="36.6328125" style="1" bestFit="1" customWidth="1"/>
    <col min="9738" max="9738" width="25.36328125" style="1" bestFit="1" customWidth="1"/>
    <col min="9739" max="9739" width="32.08984375" style="1" bestFit="1" customWidth="1"/>
    <col min="9740" max="9740" width="26.6328125" style="1" bestFit="1" customWidth="1"/>
    <col min="9741" max="9741" width="7.7265625" style="1" customWidth="1"/>
    <col min="9742" max="9742" width="17.7265625" style="1" bestFit="1" customWidth="1"/>
    <col min="9743" max="9743" width="19.36328125" style="1" bestFit="1" customWidth="1"/>
    <col min="9744" max="9744" width="36.6328125" style="1" bestFit="1" customWidth="1"/>
    <col min="9745" max="9745" width="35.6328125" style="1" bestFit="1" customWidth="1"/>
    <col min="9746" max="9746" width="18.81640625" style="1" bestFit="1" customWidth="1"/>
    <col min="9747" max="9747" width="36.6328125" style="1" bestFit="1" customWidth="1"/>
    <col min="9748" max="9984" width="9.08984375" style="1"/>
    <col min="9985" max="9985" width="13.6328125" style="1" bestFit="1" customWidth="1"/>
    <col min="9986" max="9986" width="21.7265625" style="1" bestFit="1" customWidth="1"/>
    <col min="9987" max="9987" width="5.6328125" style="1" customWidth="1"/>
    <col min="9988" max="9988" width="13.7265625" style="1" bestFit="1" customWidth="1"/>
    <col min="9989" max="9989" width="27.08984375" style="1" bestFit="1" customWidth="1"/>
    <col min="9990" max="9990" width="36.6328125" style="1" bestFit="1" customWidth="1"/>
    <col min="9991" max="9991" width="20.08984375" style="1" bestFit="1" customWidth="1"/>
    <col min="9992" max="9992" width="12.36328125" style="1" bestFit="1" customWidth="1"/>
    <col min="9993" max="9993" width="36.6328125" style="1" bestFit="1" customWidth="1"/>
    <col min="9994" max="9994" width="25.36328125" style="1" bestFit="1" customWidth="1"/>
    <col min="9995" max="9995" width="32.08984375" style="1" bestFit="1" customWidth="1"/>
    <col min="9996" max="9996" width="26.6328125" style="1" bestFit="1" customWidth="1"/>
    <col min="9997" max="9997" width="7.7265625" style="1" customWidth="1"/>
    <col min="9998" max="9998" width="17.7265625" style="1" bestFit="1" customWidth="1"/>
    <col min="9999" max="9999" width="19.36328125" style="1" bestFit="1" customWidth="1"/>
    <col min="10000" max="10000" width="36.6328125" style="1" bestFit="1" customWidth="1"/>
    <col min="10001" max="10001" width="35.6328125" style="1" bestFit="1" customWidth="1"/>
    <col min="10002" max="10002" width="18.81640625" style="1" bestFit="1" customWidth="1"/>
    <col min="10003" max="10003" width="36.6328125" style="1" bestFit="1" customWidth="1"/>
    <col min="10004" max="10240" width="9.08984375" style="1"/>
    <col min="10241" max="10241" width="13.6328125" style="1" bestFit="1" customWidth="1"/>
    <col min="10242" max="10242" width="21.7265625" style="1" bestFit="1" customWidth="1"/>
    <col min="10243" max="10243" width="5.6328125" style="1" customWidth="1"/>
    <col min="10244" max="10244" width="13.7265625" style="1" bestFit="1" customWidth="1"/>
    <col min="10245" max="10245" width="27.08984375" style="1" bestFit="1" customWidth="1"/>
    <col min="10246" max="10246" width="36.6328125" style="1" bestFit="1" customWidth="1"/>
    <col min="10247" max="10247" width="20.08984375" style="1" bestFit="1" customWidth="1"/>
    <col min="10248" max="10248" width="12.36328125" style="1" bestFit="1" customWidth="1"/>
    <col min="10249" max="10249" width="36.6328125" style="1" bestFit="1" customWidth="1"/>
    <col min="10250" max="10250" width="25.36328125" style="1" bestFit="1" customWidth="1"/>
    <col min="10251" max="10251" width="32.08984375" style="1" bestFit="1" customWidth="1"/>
    <col min="10252" max="10252" width="26.6328125" style="1" bestFit="1" customWidth="1"/>
    <col min="10253" max="10253" width="7.7265625" style="1" customWidth="1"/>
    <col min="10254" max="10254" width="17.7265625" style="1" bestFit="1" customWidth="1"/>
    <col min="10255" max="10255" width="19.36328125" style="1" bestFit="1" customWidth="1"/>
    <col min="10256" max="10256" width="36.6328125" style="1" bestFit="1" customWidth="1"/>
    <col min="10257" max="10257" width="35.6328125" style="1" bestFit="1" customWidth="1"/>
    <col min="10258" max="10258" width="18.81640625" style="1" bestFit="1" customWidth="1"/>
    <col min="10259" max="10259" width="36.6328125" style="1" bestFit="1" customWidth="1"/>
    <col min="10260" max="10496" width="9.08984375" style="1"/>
    <col min="10497" max="10497" width="13.6328125" style="1" bestFit="1" customWidth="1"/>
    <col min="10498" max="10498" width="21.7265625" style="1" bestFit="1" customWidth="1"/>
    <col min="10499" max="10499" width="5.6328125" style="1" customWidth="1"/>
    <col min="10500" max="10500" width="13.7265625" style="1" bestFit="1" customWidth="1"/>
    <col min="10501" max="10501" width="27.08984375" style="1" bestFit="1" customWidth="1"/>
    <col min="10502" max="10502" width="36.6328125" style="1" bestFit="1" customWidth="1"/>
    <col min="10503" max="10503" width="20.08984375" style="1" bestFit="1" customWidth="1"/>
    <col min="10504" max="10504" width="12.36328125" style="1" bestFit="1" customWidth="1"/>
    <col min="10505" max="10505" width="36.6328125" style="1" bestFit="1" customWidth="1"/>
    <col min="10506" max="10506" width="25.36328125" style="1" bestFit="1" customWidth="1"/>
    <col min="10507" max="10507" width="32.08984375" style="1" bestFit="1" customWidth="1"/>
    <col min="10508" max="10508" width="26.6328125" style="1" bestFit="1" customWidth="1"/>
    <col min="10509" max="10509" width="7.7265625" style="1" customWidth="1"/>
    <col min="10510" max="10510" width="17.7265625" style="1" bestFit="1" customWidth="1"/>
    <col min="10511" max="10511" width="19.36328125" style="1" bestFit="1" customWidth="1"/>
    <col min="10512" max="10512" width="36.6328125" style="1" bestFit="1" customWidth="1"/>
    <col min="10513" max="10513" width="35.6328125" style="1" bestFit="1" customWidth="1"/>
    <col min="10514" max="10514" width="18.81640625" style="1" bestFit="1" customWidth="1"/>
    <col min="10515" max="10515" width="36.6328125" style="1" bestFit="1" customWidth="1"/>
    <col min="10516" max="10752" width="9.08984375" style="1"/>
    <col min="10753" max="10753" width="13.6328125" style="1" bestFit="1" customWidth="1"/>
    <col min="10754" max="10754" width="21.7265625" style="1" bestFit="1" customWidth="1"/>
    <col min="10755" max="10755" width="5.6328125" style="1" customWidth="1"/>
    <col min="10756" max="10756" width="13.7265625" style="1" bestFit="1" customWidth="1"/>
    <col min="10757" max="10757" width="27.08984375" style="1" bestFit="1" customWidth="1"/>
    <col min="10758" max="10758" width="36.6328125" style="1" bestFit="1" customWidth="1"/>
    <col min="10759" max="10759" width="20.08984375" style="1" bestFit="1" customWidth="1"/>
    <col min="10760" max="10760" width="12.36328125" style="1" bestFit="1" customWidth="1"/>
    <col min="10761" max="10761" width="36.6328125" style="1" bestFit="1" customWidth="1"/>
    <col min="10762" max="10762" width="25.36328125" style="1" bestFit="1" customWidth="1"/>
    <col min="10763" max="10763" width="32.08984375" style="1" bestFit="1" customWidth="1"/>
    <col min="10764" max="10764" width="26.6328125" style="1" bestFit="1" customWidth="1"/>
    <col min="10765" max="10765" width="7.7265625" style="1" customWidth="1"/>
    <col min="10766" max="10766" width="17.7265625" style="1" bestFit="1" customWidth="1"/>
    <col min="10767" max="10767" width="19.36328125" style="1" bestFit="1" customWidth="1"/>
    <col min="10768" max="10768" width="36.6328125" style="1" bestFit="1" customWidth="1"/>
    <col min="10769" max="10769" width="35.6328125" style="1" bestFit="1" customWidth="1"/>
    <col min="10770" max="10770" width="18.81640625" style="1" bestFit="1" customWidth="1"/>
    <col min="10771" max="10771" width="36.6328125" style="1" bestFit="1" customWidth="1"/>
    <col min="10772" max="11008" width="9.08984375" style="1"/>
    <col min="11009" max="11009" width="13.6328125" style="1" bestFit="1" customWidth="1"/>
    <col min="11010" max="11010" width="21.7265625" style="1" bestFit="1" customWidth="1"/>
    <col min="11011" max="11011" width="5.6328125" style="1" customWidth="1"/>
    <col min="11012" max="11012" width="13.7265625" style="1" bestFit="1" customWidth="1"/>
    <col min="11013" max="11013" width="27.08984375" style="1" bestFit="1" customWidth="1"/>
    <col min="11014" max="11014" width="36.6328125" style="1" bestFit="1" customWidth="1"/>
    <col min="11015" max="11015" width="20.08984375" style="1" bestFit="1" customWidth="1"/>
    <col min="11016" max="11016" width="12.36328125" style="1" bestFit="1" customWidth="1"/>
    <col min="11017" max="11017" width="36.6328125" style="1" bestFit="1" customWidth="1"/>
    <col min="11018" max="11018" width="25.36328125" style="1" bestFit="1" customWidth="1"/>
    <col min="11019" max="11019" width="32.08984375" style="1" bestFit="1" customWidth="1"/>
    <col min="11020" max="11020" width="26.6328125" style="1" bestFit="1" customWidth="1"/>
    <col min="11021" max="11021" width="7.7265625" style="1" customWidth="1"/>
    <col min="11022" max="11022" width="17.7265625" style="1" bestFit="1" customWidth="1"/>
    <col min="11023" max="11023" width="19.36328125" style="1" bestFit="1" customWidth="1"/>
    <col min="11024" max="11024" width="36.6328125" style="1" bestFit="1" customWidth="1"/>
    <col min="11025" max="11025" width="35.6328125" style="1" bestFit="1" customWidth="1"/>
    <col min="11026" max="11026" width="18.81640625" style="1" bestFit="1" customWidth="1"/>
    <col min="11027" max="11027" width="36.6328125" style="1" bestFit="1" customWidth="1"/>
    <col min="11028" max="11264" width="9.08984375" style="1"/>
    <col min="11265" max="11265" width="13.6328125" style="1" bestFit="1" customWidth="1"/>
    <col min="11266" max="11266" width="21.7265625" style="1" bestFit="1" customWidth="1"/>
    <col min="11267" max="11267" width="5.6328125" style="1" customWidth="1"/>
    <col min="11268" max="11268" width="13.7265625" style="1" bestFit="1" customWidth="1"/>
    <col min="11269" max="11269" width="27.08984375" style="1" bestFit="1" customWidth="1"/>
    <col min="11270" max="11270" width="36.6328125" style="1" bestFit="1" customWidth="1"/>
    <col min="11271" max="11271" width="20.08984375" style="1" bestFit="1" customWidth="1"/>
    <col min="11272" max="11272" width="12.36328125" style="1" bestFit="1" customWidth="1"/>
    <col min="11273" max="11273" width="36.6328125" style="1" bestFit="1" customWidth="1"/>
    <col min="11274" max="11274" width="25.36328125" style="1" bestFit="1" customWidth="1"/>
    <col min="11275" max="11275" width="32.08984375" style="1" bestFit="1" customWidth="1"/>
    <col min="11276" max="11276" width="26.6328125" style="1" bestFit="1" customWidth="1"/>
    <col min="11277" max="11277" width="7.7265625" style="1" customWidth="1"/>
    <col min="11278" max="11278" width="17.7265625" style="1" bestFit="1" customWidth="1"/>
    <col min="11279" max="11279" width="19.36328125" style="1" bestFit="1" customWidth="1"/>
    <col min="11280" max="11280" width="36.6328125" style="1" bestFit="1" customWidth="1"/>
    <col min="11281" max="11281" width="35.6328125" style="1" bestFit="1" customWidth="1"/>
    <col min="11282" max="11282" width="18.81640625" style="1" bestFit="1" customWidth="1"/>
    <col min="11283" max="11283" width="36.6328125" style="1" bestFit="1" customWidth="1"/>
    <col min="11284" max="11520" width="9.08984375" style="1"/>
    <col min="11521" max="11521" width="13.6328125" style="1" bestFit="1" customWidth="1"/>
    <col min="11522" max="11522" width="21.7265625" style="1" bestFit="1" customWidth="1"/>
    <col min="11523" max="11523" width="5.6328125" style="1" customWidth="1"/>
    <col min="11524" max="11524" width="13.7265625" style="1" bestFit="1" customWidth="1"/>
    <col min="11525" max="11525" width="27.08984375" style="1" bestFit="1" customWidth="1"/>
    <col min="11526" max="11526" width="36.6328125" style="1" bestFit="1" customWidth="1"/>
    <col min="11527" max="11527" width="20.08984375" style="1" bestFit="1" customWidth="1"/>
    <col min="11528" max="11528" width="12.36328125" style="1" bestFit="1" customWidth="1"/>
    <col min="11529" max="11529" width="36.6328125" style="1" bestFit="1" customWidth="1"/>
    <col min="11530" max="11530" width="25.36328125" style="1" bestFit="1" customWidth="1"/>
    <col min="11531" max="11531" width="32.08984375" style="1" bestFit="1" customWidth="1"/>
    <col min="11532" max="11532" width="26.6328125" style="1" bestFit="1" customWidth="1"/>
    <col min="11533" max="11533" width="7.7265625" style="1" customWidth="1"/>
    <col min="11534" max="11534" width="17.7265625" style="1" bestFit="1" customWidth="1"/>
    <col min="11535" max="11535" width="19.36328125" style="1" bestFit="1" customWidth="1"/>
    <col min="11536" max="11536" width="36.6328125" style="1" bestFit="1" customWidth="1"/>
    <col min="11537" max="11537" width="35.6328125" style="1" bestFit="1" customWidth="1"/>
    <col min="11538" max="11538" width="18.81640625" style="1" bestFit="1" customWidth="1"/>
    <col min="11539" max="11539" width="36.6328125" style="1" bestFit="1" customWidth="1"/>
    <col min="11540" max="11776" width="9.08984375" style="1"/>
    <col min="11777" max="11777" width="13.6328125" style="1" bestFit="1" customWidth="1"/>
    <col min="11778" max="11778" width="21.7265625" style="1" bestFit="1" customWidth="1"/>
    <col min="11779" max="11779" width="5.6328125" style="1" customWidth="1"/>
    <col min="11780" max="11780" width="13.7265625" style="1" bestFit="1" customWidth="1"/>
    <col min="11781" max="11781" width="27.08984375" style="1" bestFit="1" customWidth="1"/>
    <col min="11782" max="11782" width="36.6328125" style="1" bestFit="1" customWidth="1"/>
    <col min="11783" max="11783" width="20.08984375" style="1" bestFit="1" customWidth="1"/>
    <col min="11784" max="11784" width="12.36328125" style="1" bestFit="1" customWidth="1"/>
    <col min="11785" max="11785" width="36.6328125" style="1" bestFit="1" customWidth="1"/>
    <col min="11786" max="11786" width="25.36328125" style="1" bestFit="1" customWidth="1"/>
    <col min="11787" max="11787" width="32.08984375" style="1" bestFit="1" customWidth="1"/>
    <col min="11788" max="11788" width="26.6328125" style="1" bestFit="1" customWidth="1"/>
    <col min="11789" max="11789" width="7.7265625" style="1" customWidth="1"/>
    <col min="11790" max="11790" width="17.7265625" style="1" bestFit="1" customWidth="1"/>
    <col min="11791" max="11791" width="19.36328125" style="1" bestFit="1" customWidth="1"/>
    <col min="11792" max="11792" width="36.6328125" style="1" bestFit="1" customWidth="1"/>
    <col min="11793" max="11793" width="35.6328125" style="1" bestFit="1" customWidth="1"/>
    <col min="11794" max="11794" width="18.81640625" style="1" bestFit="1" customWidth="1"/>
    <col min="11795" max="11795" width="36.6328125" style="1" bestFit="1" customWidth="1"/>
    <col min="11796" max="12032" width="9.08984375" style="1"/>
    <col min="12033" max="12033" width="13.6328125" style="1" bestFit="1" customWidth="1"/>
    <col min="12034" max="12034" width="21.7265625" style="1" bestFit="1" customWidth="1"/>
    <col min="12035" max="12035" width="5.6328125" style="1" customWidth="1"/>
    <col min="12036" max="12036" width="13.7265625" style="1" bestFit="1" customWidth="1"/>
    <col min="12037" max="12037" width="27.08984375" style="1" bestFit="1" customWidth="1"/>
    <col min="12038" max="12038" width="36.6328125" style="1" bestFit="1" customWidth="1"/>
    <col min="12039" max="12039" width="20.08984375" style="1" bestFit="1" customWidth="1"/>
    <col min="12040" max="12040" width="12.36328125" style="1" bestFit="1" customWidth="1"/>
    <col min="12041" max="12041" width="36.6328125" style="1" bestFit="1" customWidth="1"/>
    <col min="12042" max="12042" width="25.36328125" style="1" bestFit="1" customWidth="1"/>
    <col min="12043" max="12043" width="32.08984375" style="1" bestFit="1" customWidth="1"/>
    <col min="12044" max="12044" width="26.6328125" style="1" bestFit="1" customWidth="1"/>
    <col min="12045" max="12045" width="7.7265625" style="1" customWidth="1"/>
    <col min="12046" max="12046" width="17.7265625" style="1" bestFit="1" customWidth="1"/>
    <col min="12047" max="12047" width="19.36328125" style="1" bestFit="1" customWidth="1"/>
    <col min="12048" max="12048" width="36.6328125" style="1" bestFit="1" customWidth="1"/>
    <col min="12049" max="12049" width="35.6328125" style="1" bestFit="1" customWidth="1"/>
    <col min="12050" max="12050" width="18.81640625" style="1" bestFit="1" customWidth="1"/>
    <col min="12051" max="12051" width="36.6328125" style="1" bestFit="1" customWidth="1"/>
    <col min="12052" max="12288" width="9.08984375" style="1"/>
    <col min="12289" max="12289" width="13.6328125" style="1" bestFit="1" customWidth="1"/>
    <col min="12290" max="12290" width="21.7265625" style="1" bestFit="1" customWidth="1"/>
    <col min="12291" max="12291" width="5.6328125" style="1" customWidth="1"/>
    <col min="12292" max="12292" width="13.7265625" style="1" bestFit="1" customWidth="1"/>
    <col min="12293" max="12293" width="27.08984375" style="1" bestFit="1" customWidth="1"/>
    <col min="12294" max="12294" width="36.6328125" style="1" bestFit="1" customWidth="1"/>
    <col min="12295" max="12295" width="20.08984375" style="1" bestFit="1" customWidth="1"/>
    <col min="12296" max="12296" width="12.36328125" style="1" bestFit="1" customWidth="1"/>
    <col min="12297" max="12297" width="36.6328125" style="1" bestFit="1" customWidth="1"/>
    <col min="12298" max="12298" width="25.36328125" style="1" bestFit="1" customWidth="1"/>
    <col min="12299" max="12299" width="32.08984375" style="1" bestFit="1" customWidth="1"/>
    <col min="12300" max="12300" width="26.6328125" style="1" bestFit="1" customWidth="1"/>
    <col min="12301" max="12301" width="7.7265625" style="1" customWidth="1"/>
    <col min="12302" max="12302" width="17.7265625" style="1" bestFit="1" customWidth="1"/>
    <col min="12303" max="12303" width="19.36328125" style="1" bestFit="1" customWidth="1"/>
    <col min="12304" max="12304" width="36.6328125" style="1" bestFit="1" customWidth="1"/>
    <col min="12305" max="12305" width="35.6328125" style="1" bestFit="1" customWidth="1"/>
    <col min="12306" max="12306" width="18.81640625" style="1" bestFit="1" customWidth="1"/>
    <col min="12307" max="12307" width="36.6328125" style="1" bestFit="1" customWidth="1"/>
    <col min="12308" max="12544" width="9.08984375" style="1"/>
    <col min="12545" max="12545" width="13.6328125" style="1" bestFit="1" customWidth="1"/>
    <col min="12546" max="12546" width="21.7265625" style="1" bestFit="1" customWidth="1"/>
    <col min="12547" max="12547" width="5.6328125" style="1" customWidth="1"/>
    <col min="12548" max="12548" width="13.7265625" style="1" bestFit="1" customWidth="1"/>
    <col min="12549" max="12549" width="27.08984375" style="1" bestFit="1" customWidth="1"/>
    <col min="12550" max="12550" width="36.6328125" style="1" bestFit="1" customWidth="1"/>
    <col min="12551" max="12551" width="20.08984375" style="1" bestFit="1" customWidth="1"/>
    <col min="12552" max="12552" width="12.36328125" style="1" bestFit="1" customWidth="1"/>
    <col min="12553" max="12553" width="36.6328125" style="1" bestFit="1" customWidth="1"/>
    <col min="12554" max="12554" width="25.36328125" style="1" bestFit="1" customWidth="1"/>
    <col min="12555" max="12555" width="32.08984375" style="1" bestFit="1" customWidth="1"/>
    <col min="12556" max="12556" width="26.6328125" style="1" bestFit="1" customWidth="1"/>
    <col min="12557" max="12557" width="7.7265625" style="1" customWidth="1"/>
    <col min="12558" max="12558" width="17.7265625" style="1" bestFit="1" customWidth="1"/>
    <col min="12559" max="12559" width="19.36328125" style="1" bestFit="1" customWidth="1"/>
    <col min="12560" max="12560" width="36.6328125" style="1" bestFit="1" customWidth="1"/>
    <col min="12561" max="12561" width="35.6328125" style="1" bestFit="1" customWidth="1"/>
    <col min="12562" max="12562" width="18.81640625" style="1" bestFit="1" customWidth="1"/>
    <col min="12563" max="12563" width="36.6328125" style="1" bestFit="1" customWidth="1"/>
    <col min="12564" max="12800" width="9.08984375" style="1"/>
    <col min="12801" max="12801" width="13.6328125" style="1" bestFit="1" customWidth="1"/>
    <col min="12802" max="12802" width="21.7265625" style="1" bestFit="1" customWidth="1"/>
    <col min="12803" max="12803" width="5.6328125" style="1" customWidth="1"/>
    <col min="12804" max="12804" width="13.7265625" style="1" bestFit="1" customWidth="1"/>
    <col min="12805" max="12805" width="27.08984375" style="1" bestFit="1" customWidth="1"/>
    <col min="12806" max="12806" width="36.6328125" style="1" bestFit="1" customWidth="1"/>
    <col min="12807" max="12807" width="20.08984375" style="1" bestFit="1" customWidth="1"/>
    <col min="12808" max="12808" width="12.36328125" style="1" bestFit="1" customWidth="1"/>
    <col min="12809" max="12809" width="36.6328125" style="1" bestFit="1" customWidth="1"/>
    <col min="12810" max="12810" width="25.36328125" style="1" bestFit="1" customWidth="1"/>
    <col min="12811" max="12811" width="32.08984375" style="1" bestFit="1" customWidth="1"/>
    <col min="12812" max="12812" width="26.6328125" style="1" bestFit="1" customWidth="1"/>
    <col min="12813" max="12813" width="7.7265625" style="1" customWidth="1"/>
    <col min="12814" max="12814" width="17.7265625" style="1" bestFit="1" customWidth="1"/>
    <col min="12815" max="12815" width="19.36328125" style="1" bestFit="1" customWidth="1"/>
    <col min="12816" max="12816" width="36.6328125" style="1" bestFit="1" customWidth="1"/>
    <col min="12817" max="12817" width="35.6328125" style="1" bestFit="1" customWidth="1"/>
    <col min="12818" max="12818" width="18.81640625" style="1" bestFit="1" customWidth="1"/>
    <col min="12819" max="12819" width="36.6328125" style="1" bestFit="1" customWidth="1"/>
    <col min="12820" max="13056" width="9.08984375" style="1"/>
    <col min="13057" max="13057" width="13.6328125" style="1" bestFit="1" customWidth="1"/>
    <col min="13058" max="13058" width="21.7265625" style="1" bestFit="1" customWidth="1"/>
    <col min="13059" max="13059" width="5.6328125" style="1" customWidth="1"/>
    <col min="13060" max="13060" width="13.7265625" style="1" bestFit="1" customWidth="1"/>
    <col min="13061" max="13061" width="27.08984375" style="1" bestFit="1" customWidth="1"/>
    <col min="13062" max="13062" width="36.6328125" style="1" bestFit="1" customWidth="1"/>
    <col min="13063" max="13063" width="20.08984375" style="1" bestFit="1" customWidth="1"/>
    <col min="13064" max="13064" width="12.36328125" style="1" bestFit="1" customWidth="1"/>
    <col min="13065" max="13065" width="36.6328125" style="1" bestFit="1" customWidth="1"/>
    <col min="13066" max="13066" width="25.36328125" style="1" bestFit="1" customWidth="1"/>
    <col min="13067" max="13067" width="32.08984375" style="1" bestFit="1" customWidth="1"/>
    <col min="13068" max="13068" width="26.6328125" style="1" bestFit="1" customWidth="1"/>
    <col min="13069" max="13069" width="7.7265625" style="1" customWidth="1"/>
    <col min="13070" max="13070" width="17.7265625" style="1" bestFit="1" customWidth="1"/>
    <col min="13071" max="13071" width="19.36328125" style="1" bestFit="1" customWidth="1"/>
    <col min="13072" max="13072" width="36.6328125" style="1" bestFit="1" customWidth="1"/>
    <col min="13073" max="13073" width="35.6328125" style="1" bestFit="1" customWidth="1"/>
    <col min="13074" max="13074" width="18.81640625" style="1" bestFit="1" customWidth="1"/>
    <col min="13075" max="13075" width="36.6328125" style="1" bestFit="1" customWidth="1"/>
    <col min="13076" max="13312" width="9.08984375" style="1"/>
    <col min="13313" max="13313" width="13.6328125" style="1" bestFit="1" customWidth="1"/>
    <col min="13314" max="13314" width="21.7265625" style="1" bestFit="1" customWidth="1"/>
    <col min="13315" max="13315" width="5.6328125" style="1" customWidth="1"/>
    <col min="13316" max="13316" width="13.7265625" style="1" bestFit="1" customWidth="1"/>
    <col min="13317" max="13317" width="27.08984375" style="1" bestFit="1" customWidth="1"/>
    <col min="13318" max="13318" width="36.6328125" style="1" bestFit="1" customWidth="1"/>
    <col min="13319" max="13319" width="20.08984375" style="1" bestFit="1" customWidth="1"/>
    <col min="13320" max="13320" width="12.36328125" style="1" bestFit="1" customWidth="1"/>
    <col min="13321" max="13321" width="36.6328125" style="1" bestFit="1" customWidth="1"/>
    <col min="13322" max="13322" width="25.36328125" style="1" bestFit="1" customWidth="1"/>
    <col min="13323" max="13323" width="32.08984375" style="1" bestFit="1" customWidth="1"/>
    <col min="13324" max="13324" width="26.6328125" style="1" bestFit="1" customWidth="1"/>
    <col min="13325" max="13325" width="7.7265625" style="1" customWidth="1"/>
    <col min="13326" max="13326" width="17.7265625" style="1" bestFit="1" customWidth="1"/>
    <col min="13327" max="13327" width="19.36328125" style="1" bestFit="1" customWidth="1"/>
    <col min="13328" max="13328" width="36.6328125" style="1" bestFit="1" customWidth="1"/>
    <col min="13329" max="13329" width="35.6328125" style="1" bestFit="1" customWidth="1"/>
    <col min="13330" max="13330" width="18.81640625" style="1" bestFit="1" customWidth="1"/>
    <col min="13331" max="13331" width="36.6328125" style="1" bestFit="1" customWidth="1"/>
    <col min="13332" max="13568" width="9.08984375" style="1"/>
    <col min="13569" max="13569" width="13.6328125" style="1" bestFit="1" customWidth="1"/>
    <col min="13570" max="13570" width="21.7265625" style="1" bestFit="1" customWidth="1"/>
    <col min="13571" max="13571" width="5.6328125" style="1" customWidth="1"/>
    <col min="13572" max="13572" width="13.7265625" style="1" bestFit="1" customWidth="1"/>
    <col min="13573" max="13573" width="27.08984375" style="1" bestFit="1" customWidth="1"/>
    <col min="13574" max="13574" width="36.6328125" style="1" bestFit="1" customWidth="1"/>
    <col min="13575" max="13575" width="20.08984375" style="1" bestFit="1" customWidth="1"/>
    <col min="13576" max="13576" width="12.36328125" style="1" bestFit="1" customWidth="1"/>
    <col min="13577" max="13577" width="36.6328125" style="1" bestFit="1" customWidth="1"/>
    <col min="13578" max="13578" width="25.36328125" style="1" bestFit="1" customWidth="1"/>
    <col min="13579" max="13579" width="32.08984375" style="1" bestFit="1" customWidth="1"/>
    <col min="13580" max="13580" width="26.6328125" style="1" bestFit="1" customWidth="1"/>
    <col min="13581" max="13581" width="7.7265625" style="1" customWidth="1"/>
    <col min="13582" max="13582" width="17.7265625" style="1" bestFit="1" customWidth="1"/>
    <col min="13583" max="13583" width="19.36328125" style="1" bestFit="1" customWidth="1"/>
    <col min="13584" max="13584" width="36.6328125" style="1" bestFit="1" customWidth="1"/>
    <col min="13585" max="13585" width="35.6328125" style="1" bestFit="1" customWidth="1"/>
    <col min="13586" max="13586" width="18.81640625" style="1" bestFit="1" customWidth="1"/>
    <col min="13587" max="13587" width="36.6328125" style="1" bestFit="1" customWidth="1"/>
    <col min="13588" max="13824" width="9.08984375" style="1"/>
    <col min="13825" max="13825" width="13.6328125" style="1" bestFit="1" customWidth="1"/>
    <col min="13826" max="13826" width="21.7265625" style="1" bestFit="1" customWidth="1"/>
    <col min="13827" max="13827" width="5.6328125" style="1" customWidth="1"/>
    <col min="13828" max="13828" width="13.7265625" style="1" bestFit="1" customWidth="1"/>
    <col min="13829" max="13829" width="27.08984375" style="1" bestFit="1" customWidth="1"/>
    <col min="13830" max="13830" width="36.6328125" style="1" bestFit="1" customWidth="1"/>
    <col min="13831" max="13831" width="20.08984375" style="1" bestFit="1" customWidth="1"/>
    <col min="13832" max="13832" width="12.36328125" style="1" bestFit="1" customWidth="1"/>
    <col min="13833" max="13833" width="36.6328125" style="1" bestFit="1" customWidth="1"/>
    <col min="13834" max="13834" width="25.36328125" style="1" bestFit="1" customWidth="1"/>
    <col min="13835" max="13835" width="32.08984375" style="1" bestFit="1" customWidth="1"/>
    <col min="13836" max="13836" width="26.6328125" style="1" bestFit="1" customWidth="1"/>
    <col min="13837" max="13837" width="7.7265625" style="1" customWidth="1"/>
    <col min="13838" max="13838" width="17.7265625" style="1" bestFit="1" customWidth="1"/>
    <col min="13839" max="13839" width="19.36328125" style="1" bestFit="1" customWidth="1"/>
    <col min="13840" max="13840" width="36.6328125" style="1" bestFit="1" customWidth="1"/>
    <col min="13841" max="13841" width="35.6328125" style="1" bestFit="1" customWidth="1"/>
    <col min="13842" max="13842" width="18.81640625" style="1" bestFit="1" customWidth="1"/>
    <col min="13843" max="13843" width="36.6328125" style="1" bestFit="1" customWidth="1"/>
    <col min="13844" max="14080" width="9.08984375" style="1"/>
    <col min="14081" max="14081" width="13.6328125" style="1" bestFit="1" customWidth="1"/>
    <col min="14082" max="14082" width="21.7265625" style="1" bestFit="1" customWidth="1"/>
    <col min="14083" max="14083" width="5.6328125" style="1" customWidth="1"/>
    <col min="14084" max="14084" width="13.7265625" style="1" bestFit="1" customWidth="1"/>
    <col min="14085" max="14085" width="27.08984375" style="1" bestFit="1" customWidth="1"/>
    <col min="14086" max="14086" width="36.6328125" style="1" bestFit="1" customWidth="1"/>
    <col min="14087" max="14087" width="20.08984375" style="1" bestFit="1" customWidth="1"/>
    <col min="14088" max="14088" width="12.36328125" style="1" bestFit="1" customWidth="1"/>
    <col min="14089" max="14089" width="36.6328125" style="1" bestFit="1" customWidth="1"/>
    <col min="14090" max="14090" width="25.36328125" style="1" bestFit="1" customWidth="1"/>
    <col min="14091" max="14091" width="32.08984375" style="1" bestFit="1" customWidth="1"/>
    <col min="14092" max="14092" width="26.6328125" style="1" bestFit="1" customWidth="1"/>
    <col min="14093" max="14093" width="7.7265625" style="1" customWidth="1"/>
    <col min="14094" max="14094" width="17.7265625" style="1" bestFit="1" customWidth="1"/>
    <col min="14095" max="14095" width="19.36328125" style="1" bestFit="1" customWidth="1"/>
    <col min="14096" max="14096" width="36.6328125" style="1" bestFit="1" customWidth="1"/>
    <col min="14097" max="14097" width="35.6328125" style="1" bestFit="1" customWidth="1"/>
    <col min="14098" max="14098" width="18.81640625" style="1" bestFit="1" customWidth="1"/>
    <col min="14099" max="14099" width="36.6328125" style="1" bestFit="1" customWidth="1"/>
    <col min="14100" max="14336" width="9.08984375" style="1"/>
    <col min="14337" max="14337" width="13.6328125" style="1" bestFit="1" customWidth="1"/>
    <col min="14338" max="14338" width="21.7265625" style="1" bestFit="1" customWidth="1"/>
    <col min="14339" max="14339" width="5.6328125" style="1" customWidth="1"/>
    <col min="14340" max="14340" width="13.7265625" style="1" bestFit="1" customWidth="1"/>
    <col min="14341" max="14341" width="27.08984375" style="1" bestFit="1" customWidth="1"/>
    <col min="14342" max="14342" width="36.6328125" style="1" bestFit="1" customWidth="1"/>
    <col min="14343" max="14343" width="20.08984375" style="1" bestFit="1" customWidth="1"/>
    <col min="14344" max="14344" width="12.36328125" style="1" bestFit="1" customWidth="1"/>
    <col min="14345" max="14345" width="36.6328125" style="1" bestFit="1" customWidth="1"/>
    <col min="14346" max="14346" width="25.36328125" style="1" bestFit="1" customWidth="1"/>
    <col min="14347" max="14347" width="32.08984375" style="1" bestFit="1" customWidth="1"/>
    <col min="14348" max="14348" width="26.6328125" style="1" bestFit="1" customWidth="1"/>
    <col min="14349" max="14349" width="7.7265625" style="1" customWidth="1"/>
    <col min="14350" max="14350" width="17.7265625" style="1" bestFit="1" customWidth="1"/>
    <col min="14351" max="14351" width="19.36328125" style="1" bestFit="1" customWidth="1"/>
    <col min="14352" max="14352" width="36.6328125" style="1" bestFit="1" customWidth="1"/>
    <col min="14353" max="14353" width="35.6328125" style="1" bestFit="1" customWidth="1"/>
    <col min="14354" max="14354" width="18.81640625" style="1" bestFit="1" customWidth="1"/>
    <col min="14355" max="14355" width="36.6328125" style="1" bestFit="1" customWidth="1"/>
    <col min="14356" max="14592" width="9.08984375" style="1"/>
    <col min="14593" max="14593" width="13.6328125" style="1" bestFit="1" customWidth="1"/>
    <col min="14594" max="14594" width="21.7265625" style="1" bestFit="1" customWidth="1"/>
    <col min="14595" max="14595" width="5.6328125" style="1" customWidth="1"/>
    <col min="14596" max="14596" width="13.7265625" style="1" bestFit="1" customWidth="1"/>
    <col min="14597" max="14597" width="27.08984375" style="1" bestFit="1" customWidth="1"/>
    <col min="14598" max="14598" width="36.6328125" style="1" bestFit="1" customWidth="1"/>
    <col min="14599" max="14599" width="20.08984375" style="1" bestFit="1" customWidth="1"/>
    <col min="14600" max="14600" width="12.36328125" style="1" bestFit="1" customWidth="1"/>
    <col min="14601" max="14601" width="36.6328125" style="1" bestFit="1" customWidth="1"/>
    <col min="14602" max="14602" width="25.36328125" style="1" bestFit="1" customWidth="1"/>
    <col min="14603" max="14603" width="32.08984375" style="1" bestFit="1" customWidth="1"/>
    <col min="14604" max="14604" width="26.6328125" style="1" bestFit="1" customWidth="1"/>
    <col min="14605" max="14605" width="7.7265625" style="1" customWidth="1"/>
    <col min="14606" max="14606" width="17.7265625" style="1" bestFit="1" customWidth="1"/>
    <col min="14607" max="14607" width="19.36328125" style="1" bestFit="1" customWidth="1"/>
    <col min="14608" max="14608" width="36.6328125" style="1" bestFit="1" customWidth="1"/>
    <col min="14609" max="14609" width="35.6328125" style="1" bestFit="1" customWidth="1"/>
    <col min="14610" max="14610" width="18.81640625" style="1" bestFit="1" customWidth="1"/>
    <col min="14611" max="14611" width="36.6328125" style="1" bestFit="1" customWidth="1"/>
    <col min="14612" max="14848" width="9.08984375" style="1"/>
    <col min="14849" max="14849" width="13.6328125" style="1" bestFit="1" customWidth="1"/>
    <col min="14850" max="14850" width="21.7265625" style="1" bestFit="1" customWidth="1"/>
    <col min="14851" max="14851" width="5.6328125" style="1" customWidth="1"/>
    <col min="14852" max="14852" width="13.7265625" style="1" bestFit="1" customWidth="1"/>
    <col min="14853" max="14853" width="27.08984375" style="1" bestFit="1" customWidth="1"/>
    <col min="14854" max="14854" width="36.6328125" style="1" bestFit="1" customWidth="1"/>
    <col min="14855" max="14855" width="20.08984375" style="1" bestFit="1" customWidth="1"/>
    <col min="14856" max="14856" width="12.36328125" style="1" bestFit="1" customWidth="1"/>
    <col min="14857" max="14857" width="36.6328125" style="1" bestFit="1" customWidth="1"/>
    <col min="14858" max="14858" width="25.36328125" style="1" bestFit="1" customWidth="1"/>
    <col min="14859" max="14859" width="32.08984375" style="1" bestFit="1" customWidth="1"/>
    <col min="14860" max="14860" width="26.6328125" style="1" bestFit="1" customWidth="1"/>
    <col min="14861" max="14861" width="7.7265625" style="1" customWidth="1"/>
    <col min="14862" max="14862" width="17.7265625" style="1" bestFit="1" customWidth="1"/>
    <col min="14863" max="14863" width="19.36328125" style="1" bestFit="1" customWidth="1"/>
    <col min="14864" max="14864" width="36.6328125" style="1" bestFit="1" customWidth="1"/>
    <col min="14865" max="14865" width="35.6328125" style="1" bestFit="1" customWidth="1"/>
    <col min="14866" max="14866" width="18.81640625" style="1" bestFit="1" customWidth="1"/>
    <col min="14867" max="14867" width="36.6328125" style="1" bestFit="1" customWidth="1"/>
    <col min="14868" max="15104" width="9.08984375" style="1"/>
    <col min="15105" max="15105" width="13.6328125" style="1" bestFit="1" customWidth="1"/>
    <col min="15106" max="15106" width="21.7265625" style="1" bestFit="1" customWidth="1"/>
    <col min="15107" max="15107" width="5.6328125" style="1" customWidth="1"/>
    <col min="15108" max="15108" width="13.7265625" style="1" bestFit="1" customWidth="1"/>
    <col min="15109" max="15109" width="27.08984375" style="1" bestFit="1" customWidth="1"/>
    <col min="15110" max="15110" width="36.6328125" style="1" bestFit="1" customWidth="1"/>
    <col min="15111" max="15111" width="20.08984375" style="1" bestFit="1" customWidth="1"/>
    <col min="15112" max="15112" width="12.36328125" style="1" bestFit="1" customWidth="1"/>
    <col min="15113" max="15113" width="36.6328125" style="1" bestFit="1" customWidth="1"/>
    <col min="15114" max="15114" width="25.36328125" style="1" bestFit="1" customWidth="1"/>
    <col min="15115" max="15115" width="32.08984375" style="1" bestFit="1" customWidth="1"/>
    <col min="15116" max="15116" width="26.6328125" style="1" bestFit="1" customWidth="1"/>
    <col min="15117" max="15117" width="7.7265625" style="1" customWidth="1"/>
    <col min="15118" max="15118" width="17.7265625" style="1" bestFit="1" customWidth="1"/>
    <col min="15119" max="15119" width="19.36328125" style="1" bestFit="1" customWidth="1"/>
    <col min="15120" max="15120" width="36.6328125" style="1" bestFit="1" customWidth="1"/>
    <col min="15121" max="15121" width="35.6328125" style="1" bestFit="1" customWidth="1"/>
    <col min="15122" max="15122" width="18.81640625" style="1" bestFit="1" customWidth="1"/>
    <col min="15123" max="15123" width="36.6328125" style="1" bestFit="1" customWidth="1"/>
    <col min="15124" max="15360" width="9.08984375" style="1"/>
    <col min="15361" max="15361" width="13.6328125" style="1" bestFit="1" customWidth="1"/>
    <col min="15362" max="15362" width="21.7265625" style="1" bestFit="1" customWidth="1"/>
    <col min="15363" max="15363" width="5.6328125" style="1" customWidth="1"/>
    <col min="15364" max="15364" width="13.7265625" style="1" bestFit="1" customWidth="1"/>
    <col min="15365" max="15365" width="27.08984375" style="1" bestFit="1" customWidth="1"/>
    <col min="15366" max="15366" width="36.6328125" style="1" bestFit="1" customWidth="1"/>
    <col min="15367" max="15367" width="20.08984375" style="1" bestFit="1" customWidth="1"/>
    <col min="15368" max="15368" width="12.36328125" style="1" bestFit="1" customWidth="1"/>
    <col min="15369" max="15369" width="36.6328125" style="1" bestFit="1" customWidth="1"/>
    <col min="15370" max="15370" width="25.36328125" style="1" bestFit="1" customWidth="1"/>
    <col min="15371" max="15371" width="32.08984375" style="1" bestFit="1" customWidth="1"/>
    <col min="15372" max="15372" width="26.6328125" style="1" bestFit="1" customWidth="1"/>
    <col min="15373" max="15373" width="7.7265625" style="1" customWidth="1"/>
    <col min="15374" max="15374" width="17.7265625" style="1" bestFit="1" customWidth="1"/>
    <col min="15375" max="15375" width="19.36328125" style="1" bestFit="1" customWidth="1"/>
    <col min="15376" max="15376" width="36.6328125" style="1" bestFit="1" customWidth="1"/>
    <col min="15377" max="15377" width="35.6328125" style="1" bestFit="1" customWidth="1"/>
    <col min="15378" max="15378" width="18.81640625" style="1" bestFit="1" customWidth="1"/>
    <col min="15379" max="15379" width="36.6328125" style="1" bestFit="1" customWidth="1"/>
    <col min="15380" max="15616" width="9.08984375" style="1"/>
    <col min="15617" max="15617" width="13.6328125" style="1" bestFit="1" customWidth="1"/>
    <col min="15618" max="15618" width="21.7265625" style="1" bestFit="1" customWidth="1"/>
    <col min="15619" max="15619" width="5.6328125" style="1" customWidth="1"/>
    <col min="15620" max="15620" width="13.7265625" style="1" bestFit="1" customWidth="1"/>
    <col min="15621" max="15621" width="27.08984375" style="1" bestFit="1" customWidth="1"/>
    <col min="15622" max="15622" width="36.6328125" style="1" bestFit="1" customWidth="1"/>
    <col min="15623" max="15623" width="20.08984375" style="1" bestFit="1" customWidth="1"/>
    <col min="15624" max="15624" width="12.36328125" style="1" bestFit="1" customWidth="1"/>
    <col min="15625" max="15625" width="36.6328125" style="1" bestFit="1" customWidth="1"/>
    <col min="15626" max="15626" width="25.36328125" style="1" bestFit="1" customWidth="1"/>
    <col min="15627" max="15627" width="32.08984375" style="1" bestFit="1" customWidth="1"/>
    <col min="15628" max="15628" width="26.6328125" style="1" bestFit="1" customWidth="1"/>
    <col min="15629" max="15629" width="7.7265625" style="1" customWidth="1"/>
    <col min="15630" max="15630" width="17.7265625" style="1" bestFit="1" customWidth="1"/>
    <col min="15631" max="15631" width="19.36328125" style="1" bestFit="1" customWidth="1"/>
    <col min="15632" max="15632" width="36.6328125" style="1" bestFit="1" customWidth="1"/>
    <col min="15633" max="15633" width="35.6328125" style="1" bestFit="1" customWidth="1"/>
    <col min="15634" max="15634" width="18.81640625" style="1" bestFit="1" customWidth="1"/>
    <col min="15635" max="15635" width="36.6328125" style="1" bestFit="1" customWidth="1"/>
    <col min="15636" max="15872" width="9.08984375" style="1"/>
    <col min="15873" max="15873" width="13.6328125" style="1" bestFit="1" customWidth="1"/>
    <col min="15874" max="15874" width="21.7265625" style="1" bestFit="1" customWidth="1"/>
    <col min="15875" max="15875" width="5.6328125" style="1" customWidth="1"/>
    <col min="15876" max="15876" width="13.7265625" style="1" bestFit="1" customWidth="1"/>
    <col min="15877" max="15877" width="27.08984375" style="1" bestFit="1" customWidth="1"/>
    <col min="15878" max="15878" width="36.6328125" style="1" bestFit="1" customWidth="1"/>
    <col min="15879" max="15879" width="20.08984375" style="1" bestFit="1" customWidth="1"/>
    <col min="15880" max="15880" width="12.36328125" style="1" bestFit="1" customWidth="1"/>
    <col min="15881" max="15881" width="36.6328125" style="1" bestFit="1" customWidth="1"/>
    <col min="15882" max="15882" width="25.36328125" style="1" bestFit="1" customWidth="1"/>
    <col min="15883" max="15883" width="32.08984375" style="1" bestFit="1" customWidth="1"/>
    <col min="15884" max="15884" width="26.6328125" style="1" bestFit="1" customWidth="1"/>
    <col min="15885" max="15885" width="7.7265625" style="1" customWidth="1"/>
    <col min="15886" max="15886" width="17.7265625" style="1" bestFit="1" customWidth="1"/>
    <col min="15887" max="15887" width="19.36328125" style="1" bestFit="1" customWidth="1"/>
    <col min="15888" max="15888" width="36.6328125" style="1" bestFit="1" customWidth="1"/>
    <col min="15889" max="15889" width="35.6328125" style="1" bestFit="1" customWidth="1"/>
    <col min="15890" max="15890" width="18.81640625" style="1" bestFit="1" customWidth="1"/>
    <col min="15891" max="15891" width="36.6328125" style="1" bestFit="1" customWidth="1"/>
    <col min="15892" max="16128" width="9.08984375" style="1"/>
    <col min="16129" max="16129" width="13.6328125" style="1" bestFit="1" customWidth="1"/>
    <col min="16130" max="16130" width="21.7265625" style="1" bestFit="1" customWidth="1"/>
    <col min="16131" max="16131" width="5.6328125" style="1" customWidth="1"/>
    <col min="16132" max="16132" width="13.7265625" style="1" bestFit="1" customWidth="1"/>
    <col min="16133" max="16133" width="27.08984375" style="1" bestFit="1" customWidth="1"/>
    <col min="16134" max="16134" width="36.6328125" style="1" bestFit="1" customWidth="1"/>
    <col min="16135" max="16135" width="20.08984375" style="1" bestFit="1" customWidth="1"/>
    <col min="16136" max="16136" width="12.36328125" style="1" bestFit="1" customWidth="1"/>
    <col min="16137" max="16137" width="36.6328125" style="1" bestFit="1" customWidth="1"/>
    <col min="16138" max="16138" width="25.36328125" style="1" bestFit="1" customWidth="1"/>
    <col min="16139" max="16139" width="32.08984375" style="1" bestFit="1" customWidth="1"/>
    <col min="16140" max="16140" width="26.6328125" style="1" bestFit="1" customWidth="1"/>
    <col min="16141" max="16141" width="7.7265625" style="1" customWidth="1"/>
    <col min="16142" max="16142" width="17.7265625" style="1" bestFit="1" customWidth="1"/>
    <col min="16143" max="16143" width="19.36328125" style="1" bestFit="1" customWidth="1"/>
    <col min="16144" max="16144" width="36.6328125" style="1" bestFit="1" customWidth="1"/>
    <col min="16145" max="16145" width="35.6328125" style="1" bestFit="1" customWidth="1"/>
    <col min="16146" max="16146" width="18.81640625" style="1" bestFit="1" customWidth="1"/>
    <col min="16147" max="16147" width="36.6328125" style="1" bestFit="1" customWidth="1"/>
    <col min="16148" max="16384" width="9.08984375" style="1"/>
  </cols>
  <sheetData>
    <row r="1" spans="1:19" ht="17.25" customHeight="1" x14ac:dyDescent="0.3">
      <c r="A1" s="318" t="s">
        <v>0</v>
      </c>
      <c r="B1" s="318"/>
      <c r="C1" s="318"/>
      <c r="D1" s="318"/>
      <c r="E1" s="318"/>
      <c r="F1" s="318"/>
      <c r="G1" s="319" t="s">
        <v>1</v>
      </c>
      <c r="H1" s="319"/>
      <c r="I1" s="319"/>
      <c r="J1" s="319"/>
    </row>
    <row r="2" spans="1:19" x14ac:dyDescent="0.3">
      <c r="A2" s="318" t="s">
        <v>2</v>
      </c>
      <c r="B2" s="318"/>
      <c r="C2" s="318"/>
      <c r="D2" s="318"/>
      <c r="E2" s="318"/>
      <c r="F2" s="318"/>
      <c r="G2" s="2" t="s">
        <v>3</v>
      </c>
      <c r="H2" s="320" t="s">
        <v>4</v>
      </c>
      <c r="I2" s="320"/>
      <c r="J2" s="320"/>
    </row>
    <row r="3" spans="1:19" x14ac:dyDescent="0.3">
      <c r="A3" s="318" t="s">
        <v>5</v>
      </c>
      <c r="B3" s="318"/>
      <c r="C3" s="318"/>
      <c r="D3" s="318"/>
      <c r="E3" s="318"/>
      <c r="F3" s="318"/>
      <c r="G3" s="3" t="s">
        <v>3</v>
      </c>
      <c r="H3" s="321" t="s">
        <v>6</v>
      </c>
      <c r="I3" s="321"/>
      <c r="J3" s="321"/>
    </row>
    <row r="4" spans="1:19" x14ac:dyDescent="0.3">
      <c r="A4" s="316"/>
      <c r="B4" s="316"/>
      <c r="C4" s="316"/>
      <c r="D4" s="316"/>
      <c r="E4" s="316"/>
      <c r="F4" s="316"/>
      <c r="G4" s="4" t="s">
        <v>3</v>
      </c>
      <c r="H4" s="317" t="s">
        <v>7</v>
      </c>
      <c r="I4" s="317"/>
      <c r="J4" s="317"/>
    </row>
    <row r="5" spans="1:19" x14ac:dyDescent="0.3">
      <c r="A5" s="316"/>
      <c r="B5" s="316"/>
      <c r="C5" s="316"/>
      <c r="D5" s="316"/>
      <c r="E5" s="316"/>
      <c r="F5" s="316"/>
    </row>
    <row r="6" spans="1:19" x14ac:dyDescent="0.3">
      <c r="A6" s="313" t="s">
        <v>8</v>
      </c>
      <c r="B6" s="313" t="s">
        <v>9</v>
      </c>
      <c r="C6" s="313" t="s">
        <v>10</v>
      </c>
      <c r="D6" s="313" t="s">
        <v>11</v>
      </c>
      <c r="E6" s="313" t="s">
        <v>12</v>
      </c>
      <c r="F6" s="313" t="s">
        <v>13</v>
      </c>
      <c r="G6" s="5"/>
      <c r="H6" s="313" t="s">
        <v>14</v>
      </c>
      <c r="I6" s="313" t="s">
        <v>15</v>
      </c>
      <c r="J6" s="313" t="s">
        <v>16</v>
      </c>
      <c r="K6" s="313" t="s">
        <v>17</v>
      </c>
      <c r="L6" s="313" t="s">
        <v>18</v>
      </c>
      <c r="M6" s="313" t="s">
        <v>19</v>
      </c>
      <c r="N6" s="313" t="s">
        <v>20</v>
      </c>
      <c r="O6" s="5"/>
      <c r="P6" s="313" t="s">
        <v>21</v>
      </c>
      <c r="Q6" s="313" t="s">
        <v>22</v>
      </c>
      <c r="R6" s="5"/>
      <c r="S6" s="6" t="s">
        <v>23</v>
      </c>
    </row>
    <row r="7" spans="1:19" ht="23.5" x14ac:dyDescent="0.3">
      <c r="A7" s="314"/>
      <c r="B7" s="314"/>
      <c r="C7" s="314"/>
      <c r="D7" s="314"/>
      <c r="E7" s="314"/>
      <c r="F7" s="314"/>
      <c r="G7" s="7" t="s">
        <v>24</v>
      </c>
      <c r="H7" s="314"/>
      <c r="I7" s="314"/>
      <c r="J7" s="314"/>
      <c r="K7" s="314"/>
      <c r="L7" s="314"/>
      <c r="M7" s="314"/>
      <c r="N7" s="314"/>
      <c r="O7" s="7" t="s">
        <v>25</v>
      </c>
      <c r="P7" s="314"/>
      <c r="Q7" s="314"/>
      <c r="R7" s="7" t="s">
        <v>26</v>
      </c>
      <c r="S7" s="7" t="s">
        <v>27</v>
      </c>
    </row>
    <row r="8" spans="1:19" x14ac:dyDescent="0.3">
      <c r="A8" s="315"/>
      <c r="B8" s="315"/>
      <c r="C8" s="315"/>
      <c r="D8" s="315"/>
      <c r="E8" s="315"/>
      <c r="F8" s="315"/>
      <c r="G8" s="8" t="s">
        <v>28</v>
      </c>
      <c r="H8" s="315"/>
      <c r="I8" s="315"/>
      <c r="J8" s="315"/>
      <c r="K8" s="315"/>
      <c r="L8" s="315"/>
      <c r="M8" s="315"/>
      <c r="N8" s="315"/>
      <c r="O8" s="8" t="s">
        <v>29</v>
      </c>
      <c r="P8" s="315"/>
      <c r="Q8" s="315"/>
      <c r="R8" s="8" t="s">
        <v>28</v>
      </c>
      <c r="S8" s="8"/>
    </row>
    <row r="9" spans="1:19" x14ac:dyDescent="0.3">
      <c r="A9" s="9">
        <v>124900</v>
      </c>
      <c r="B9" s="9" t="s">
        <v>30</v>
      </c>
      <c r="C9" s="9" t="s">
        <v>31</v>
      </c>
      <c r="D9" s="9" t="s">
        <v>31</v>
      </c>
      <c r="E9" s="9" t="s">
        <v>32</v>
      </c>
      <c r="F9" s="9" t="s">
        <v>33</v>
      </c>
      <c r="G9" s="9">
        <v>1.5</v>
      </c>
      <c r="H9" s="9" t="s">
        <v>34</v>
      </c>
      <c r="I9" s="9" t="s">
        <v>35</v>
      </c>
      <c r="J9" s="9" t="s">
        <v>36</v>
      </c>
      <c r="K9" s="9" t="s">
        <v>37</v>
      </c>
      <c r="L9" s="9" t="s">
        <v>38</v>
      </c>
      <c r="M9" s="9" t="s">
        <v>39</v>
      </c>
      <c r="N9" s="9" t="s">
        <v>40</v>
      </c>
      <c r="O9" s="10">
        <v>42125</v>
      </c>
      <c r="P9" s="9"/>
      <c r="Q9" s="9"/>
      <c r="R9" s="9">
        <v>1.5</v>
      </c>
      <c r="S9" s="9" t="s">
        <v>41</v>
      </c>
    </row>
    <row r="10" spans="1:19" x14ac:dyDescent="0.3">
      <c r="A10" s="9">
        <v>60600</v>
      </c>
      <c r="B10" s="9" t="s">
        <v>30</v>
      </c>
      <c r="C10" s="9" t="s">
        <v>42</v>
      </c>
      <c r="D10" s="9" t="s">
        <v>31</v>
      </c>
      <c r="E10" s="9" t="s">
        <v>43</v>
      </c>
      <c r="F10" s="9" t="s">
        <v>44</v>
      </c>
      <c r="G10" s="9">
        <v>2.58</v>
      </c>
      <c r="H10" s="9" t="s">
        <v>45</v>
      </c>
      <c r="I10" s="9" t="s">
        <v>46</v>
      </c>
      <c r="J10" s="9" t="s">
        <v>47</v>
      </c>
      <c r="K10" s="9" t="s">
        <v>48</v>
      </c>
      <c r="L10" s="9" t="s">
        <v>49</v>
      </c>
      <c r="M10" s="9" t="s">
        <v>50</v>
      </c>
      <c r="N10" s="9" t="s">
        <v>51</v>
      </c>
      <c r="O10" s="10">
        <v>32509</v>
      </c>
      <c r="P10" s="9" t="s">
        <v>52</v>
      </c>
      <c r="Q10" s="9"/>
      <c r="R10" s="9">
        <v>2.58</v>
      </c>
      <c r="S10" s="9" t="s">
        <v>41</v>
      </c>
    </row>
    <row r="11" spans="1:19" x14ac:dyDescent="0.3">
      <c r="A11" s="9">
        <v>34200</v>
      </c>
      <c r="B11" s="9" t="s">
        <v>30</v>
      </c>
      <c r="C11" s="9" t="s">
        <v>42</v>
      </c>
      <c r="D11" s="9" t="s">
        <v>31</v>
      </c>
      <c r="E11" s="9" t="s">
        <v>53</v>
      </c>
      <c r="F11" s="9" t="s">
        <v>54</v>
      </c>
      <c r="G11" s="9">
        <v>12.5</v>
      </c>
      <c r="H11" s="9" t="s">
        <v>34</v>
      </c>
      <c r="I11" s="9" t="s">
        <v>55</v>
      </c>
      <c r="J11" s="9" t="s">
        <v>47</v>
      </c>
      <c r="K11" s="9"/>
      <c r="L11" s="9" t="s">
        <v>56</v>
      </c>
      <c r="M11" s="9" t="s">
        <v>39</v>
      </c>
      <c r="N11" s="9" t="s">
        <v>40</v>
      </c>
      <c r="O11" s="10">
        <v>32297</v>
      </c>
      <c r="P11" s="9" t="s">
        <v>57</v>
      </c>
      <c r="Q11" s="9"/>
      <c r="R11" s="9">
        <v>12.5</v>
      </c>
      <c r="S11" s="9" t="s">
        <v>41</v>
      </c>
    </row>
    <row r="12" spans="1:19" x14ac:dyDescent="0.3">
      <c r="A12" s="9">
        <v>83400</v>
      </c>
      <c r="B12" s="9" t="s">
        <v>30</v>
      </c>
      <c r="C12" s="9" t="s">
        <v>31</v>
      </c>
      <c r="D12" s="9" t="s">
        <v>31</v>
      </c>
      <c r="E12" s="9" t="s">
        <v>58</v>
      </c>
      <c r="F12" s="9" t="s">
        <v>59</v>
      </c>
      <c r="G12" s="9">
        <v>43</v>
      </c>
      <c r="H12" s="9" t="s">
        <v>60</v>
      </c>
      <c r="I12" s="9" t="s">
        <v>61</v>
      </c>
      <c r="J12" s="9" t="s">
        <v>62</v>
      </c>
      <c r="K12" s="9" t="s">
        <v>63</v>
      </c>
      <c r="L12" s="9" t="s">
        <v>56</v>
      </c>
      <c r="M12" s="9" t="s">
        <v>50</v>
      </c>
      <c r="N12" s="9" t="s">
        <v>64</v>
      </c>
      <c r="O12" s="10">
        <v>37799</v>
      </c>
      <c r="P12" s="9"/>
      <c r="Q12" s="9"/>
      <c r="R12" s="9">
        <v>43</v>
      </c>
      <c r="S12" s="9" t="s">
        <v>41</v>
      </c>
    </row>
    <row r="13" spans="1:19" x14ac:dyDescent="0.3">
      <c r="A13" s="9">
        <v>118400</v>
      </c>
      <c r="B13" s="9" t="s">
        <v>30</v>
      </c>
      <c r="C13" s="9" t="s">
        <v>31</v>
      </c>
      <c r="D13" s="9" t="s">
        <v>31</v>
      </c>
      <c r="E13" s="9" t="s">
        <v>65</v>
      </c>
      <c r="F13" s="9" t="s">
        <v>66</v>
      </c>
      <c r="G13" s="9">
        <v>1.8</v>
      </c>
      <c r="H13" s="9" t="s">
        <v>34</v>
      </c>
      <c r="I13" s="9" t="s">
        <v>67</v>
      </c>
      <c r="J13" s="9" t="s">
        <v>68</v>
      </c>
      <c r="K13" s="9" t="s">
        <v>48</v>
      </c>
      <c r="L13" s="9" t="s">
        <v>68</v>
      </c>
      <c r="M13" s="9" t="s">
        <v>39</v>
      </c>
      <c r="N13" s="9" t="s">
        <v>40</v>
      </c>
      <c r="O13" s="10">
        <v>41736</v>
      </c>
      <c r="P13" s="9"/>
      <c r="Q13" s="9"/>
      <c r="R13" s="9">
        <v>2.2000000000000002</v>
      </c>
      <c r="S13" s="9" t="s">
        <v>41</v>
      </c>
    </row>
    <row r="14" spans="1:19" x14ac:dyDescent="0.3">
      <c r="A14" s="11">
        <v>1400</v>
      </c>
      <c r="B14" s="11" t="s">
        <v>30</v>
      </c>
      <c r="C14" s="11" t="s">
        <v>31</v>
      </c>
      <c r="D14" s="11" t="s">
        <v>42</v>
      </c>
      <c r="E14" s="11" t="s">
        <v>69</v>
      </c>
      <c r="F14" s="11" t="s">
        <v>70</v>
      </c>
      <c r="G14" s="11">
        <v>1</v>
      </c>
      <c r="H14" s="11" t="s">
        <v>34</v>
      </c>
      <c r="I14" s="11" t="s">
        <v>71</v>
      </c>
      <c r="J14" s="11" t="s">
        <v>72</v>
      </c>
      <c r="K14" s="11" t="s">
        <v>72</v>
      </c>
      <c r="L14" s="11" t="s">
        <v>73</v>
      </c>
      <c r="M14" s="11" t="s">
        <v>39</v>
      </c>
      <c r="N14" s="11" t="s">
        <v>40</v>
      </c>
      <c r="O14" s="12">
        <v>732</v>
      </c>
      <c r="P14" s="11"/>
      <c r="Q14" s="11" t="s">
        <v>74</v>
      </c>
      <c r="R14" s="11">
        <v>1</v>
      </c>
      <c r="S14" s="11" t="s">
        <v>41</v>
      </c>
    </row>
    <row r="15" spans="1:19" x14ac:dyDescent="0.3">
      <c r="A15" s="13">
        <v>1401</v>
      </c>
      <c r="B15" s="13" t="s">
        <v>75</v>
      </c>
      <c r="C15" s="13" t="s">
        <v>31</v>
      </c>
      <c r="D15" s="13" t="s">
        <v>31</v>
      </c>
      <c r="E15" s="13"/>
      <c r="F15" s="13" t="s">
        <v>76</v>
      </c>
      <c r="G15" s="13"/>
      <c r="H15" s="13" t="s">
        <v>34</v>
      </c>
      <c r="I15" s="13" t="s">
        <v>71</v>
      </c>
      <c r="J15" s="13" t="s">
        <v>72</v>
      </c>
      <c r="K15" s="13" t="s">
        <v>72</v>
      </c>
      <c r="L15" s="13" t="s">
        <v>73</v>
      </c>
      <c r="M15" s="13" t="s">
        <v>39</v>
      </c>
      <c r="N15" s="13" t="s">
        <v>40</v>
      </c>
      <c r="O15" s="14">
        <v>732</v>
      </c>
      <c r="P15" s="13"/>
      <c r="Q15" s="13" t="s">
        <v>74</v>
      </c>
      <c r="R15" s="13">
        <v>1</v>
      </c>
      <c r="S15" s="13" t="s">
        <v>41</v>
      </c>
    </row>
    <row r="16" spans="1:19" x14ac:dyDescent="0.3">
      <c r="A16" s="11">
        <v>34600</v>
      </c>
      <c r="B16" s="11" t="s">
        <v>30</v>
      </c>
      <c r="C16" s="11" t="s">
        <v>42</v>
      </c>
      <c r="D16" s="11" t="s">
        <v>42</v>
      </c>
      <c r="E16" s="11" t="s">
        <v>77</v>
      </c>
      <c r="F16" s="11" t="s">
        <v>78</v>
      </c>
      <c r="G16" s="11">
        <v>42.1</v>
      </c>
      <c r="H16" s="11" t="s">
        <v>34</v>
      </c>
      <c r="I16" s="11" t="s">
        <v>55</v>
      </c>
      <c r="J16" s="11" t="s">
        <v>79</v>
      </c>
      <c r="K16" s="11" t="s">
        <v>79</v>
      </c>
      <c r="L16" s="11" t="s">
        <v>79</v>
      </c>
      <c r="M16" s="11" t="s">
        <v>39</v>
      </c>
      <c r="N16" s="11" t="s">
        <v>40</v>
      </c>
      <c r="O16" s="12">
        <v>31048</v>
      </c>
      <c r="P16" s="11"/>
      <c r="Q16" s="11"/>
      <c r="R16" s="11">
        <v>42.1</v>
      </c>
      <c r="S16" s="11" t="s">
        <v>41</v>
      </c>
    </row>
    <row r="17" spans="1:19" x14ac:dyDescent="0.3">
      <c r="A17" s="13">
        <v>34601</v>
      </c>
      <c r="B17" s="13" t="s">
        <v>75</v>
      </c>
      <c r="C17" s="13" t="s">
        <v>42</v>
      </c>
      <c r="D17" s="13" t="s">
        <v>31</v>
      </c>
      <c r="E17" s="13"/>
      <c r="F17" s="13" t="s">
        <v>80</v>
      </c>
      <c r="G17" s="13"/>
      <c r="H17" s="13" t="s">
        <v>34</v>
      </c>
      <c r="I17" s="13" t="s">
        <v>81</v>
      </c>
      <c r="J17" s="13" t="s">
        <v>79</v>
      </c>
      <c r="K17" s="13" t="s">
        <v>79</v>
      </c>
      <c r="L17" s="13" t="s">
        <v>79</v>
      </c>
      <c r="M17" s="13" t="s">
        <v>39</v>
      </c>
      <c r="N17" s="13" t="s">
        <v>40</v>
      </c>
      <c r="O17" s="14">
        <v>31148</v>
      </c>
      <c r="P17" s="13"/>
      <c r="Q17" s="13"/>
      <c r="R17" s="13">
        <v>4.05</v>
      </c>
      <c r="S17" s="13" t="s">
        <v>41</v>
      </c>
    </row>
    <row r="18" spans="1:19" x14ac:dyDescent="0.3">
      <c r="A18" s="13">
        <v>34604</v>
      </c>
      <c r="B18" s="13" t="s">
        <v>75</v>
      </c>
      <c r="C18" s="13" t="s">
        <v>42</v>
      </c>
      <c r="D18" s="13" t="s">
        <v>31</v>
      </c>
      <c r="E18" s="13"/>
      <c r="F18" s="13" t="s">
        <v>82</v>
      </c>
      <c r="G18" s="13"/>
      <c r="H18" s="13" t="s">
        <v>34</v>
      </c>
      <c r="I18" s="13" t="s">
        <v>83</v>
      </c>
      <c r="J18" s="13" t="s">
        <v>79</v>
      </c>
      <c r="K18" s="13" t="s">
        <v>79</v>
      </c>
      <c r="L18" s="13" t="s">
        <v>79</v>
      </c>
      <c r="M18" s="13" t="s">
        <v>39</v>
      </c>
      <c r="N18" s="13" t="s">
        <v>40</v>
      </c>
      <c r="O18" s="14">
        <v>31778</v>
      </c>
      <c r="P18" s="13"/>
      <c r="Q18" s="13"/>
      <c r="R18" s="13">
        <v>19</v>
      </c>
      <c r="S18" s="13" t="s">
        <v>41</v>
      </c>
    </row>
    <row r="19" spans="1:19" x14ac:dyDescent="0.3">
      <c r="A19" s="13">
        <v>34602</v>
      </c>
      <c r="B19" s="13" t="s">
        <v>75</v>
      </c>
      <c r="C19" s="13" t="s">
        <v>42</v>
      </c>
      <c r="D19" s="13" t="s">
        <v>31</v>
      </c>
      <c r="E19" s="13"/>
      <c r="F19" s="13" t="s">
        <v>84</v>
      </c>
      <c r="G19" s="13"/>
      <c r="H19" s="13" t="s">
        <v>34</v>
      </c>
      <c r="I19" s="13" t="s">
        <v>85</v>
      </c>
      <c r="J19" s="13" t="s">
        <v>79</v>
      </c>
      <c r="K19" s="13" t="s">
        <v>79</v>
      </c>
      <c r="L19" s="13" t="s">
        <v>79</v>
      </c>
      <c r="M19" s="13" t="s">
        <v>39</v>
      </c>
      <c r="N19" s="13" t="s">
        <v>40</v>
      </c>
      <c r="O19" s="14">
        <v>31778</v>
      </c>
      <c r="P19" s="13"/>
      <c r="Q19" s="13"/>
      <c r="R19" s="13">
        <v>19</v>
      </c>
      <c r="S19" s="13" t="s">
        <v>41</v>
      </c>
    </row>
    <row r="20" spans="1:19" x14ac:dyDescent="0.3">
      <c r="A20" s="9">
        <v>1500</v>
      </c>
      <c r="B20" s="9" t="s">
        <v>30</v>
      </c>
      <c r="C20" s="9" t="s">
        <v>31</v>
      </c>
      <c r="D20" s="9" t="s">
        <v>31</v>
      </c>
      <c r="E20" s="9" t="s">
        <v>86</v>
      </c>
      <c r="F20" s="9" t="s">
        <v>87</v>
      </c>
      <c r="G20" s="9">
        <v>42.81</v>
      </c>
      <c r="H20" s="9" t="s">
        <v>60</v>
      </c>
      <c r="I20" s="9" t="s">
        <v>88</v>
      </c>
      <c r="J20" s="9" t="s">
        <v>62</v>
      </c>
      <c r="K20" s="9" t="s">
        <v>63</v>
      </c>
      <c r="L20" s="9" t="s">
        <v>56</v>
      </c>
      <c r="M20" s="9" t="s">
        <v>50</v>
      </c>
      <c r="N20" s="9" t="s">
        <v>89</v>
      </c>
      <c r="O20" s="10">
        <v>32874</v>
      </c>
      <c r="P20" s="9"/>
      <c r="Q20" s="9"/>
      <c r="R20" s="9">
        <v>49.2</v>
      </c>
      <c r="S20" s="9" t="s">
        <v>41</v>
      </c>
    </row>
    <row r="21" spans="1:19" ht="23.5" x14ac:dyDescent="0.3">
      <c r="A21" s="11">
        <v>35300</v>
      </c>
      <c r="B21" s="11" t="s">
        <v>30</v>
      </c>
      <c r="C21" s="11" t="s">
        <v>42</v>
      </c>
      <c r="D21" s="11" t="s">
        <v>42</v>
      </c>
      <c r="E21" s="11" t="s">
        <v>90</v>
      </c>
      <c r="F21" s="11" t="s">
        <v>91</v>
      </c>
      <c r="G21" s="11">
        <v>206.5</v>
      </c>
      <c r="H21" s="11" t="s">
        <v>60</v>
      </c>
      <c r="I21" s="11" t="s">
        <v>92</v>
      </c>
      <c r="J21" s="11" t="s">
        <v>79</v>
      </c>
      <c r="K21" s="11" t="s">
        <v>79</v>
      </c>
      <c r="L21" s="11" t="s">
        <v>79</v>
      </c>
      <c r="M21" s="11" t="s">
        <v>50</v>
      </c>
      <c r="N21" s="11" t="s">
        <v>64</v>
      </c>
      <c r="O21" s="12">
        <v>29952</v>
      </c>
      <c r="P21" s="11"/>
      <c r="Q21" s="11"/>
      <c r="R21" s="11">
        <v>206.5</v>
      </c>
      <c r="S21" s="11" t="s">
        <v>41</v>
      </c>
    </row>
    <row r="22" spans="1:19" ht="23.5" x14ac:dyDescent="0.3">
      <c r="A22" s="13">
        <v>35318</v>
      </c>
      <c r="B22" s="13" t="s">
        <v>75</v>
      </c>
      <c r="C22" s="13" t="s">
        <v>42</v>
      </c>
      <c r="D22" s="13" t="s">
        <v>31</v>
      </c>
      <c r="E22" s="13"/>
      <c r="F22" s="13" t="s">
        <v>93</v>
      </c>
      <c r="G22" s="13"/>
      <c r="H22" s="13" t="s">
        <v>60</v>
      </c>
      <c r="I22" s="13">
        <v>4013</v>
      </c>
      <c r="J22" s="13" t="s">
        <v>72</v>
      </c>
      <c r="K22" s="13" t="s">
        <v>72</v>
      </c>
      <c r="L22" s="13" t="s">
        <v>73</v>
      </c>
      <c r="M22" s="13" t="s">
        <v>50</v>
      </c>
      <c r="N22" s="13" t="s">
        <v>64</v>
      </c>
      <c r="O22" s="14">
        <v>30590</v>
      </c>
      <c r="P22" s="13"/>
      <c r="Q22" s="13"/>
      <c r="R22" s="13">
        <v>0.04</v>
      </c>
      <c r="S22" s="13" t="s">
        <v>41</v>
      </c>
    </row>
    <row r="23" spans="1:19" x14ac:dyDescent="0.3">
      <c r="A23" s="13">
        <v>35307</v>
      </c>
      <c r="B23" s="13" t="s">
        <v>75</v>
      </c>
      <c r="C23" s="13" t="s">
        <v>42</v>
      </c>
      <c r="D23" s="13" t="s">
        <v>31</v>
      </c>
      <c r="E23" s="13"/>
      <c r="F23" s="13" t="s">
        <v>94</v>
      </c>
      <c r="G23" s="13"/>
      <c r="H23" s="13" t="s">
        <v>60</v>
      </c>
      <c r="I23" s="13">
        <v>6091</v>
      </c>
      <c r="J23" s="13" t="s">
        <v>79</v>
      </c>
      <c r="K23" s="13" t="s">
        <v>79</v>
      </c>
      <c r="L23" s="13" t="s">
        <v>79</v>
      </c>
      <c r="M23" s="13" t="s">
        <v>50</v>
      </c>
      <c r="N23" s="13" t="s">
        <v>64</v>
      </c>
      <c r="O23" s="14">
        <v>31412</v>
      </c>
      <c r="P23" s="13"/>
      <c r="Q23" s="13"/>
      <c r="R23" s="13">
        <v>12.76</v>
      </c>
      <c r="S23" s="13" t="s">
        <v>41</v>
      </c>
    </row>
    <row r="24" spans="1:19" x14ac:dyDescent="0.3">
      <c r="A24" s="13">
        <v>35322</v>
      </c>
      <c r="B24" s="13" t="s">
        <v>75</v>
      </c>
      <c r="C24" s="13" t="s">
        <v>42</v>
      </c>
      <c r="D24" s="13" t="s">
        <v>31</v>
      </c>
      <c r="E24" s="13"/>
      <c r="F24" s="13" t="s">
        <v>95</v>
      </c>
      <c r="G24" s="13"/>
      <c r="H24" s="13" t="s">
        <v>60</v>
      </c>
      <c r="I24" s="13">
        <v>6012</v>
      </c>
      <c r="J24" s="13" t="s">
        <v>79</v>
      </c>
      <c r="K24" s="13" t="s">
        <v>79</v>
      </c>
      <c r="L24" s="13" t="s">
        <v>79</v>
      </c>
      <c r="M24" s="13" t="s">
        <v>50</v>
      </c>
      <c r="N24" s="13" t="s">
        <v>64</v>
      </c>
      <c r="O24" s="14">
        <v>30313</v>
      </c>
      <c r="P24" s="13"/>
      <c r="Q24" s="13"/>
      <c r="R24" s="13">
        <v>2.4</v>
      </c>
      <c r="S24" s="13" t="s">
        <v>41</v>
      </c>
    </row>
    <row r="25" spans="1:19" x14ac:dyDescent="0.3">
      <c r="A25" s="13">
        <v>35313</v>
      </c>
      <c r="B25" s="13" t="s">
        <v>75</v>
      </c>
      <c r="C25" s="13" t="s">
        <v>42</v>
      </c>
      <c r="D25" s="13" t="s">
        <v>31</v>
      </c>
      <c r="E25" s="13"/>
      <c r="F25" s="13" t="s">
        <v>96</v>
      </c>
      <c r="G25" s="13"/>
      <c r="H25" s="13" t="s">
        <v>60</v>
      </c>
      <c r="I25" s="13">
        <v>6234</v>
      </c>
      <c r="J25" s="13" t="s">
        <v>79</v>
      </c>
      <c r="K25" s="13" t="s">
        <v>79</v>
      </c>
      <c r="L25" s="13" t="s">
        <v>79</v>
      </c>
      <c r="M25" s="13" t="s">
        <v>50</v>
      </c>
      <c r="N25" s="13" t="s">
        <v>64</v>
      </c>
      <c r="O25" s="14">
        <v>31453</v>
      </c>
      <c r="P25" s="13"/>
      <c r="Q25" s="13"/>
      <c r="R25" s="13">
        <v>27.9</v>
      </c>
      <c r="S25" s="13" t="s">
        <v>41</v>
      </c>
    </row>
    <row r="26" spans="1:19" ht="23.5" x14ac:dyDescent="0.3">
      <c r="A26" s="13">
        <v>35319</v>
      </c>
      <c r="B26" s="13" t="s">
        <v>75</v>
      </c>
      <c r="C26" s="13" t="s">
        <v>42</v>
      </c>
      <c r="D26" s="13" t="s">
        <v>31</v>
      </c>
      <c r="E26" s="13"/>
      <c r="F26" s="13" t="s">
        <v>97</v>
      </c>
      <c r="G26" s="13"/>
      <c r="H26" s="13" t="s">
        <v>60</v>
      </c>
      <c r="I26" s="13">
        <v>6037</v>
      </c>
      <c r="J26" s="13" t="s">
        <v>79</v>
      </c>
      <c r="K26" s="13" t="s">
        <v>79</v>
      </c>
      <c r="L26" s="13" t="s">
        <v>79</v>
      </c>
      <c r="M26" s="13" t="s">
        <v>50</v>
      </c>
      <c r="N26" s="13" t="s">
        <v>64</v>
      </c>
      <c r="O26" s="14">
        <v>31761</v>
      </c>
      <c r="P26" s="13"/>
      <c r="Q26" s="13"/>
      <c r="R26" s="13">
        <v>56</v>
      </c>
      <c r="S26" s="13" t="s">
        <v>41</v>
      </c>
    </row>
    <row r="27" spans="1:19" x14ac:dyDescent="0.3">
      <c r="A27" s="13">
        <v>35308</v>
      </c>
      <c r="B27" s="13" t="s">
        <v>75</v>
      </c>
      <c r="C27" s="13" t="s">
        <v>42</v>
      </c>
      <c r="D27" s="13" t="s">
        <v>31</v>
      </c>
      <c r="E27" s="13"/>
      <c r="F27" s="13" t="s">
        <v>98</v>
      </c>
      <c r="G27" s="13"/>
      <c r="H27" s="13" t="s">
        <v>60</v>
      </c>
      <c r="I27" s="13">
        <v>6092</v>
      </c>
      <c r="J27" s="13" t="s">
        <v>79</v>
      </c>
      <c r="K27" s="13" t="s">
        <v>79</v>
      </c>
      <c r="L27" s="13" t="s">
        <v>79</v>
      </c>
      <c r="M27" s="13" t="s">
        <v>50</v>
      </c>
      <c r="N27" s="13" t="s">
        <v>64</v>
      </c>
      <c r="O27" s="14">
        <v>32143</v>
      </c>
      <c r="P27" s="13"/>
      <c r="Q27" s="13"/>
      <c r="R27" s="13">
        <v>28</v>
      </c>
      <c r="S27" s="13" t="s">
        <v>41</v>
      </c>
    </row>
    <row r="28" spans="1:19" x14ac:dyDescent="0.3">
      <c r="A28" s="9">
        <v>126500</v>
      </c>
      <c r="B28" s="9" t="s">
        <v>30</v>
      </c>
      <c r="C28" s="9" t="s">
        <v>31</v>
      </c>
      <c r="D28" s="9" t="s">
        <v>31</v>
      </c>
      <c r="E28" s="9" t="s">
        <v>99</v>
      </c>
      <c r="F28" s="9" t="s">
        <v>100</v>
      </c>
      <c r="G28" s="9">
        <v>20</v>
      </c>
      <c r="H28" s="9" t="s">
        <v>60</v>
      </c>
      <c r="I28" s="9" t="s">
        <v>101</v>
      </c>
      <c r="J28" s="9" t="s">
        <v>36</v>
      </c>
      <c r="K28" s="9" t="s">
        <v>37</v>
      </c>
      <c r="L28" s="9" t="s">
        <v>38</v>
      </c>
      <c r="M28" s="9" t="s">
        <v>50</v>
      </c>
      <c r="N28" s="9" t="s">
        <v>64</v>
      </c>
      <c r="O28" s="10">
        <v>42227</v>
      </c>
      <c r="P28" s="9"/>
      <c r="Q28" s="9"/>
      <c r="R28" s="9">
        <v>20</v>
      </c>
      <c r="S28" s="9" t="s">
        <v>41</v>
      </c>
    </row>
    <row r="29" spans="1:19" x14ac:dyDescent="0.3">
      <c r="A29" s="9">
        <v>108900</v>
      </c>
      <c r="B29" s="9" t="s">
        <v>30</v>
      </c>
      <c r="C29" s="9" t="s">
        <v>31</v>
      </c>
      <c r="D29" s="9" t="s">
        <v>31</v>
      </c>
      <c r="E29" s="9" t="s">
        <v>102</v>
      </c>
      <c r="F29" s="9" t="s">
        <v>103</v>
      </c>
      <c r="G29" s="9">
        <v>241.5</v>
      </c>
      <c r="H29" s="9" t="s">
        <v>60</v>
      </c>
      <c r="I29" s="9" t="s">
        <v>60</v>
      </c>
      <c r="J29" s="9" t="s">
        <v>36</v>
      </c>
      <c r="K29" s="9" t="s">
        <v>37</v>
      </c>
      <c r="L29" s="9" t="s">
        <v>38</v>
      </c>
      <c r="M29" s="9" t="s">
        <v>50</v>
      </c>
      <c r="N29" s="9" t="s">
        <v>64</v>
      </c>
      <c r="O29" s="10">
        <v>41809</v>
      </c>
      <c r="P29" s="9"/>
      <c r="Q29" s="9"/>
      <c r="R29" s="9">
        <v>250</v>
      </c>
      <c r="S29" s="9" t="s">
        <v>41</v>
      </c>
    </row>
    <row r="30" spans="1:19" x14ac:dyDescent="0.3">
      <c r="A30" s="9">
        <v>121200</v>
      </c>
      <c r="B30" s="9" t="s">
        <v>30</v>
      </c>
      <c r="C30" s="9" t="s">
        <v>42</v>
      </c>
      <c r="D30" s="9" t="s">
        <v>31</v>
      </c>
      <c r="E30" s="9" t="s">
        <v>104</v>
      </c>
      <c r="F30" s="9" t="s">
        <v>105</v>
      </c>
      <c r="G30" s="9">
        <v>19</v>
      </c>
      <c r="H30" s="9" t="s">
        <v>34</v>
      </c>
      <c r="I30" s="9" t="s">
        <v>106</v>
      </c>
      <c r="J30" s="9" t="s">
        <v>36</v>
      </c>
      <c r="K30" s="9" t="s">
        <v>37</v>
      </c>
      <c r="L30" s="9" t="s">
        <v>38</v>
      </c>
      <c r="M30" s="9" t="s">
        <v>39</v>
      </c>
      <c r="N30" s="9" t="s">
        <v>40</v>
      </c>
      <c r="O30" s="10">
        <v>41986</v>
      </c>
      <c r="P30" s="9"/>
      <c r="Q30" s="9"/>
      <c r="R30" s="9">
        <v>19</v>
      </c>
      <c r="S30" s="9" t="s">
        <v>41</v>
      </c>
    </row>
    <row r="31" spans="1:19" x14ac:dyDescent="0.3">
      <c r="A31" s="9">
        <v>127600</v>
      </c>
      <c r="B31" s="9" t="s">
        <v>30</v>
      </c>
      <c r="C31" s="9" t="s">
        <v>31</v>
      </c>
      <c r="D31" s="9" t="s">
        <v>31</v>
      </c>
      <c r="E31" s="9" t="s">
        <v>107</v>
      </c>
      <c r="F31" s="9" t="s">
        <v>108</v>
      </c>
      <c r="G31" s="9">
        <v>20</v>
      </c>
      <c r="H31" s="9" t="s">
        <v>60</v>
      </c>
      <c r="I31" s="9" t="s">
        <v>109</v>
      </c>
      <c r="J31" s="9" t="s">
        <v>36</v>
      </c>
      <c r="K31" s="9" t="s">
        <v>37</v>
      </c>
      <c r="L31" s="9" t="s">
        <v>38</v>
      </c>
      <c r="M31" s="9" t="s">
        <v>50</v>
      </c>
      <c r="N31" s="9" t="s">
        <v>64</v>
      </c>
      <c r="O31" s="10">
        <v>42250</v>
      </c>
      <c r="P31" s="9"/>
      <c r="Q31" s="9"/>
      <c r="R31" s="9">
        <v>20</v>
      </c>
      <c r="S31" s="9" t="s">
        <v>41</v>
      </c>
    </row>
    <row r="32" spans="1:19" x14ac:dyDescent="0.3">
      <c r="A32" s="9">
        <v>125800</v>
      </c>
      <c r="B32" s="9" t="s">
        <v>30</v>
      </c>
      <c r="C32" s="9" t="s">
        <v>31</v>
      </c>
      <c r="D32" s="9" t="s">
        <v>31</v>
      </c>
      <c r="E32" s="9" t="s">
        <v>110</v>
      </c>
      <c r="F32" s="9" t="s">
        <v>111</v>
      </c>
      <c r="G32" s="9">
        <v>7</v>
      </c>
      <c r="H32" s="9" t="s">
        <v>60</v>
      </c>
      <c r="I32" s="9" t="s">
        <v>112</v>
      </c>
      <c r="J32" s="9" t="s">
        <v>36</v>
      </c>
      <c r="K32" s="9" t="s">
        <v>37</v>
      </c>
      <c r="L32" s="9" t="s">
        <v>38</v>
      </c>
      <c r="M32" s="9" t="s">
        <v>50</v>
      </c>
      <c r="N32" s="9" t="s">
        <v>64</v>
      </c>
      <c r="O32" s="10">
        <v>42186</v>
      </c>
      <c r="P32" s="9"/>
      <c r="Q32" s="9"/>
      <c r="R32" s="9">
        <v>7</v>
      </c>
      <c r="S32" s="9" t="s">
        <v>41</v>
      </c>
    </row>
    <row r="33" spans="1:19" x14ac:dyDescent="0.3">
      <c r="A33" s="9">
        <v>130500</v>
      </c>
      <c r="B33" s="9" t="s">
        <v>30</v>
      </c>
      <c r="C33" s="9" t="s">
        <v>31</v>
      </c>
      <c r="D33" s="9" t="s">
        <v>31</v>
      </c>
      <c r="E33" s="9" t="s">
        <v>113</v>
      </c>
      <c r="F33" s="9" t="s">
        <v>114</v>
      </c>
      <c r="G33" s="9">
        <v>20</v>
      </c>
      <c r="H33" s="9" t="s">
        <v>34</v>
      </c>
      <c r="I33" s="9" t="s">
        <v>115</v>
      </c>
      <c r="J33" s="9" t="s">
        <v>36</v>
      </c>
      <c r="K33" s="9" t="s">
        <v>37</v>
      </c>
      <c r="L33" s="9" t="s">
        <v>38</v>
      </c>
      <c r="M33" s="9" t="s">
        <v>39</v>
      </c>
      <c r="N33" s="9" t="s">
        <v>40</v>
      </c>
      <c r="O33" s="10">
        <v>42361</v>
      </c>
      <c r="P33" s="9"/>
      <c r="Q33" s="9"/>
      <c r="R33" s="9">
        <v>20</v>
      </c>
      <c r="S33" s="9" t="s">
        <v>41</v>
      </c>
    </row>
    <row r="34" spans="1:19" x14ac:dyDescent="0.3">
      <c r="A34" s="9">
        <v>118500</v>
      </c>
      <c r="B34" s="9" t="s">
        <v>30</v>
      </c>
      <c r="C34" s="9" t="s">
        <v>31</v>
      </c>
      <c r="D34" s="9" t="s">
        <v>31</v>
      </c>
      <c r="E34" s="9" t="s">
        <v>116</v>
      </c>
      <c r="F34" s="9" t="s">
        <v>117</v>
      </c>
      <c r="G34" s="9">
        <v>20</v>
      </c>
      <c r="H34" s="9" t="s">
        <v>34</v>
      </c>
      <c r="I34" s="9" t="s">
        <v>118</v>
      </c>
      <c r="J34" s="9" t="s">
        <v>36</v>
      </c>
      <c r="K34" s="9" t="s">
        <v>37</v>
      </c>
      <c r="L34" s="9" t="s">
        <v>38</v>
      </c>
      <c r="M34" s="9" t="s">
        <v>39</v>
      </c>
      <c r="N34" s="9" t="s">
        <v>40</v>
      </c>
      <c r="O34" s="10">
        <v>41780</v>
      </c>
      <c r="P34" s="9"/>
      <c r="Q34" s="9"/>
      <c r="R34" s="9">
        <v>20</v>
      </c>
      <c r="S34" s="9" t="s">
        <v>41</v>
      </c>
    </row>
    <row r="35" spans="1:19" x14ac:dyDescent="0.3">
      <c r="A35" s="11">
        <v>47600</v>
      </c>
      <c r="B35" s="11" t="s">
        <v>30</v>
      </c>
      <c r="C35" s="11" t="s">
        <v>42</v>
      </c>
      <c r="D35" s="11" t="s">
        <v>42</v>
      </c>
      <c r="E35" s="11" t="s">
        <v>119</v>
      </c>
      <c r="F35" s="11" t="s">
        <v>120</v>
      </c>
      <c r="G35" s="11">
        <v>28</v>
      </c>
      <c r="H35" s="11" t="s">
        <v>34</v>
      </c>
      <c r="I35" s="11" t="s">
        <v>121</v>
      </c>
      <c r="J35" s="11" t="s">
        <v>47</v>
      </c>
      <c r="K35" s="11" t="s">
        <v>122</v>
      </c>
      <c r="L35" s="11" t="s">
        <v>56</v>
      </c>
      <c r="M35" s="11" t="s">
        <v>39</v>
      </c>
      <c r="N35" s="11" t="s">
        <v>40</v>
      </c>
      <c r="O35" s="12">
        <v>33165</v>
      </c>
      <c r="P35" s="11"/>
      <c r="Q35" s="11"/>
      <c r="R35" s="11">
        <v>32</v>
      </c>
      <c r="S35" s="11" t="s">
        <v>41</v>
      </c>
    </row>
    <row r="36" spans="1:19" x14ac:dyDescent="0.3">
      <c r="A36" s="13">
        <v>47602</v>
      </c>
      <c r="B36" s="13" t="s">
        <v>75</v>
      </c>
      <c r="C36" s="13" t="s">
        <v>42</v>
      </c>
      <c r="D36" s="13" t="s">
        <v>31</v>
      </c>
      <c r="E36" s="13"/>
      <c r="F36" s="13" t="s">
        <v>123</v>
      </c>
      <c r="G36" s="13"/>
      <c r="H36" s="13" t="s">
        <v>34</v>
      </c>
      <c r="I36" s="13" t="s">
        <v>121</v>
      </c>
      <c r="J36" s="13" t="s">
        <v>124</v>
      </c>
      <c r="K36" s="13" t="s">
        <v>48</v>
      </c>
      <c r="L36" s="13" t="s">
        <v>49</v>
      </c>
      <c r="M36" s="13" t="s">
        <v>39</v>
      </c>
      <c r="N36" s="13" t="s">
        <v>40</v>
      </c>
      <c r="O36" s="14">
        <v>33165</v>
      </c>
      <c r="P36" s="13"/>
      <c r="Q36" s="13"/>
      <c r="R36" s="13">
        <v>7.6</v>
      </c>
      <c r="S36" s="13" t="s">
        <v>41</v>
      </c>
    </row>
    <row r="37" spans="1:19" x14ac:dyDescent="0.3">
      <c r="A37" s="13">
        <v>47601</v>
      </c>
      <c r="B37" s="13" t="s">
        <v>75</v>
      </c>
      <c r="C37" s="13" t="s">
        <v>42</v>
      </c>
      <c r="D37" s="13" t="s">
        <v>31</v>
      </c>
      <c r="E37" s="13"/>
      <c r="F37" s="13" t="s">
        <v>125</v>
      </c>
      <c r="G37" s="13"/>
      <c r="H37" s="13" t="s">
        <v>34</v>
      </c>
      <c r="I37" s="13" t="s">
        <v>121</v>
      </c>
      <c r="J37" s="13" t="s">
        <v>124</v>
      </c>
      <c r="K37" s="13" t="s">
        <v>63</v>
      </c>
      <c r="L37" s="13" t="s">
        <v>56</v>
      </c>
      <c r="M37" s="13" t="s">
        <v>39</v>
      </c>
      <c r="N37" s="13" t="s">
        <v>40</v>
      </c>
      <c r="O37" s="14">
        <v>33165</v>
      </c>
      <c r="P37" s="13"/>
      <c r="Q37" s="13"/>
      <c r="R37" s="13">
        <v>24.4</v>
      </c>
      <c r="S37" s="13" t="s">
        <v>41</v>
      </c>
    </row>
    <row r="38" spans="1:19" x14ac:dyDescent="0.3">
      <c r="A38" s="9">
        <v>103500</v>
      </c>
      <c r="B38" s="9" t="s">
        <v>30</v>
      </c>
      <c r="C38" s="9" t="s">
        <v>31</v>
      </c>
      <c r="D38" s="9" t="s">
        <v>31</v>
      </c>
      <c r="E38" s="9" t="s">
        <v>126</v>
      </c>
      <c r="F38" s="9" t="s">
        <v>127</v>
      </c>
      <c r="G38" s="9">
        <v>290</v>
      </c>
      <c r="H38" s="9" t="s">
        <v>45</v>
      </c>
      <c r="I38" s="9" t="s">
        <v>128</v>
      </c>
      <c r="J38" s="9" t="s">
        <v>36</v>
      </c>
      <c r="K38" s="9" t="s">
        <v>37</v>
      </c>
      <c r="L38" s="9" t="s">
        <v>38</v>
      </c>
      <c r="M38" s="9" t="s">
        <v>50</v>
      </c>
      <c r="N38" s="9" t="s">
        <v>40</v>
      </c>
      <c r="O38" s="10">
        <v>41800</v>
      </c>
      <c r="P38" s="9"/>
      <c r="Q38" s="9"/>
      <c r="R38" s="9">
        <v>290</v>
      </c>
      <c r="S38" s="9" t="s">
        <v>41</v>
      </c>
    </row>
    <row r="39" spans="1:19" x14ac:dyDescent="0.3">
      <c r="A39" s="11">
        <v>93500</v>
      </c>
      <c r="B39" s="11" t="s">
        <v>30</v>
      </c>
      <c r="C39" s="11" t="s">
        <v>42</v>
      </c>
      <c r="D39" s="11" t="s">
        <v>42</v>
      </c>
      <c r="E39" s="11" t="s">
        <v>129</v>
      </c>
      <c r="F39" s="11" t="s">
        <v>130</v>
      </c>
      <c r="G39" s="11">
        <v>22</v>
      </c>
      <c r="H39" s="11" t="s">
        <v>34</v>
      </c>
      <c r="I39" s="11" t="s">
        <v>131</v>
      </c>
      <c r="J39" s="11" t="s">
        <v>68</v>
      </c>
      <c r="K39" s="11" t="s">
        <v>48</v>
      </c>
      <c r="L39" s="11" t="s">
        <v>68</v>
      </c>
      <c r="M39" s="11" t="s">
        <v>39</v>
      </c>
      <c r="N39" s="11" t="s">
        <v>40</v>
      </c>
      <c r="O39" s="11"/>
      <c r="P39" s="11" t="s">
        <v>132</v>
      </c>
      <c r="Q39" s="11"/>
      <c r="R39" s="11">
        <v>23</v>
      </c>
      <c r="S39" s="11" t="s">
        <v>41</v>
      </c>
    </row>
    <row r="40" spans="1:19" x14ac:dyDescent="0.3">
      <c r="A40" s="13">
        <v>47900</v>
      </c>
      <c r="B40" s="13" t="s">
        <v>75</v>
      </c>
      <c r="C40" s="13" t="s">
        <v>42</v>
      </c>
      <c r="D40" s="13" t="s">
        <v>31</v>
      </c>
      <c r="E40" s="13"/>
      <c r="F40" s="13" t="s">
        <v>133</v>
      </c>
      <c r="G40" s="13"/>
      <c r="H40" s="13" t="s">
        <v>34</v>
      </c>
      <c r="I40" s="13" t="s">
        <v>131</v>
      </c>
      <c r="J40" s="13" t="s">
        <v>68</v>
      </c>
      <c r="K40" s="13" t="s">
        <v>48</v>
      </c>
      <c r="L40" s="13" t="s">
        <v>68</v>
      </c>
      <c r="M40" s="13" t="s">
        <v>39</v>
      </c>
      <c r="N40" s="13" t="s">
        <v>40</v>
      </c>
      <c r="O40" s="14">
        <v>32656</v>
      </c>
      <c r="P40" s="13"/>
      <c r="Q40" s="13"/>
      <c r="R40" s="13"/>
      <c r="S40" s="13" t="s">
        <v>41</v>
      </c>
    </row>
    <row r="41" spans="1:19" x14ac:dyDescent="0.3">
      <c r="A41" s="13">
        <v>47800</v>
      </c>
      <c r="B41" s="13" t="s">
        <v>75</v>
      </c>
      <c r="C41" s="13" t="s">
        <v>42</v>
      </c>
      <c r="D41" s="13" t="s">
        <v>31</v>
      </c>
      <c r="E41" s="13"/>
      <c r="F41" s="13" t="s">
        <v>134</v>
      </c>
      <c r="G41" s="13"/>
      <c r="H41" s="13" t="s">
        <v>34</v>
      </c>
      <c r="I41" s="13" t="s">
        <v>131</v>
      </c>
      <c r="J41" s="13" t="s">
        <v>68</v>
      </c>
      <c r="K41" s="13" t="s">
        <v>48</v>
      </c>
      <c r="L41" s="13" t="s">
        <v>68</v>
      </c>
      <c r="M41" s="13" t="s">
        <v>39</v>
      </c>
      <c r="N41" s="13" t="s">
        <v>40</v>
      </c>
      <c r="O41" s="14">
        <v>32675</v>
      </c>
      <c r="P41" s="13"/>
      <c r="Q41" s="13"/>
      <c r="R41" s="13"/>
      <c r="S41" s="13" t="s">
        <v>41</v>
      </c>
    </row>
    <row r="42" spans="1:19" x14ac:dyDescent="0.3">
      <c r="A42" s="9">
        <v>400</v>
      </c>
      <c r="B42" s="9" t="s">
        <v>30</v>
      </c>
      <c r="C42" s="9" t="s">
        <v>31</v>
      </c>
      <c r="D42" s="9" t="s">
        <v>31</v>
      </c>
      <c r="E42" s="9" t="s">
        <v>135</v>
      </c>
      <c r="F42" s="9" t="s">
        <v>136</v>
      </c>
      <c r="G42" s="9">
        <v>23.8</v>
      </c>
      <c r="H42" s="9" t="s">
        <v>34</v>
      </c>
      <c r="I42" s="9" t="s">
        <v>137</v>
      </c>
      <c r="J42" s="9" t="s">
        <v>62</v>
      </c>
      <c r="K42" s="9" t="s">
        <v>63</v>
      </c>
      <c r="L42" s="9" t="s">
        <v>56</v>
      </c>
      <c r="M42" s="9" t="s">
        <v>39</v>
      </c>
      <c r="N42" s="9" t="s">
        <v>138</v>
      </c>
      <c r="O42" s="10">
        <v>31413</v>
      </c>
      <c r="P42" s="9"/>
      <c r="Q42" s="9"/>
      <c r="R42" s="9">
        <v>25.4</v>
      </c>
      <c r="S42" s="9" t="s">
        <v>41</v>
      </c>
    </row>
    <row r="43" spans="1:19" x14ac:dyDescent="0.3">
      <c r="A43" s="9">
        <v>500</v>
      </c>
      <c r="B43" s="9" t="s">
        <v>30</v>
      </c>
      <c r="C43" s="9" t="s">
        <v>31</v>
      </c>
      <c r="D43" s="9" t="s">
        <v>31</v>
      </c>
      <c r="E43" s="9" t="s">
        <v>139</v>
      </c>
      <c r="F43" s="9" t="s">
        <v>140</v>
      </c>
      <c r="G43" s="9">
        <v>25.4</v>
      </c>
      <c r="H43" s="9" t="s">
        <v>34</v>
      </c>
      <c r="I43" s="9" t="s">
        <v>137</v>
      </c>
      <c r="J43" s="9" t="s">
        <v>62</v>
      </c>
      <c r="K43" s="9" t="s">
        <v>63</v>
      </c>
      <c r="L43" s="9" t="s">
        <v>56</v>
      </c>
      <c r="M43" s="9" t="s">
        <v>39</v>
      </c>
      <c r="N43" s="9" t="s">
        <v>138</v>
      </c>
      <c r="O43" s="10">
        <v>31413</v>
      </c>
      <c r="P43" s="9"/>
      <c r="Q43" s="9"/>
      <c r="R43" s="9">
        <v>25.4</v>
      </c>
      <c r="S43" s="9" t="s">
        <v>41</v>
      </c>
    </row>
    <row r="44" spans="1:19" x14ac:dyDescent="0.3">
      <c r="A44" s="9">
        <v>600</v>
      </c>
      <c r="B44" s="9" t="s">
        <v>30</v>
      </c>
      <c r="C44" s="9" t="s">
        <v>31</v>
      </c>
      <c r="D44" s="9" t="s">
        <v>31</v>
      </c>
      <c r="E44" s="9" t="s">
        <v>141</v>
      </c>
      <c r="F44" s="9" t="s">
        <v>142</v>
      </c>
      <c r="G44" s="9">
        <v>174.56</v>
      </c>
      <c r="H44" s="9" t="s">
        <v>60</v>
      </c>
      <c r="I44" s="9" t="s">
        <v>143</v>
      </c>
      <c r="J44" s="9" t="s">
        <v>124</v>
      </c>
      <c r="K44" s="9" t="s">
        <v>48</v>
      </c>
      <c r="L44" s="9" t="s">
        <v>56</v>
      </c>
      <c r="M44" s="9" t="s">
        <v>50</v>
      </c>
      <c r="N44" s="9" t="s">
        <v>64</v>
      </c>
      <c r="O44" s="10">
        <v>20455</v>
      </c>
      <c r="P44" s="9"/>
      <c r="Q44" s="9"/>
      <c r="R44" s="9">
        <v>175</v>
      </c>
      <c r="S44" s="9" t="s">
        <v>41</v>
      </c>
    </row>
    <row r="45" spans="1:19" x14ac:dyDescent="0.3">
      <c r="A45" s="9">
        <v>700</v>
      </c>
      <c r="B45" s="9" t="s">
        <v>30</v>
      </c>
      <c r="C45" s="9" t="s">
        <v>31</v>
      </c>
      <c r="D45" s="9" t="s">
        <v>31</v>
      </c>
      <c r="E45" s="9" t="s">
        <v>144</v>
      </c>
      <c r="F45" s="9" t="s">
        <v>145</v>
      </c>
      <c r="G45" s="9">
        <v>175</v>
      </c>
      <c r="H45" s="9" t="s">
        <v>60</v>
      </c>
      <c r="I45" s="9" t="s">
        <v>143</v>
      </c>
      <c r="J45" s="9" t="s">
        <v>124</v>
      </c>
      <c r="K45" s="9" t="s">
        <v>48</v>
      </c>
      <c r="L45" s="9" t="s">
        <v>56</v>
      </c>
      <c r="M45" s="9" t="s">
        <v>50</v>
      </c>
      <c r="N45" s="9" t="s">
        <v>64</v>
      </c>
      <c r="O45" s="10">
        <v>20821</v>
      </c>
      <c r="P45" s="9"/>
      <c r="Q45" s="9"/>
      <c r="R45" s="9">
        <v>176</v>
      </c>
      <c r="S45" s="9" t="s">
        <v>41</v>
      </c>
    </row>
    <row r="46" spans="1:19" x14ac:dyDescent="0.3">
      <c r="A46" s="9">
        <v>800</v>
      </c>
      <c r="B46" s="9" t="s">
        <v>30</v>
      </c>
      <c r="C46" s="9" t="s">
        <v>31</v>
      </c>
      <c r="D46" s="9" t="s">
        <v>31</v>
      </c>
      <c r="E46" s="9" t="s">
        <v>146</v>
      </c>
      <c r="F46" s="9" t="s">
        <v>147</v>
      </c>
      <c r="G46" s="9">
        <v>332.18</v>
      </c>
      <c r="H46" s="9" t="s">
        <v>60</v>
      </c>
      <c r="I46" s="9" t="s">
        <v>143</v>
      </c>
      <c r="J46" s="9" t="s">
        <v>124</v>
      </c>
      <c r="K46" s="9" t="s">
        <v>48</v>
      </c>
      <c r="L46" s="9" t="s">
        <v>56</v>
      </c>
      <c r="M46" s="9" t="s">
        <v>50</v>
      </c>
      <c r="N46" s="9" t="s">
        <v>64</v>
      </c>
      <c r="O46" s="10">
        <v>22282</v>
      </c>
      <c r="P46" s="9"/>
      <c r="Q46" s="9"/>
      <c r="R46" s="9">
        <v>322</v>
      </c>
      <c r="S46" s="9" t="s">
        <v>41</v>
      </c>
    </row>
    <row r="47" spans="1:19" x14ac:dyDescent="0.3">
      <c r="A47" s="9">
        <v>900</v>
      </c>
      <c r="B47" s="9" t="s">
        <v>30</v>
      </c>
      <c r="C47" s="9" t="s">
        <v>31</v>
      </c>
      <c r="D47" s="9" t="s">
        <v>31</v>
      </c>
      <c r="E47" s="9" t="s">
        <v>148</v>
      </c>
      <c r="F47" s="9" t="s">
        <v>149</v>
      </c>
      <c r="G47" s="9">
        <v>335.67</v>
      </c>
      <c r="H47" s="9" t="s">
        <v>60</v>
      </c>
      <c r="I47" s="9" t="s">
        <v>143</v>
      </c>
      <c r="J47" s="9" t="s">
        <v>124</v>
      </c>
      <c r="K47" s="9" t="s">
        <v>48</v>
      </c>
      <c r="L47" s="9" t="s">
        <v>56</v>
      </c>
      <c r="M47" s="9" t="s">
        <v>50</v>
      </c>
      <c r="N47" s="9" t="s">
        <v>64</v>
      </c>
      <c r="O47" s="10">
        <v>22647</v>
      </c>
      <c r="P47" s="9"/>
      <c r="Q47" s="9"/>
      <c r="R47" s="9">
        <v>320</v>
      </c>
      <c r="S47" s="9" t="s">
        <v>41</v>
      </c>
    </row>
    <row r="48" spans="1:19" x14ac:dyDescent="0.3">
      <c r="A48" s="9">
        <v>1000</v>
      </c>
      <c r="B48" s="9" t="s">
        <v>30</v>
      </c>
      <c r="C48" s="9" t="s">
        <v>31</v>
      </c>
      <c r="D48" s="9" t="s">
        <v>31</v>
      </c>
      <c r="E48" s="9" t="s">
        <v>150</v>
      </c>
      <c r="F48" s="9" t="s">
        <v>151</v>
      </c>
      <c r="G48" s="9">
        <v>497.97</v>
      </c>
      <c r="H48" s="9" t="s">
        <v>60</v>
      </c>
      <c r="I48" s="9" t="s">
        <v>143</v>
      </c>
      <c r="J48" s="9" t="s">
        <v>124</v>
      </c>
      <c r="K48" s="9" t="s">
        <v>48</v>
      </c>
      <c r="L48" s="9" t="s">
        <v>56</v>
      </c>
      <c r="M48" s="9" t="s">
        <v>50</v>
      </c>
      <c r="N48" s="9" t="s">
        <v>64</v>
      </c>
      <c r="O48" s="10">
        <v>36161</v>
      </c>
      <c r="P48" s="9"/>
      <c r="Q48" s="9"/>
      <c r="R48" s="9">
        <v>482</v>
      </c>
      <c r="S48" s="9" t="s">
        <v>41</v>
      </c>
    </row>
    <row r="49" spans="1:19" x14ac:dyDescent="0.3">
      <c r="A49" s="9">
        <v>1100</v>
      </c>
      <c r="B49" s="9" t="s">
        <v>30</v>
      </c>
      <c r="C49" s="9" t="s">
        <v>31</v>
      </c>
      <c r="D49" s="9" t="s">
        <v>31</v>
      </c>
      <c r="E49" s="9" t="s">
        <v>152</v>
      </c>
      <c r="F49" s="9" t="s">
        <v>153</v>
      </c>
      <c r="G49" s="9">
        <v>495</v>
      </c>
      <c r="H49" s="9" t="s">
        <v>60</v>
      </c>
      <c r="I49" s="9" t="s">
        <v>143</v>
      </c>
      <c r="J49" s="9" t="s">
        <v>124</v>
      </c>
      <c r="K49" s="9" t="s">
        <v>48</v>
      </c>
      <c r="L49" s="9" t="s">
        <v>56</v>
      </c>
      <c r="M49" s="9" t="s">
        <v>50</v>
      </c>
      <c r="N49" s="9" t="s">
        <v>64</v>
      </c>
      <c r="O49" s="10">
        <v>24108</v>
      </c>
      <c r="P49" s="9"/>
      <c r="Q49" s="9"/>
      <c r="R49" s="9">
        <v>481</v>
      </c>
      <c r="S49" s="9" t="s">
        <v>41</v>
      </c>
    </row>
    <row r="50" spans="1:19" x14ac:dyDescent="0.3">
      <c r="A50" s="9">
        <v>1300</v>
      </c>
      <c r="B50" s="9" t="s">
        <v>30</v>
      </c>
      <c r="C50" s="9" t="s">
        <v>31</v>
      </c>
      <c r="D50" s="9" t="s">
        <v>31</v>
      </c>
      <c r="E50" s="9" t="s">
        <v>154</v>
      </c>
      <c r="F50" s="9" t="s">
        <v>155</v>
      </c>
      <c r="G50" s="9">
        <v>17</v>
      </c>
      <c r="H50" s="9" t="s">
        <v>60</v>
      </c>
      <c r="I50" s="9" t="s">
        <v>156</v>
      </c>
      <c r="J50" s="9" t="s">
        <v>72</v>
      </c>
      <c r="K50" s="9" t="s">
        <v>72</v>
      </c>
      <c r="L50" s="9" t="s">
        <v>73</v>
      </c>
      <c r="M50" s="9" t="s">
        <v>50</v>
      </c>
      <c r="N50" s="9" t="s">
        <v>64</v>
      </c>
      <c r="O50" s="10">
        <v>31413</v>
      </c>
      <c r="P50" s="9"/>
      <c r="Q50" s="9"/>
      <c r="R50" s="9">
        <v>18</v>
      </c>
      <c r="S50" s="9" t="s">
        <v>41</v>
      </c>
    </row>
    <row r="51" spans="1:19" x14ac:dyDescent="0.3">
      <c r="A51" s="9">
        <v>125600</v>
      </c>
      <c r="B51" s="9" t="s">
        <v>30</v>
      </c>
      <c r="C51" s="9" t="s">
        <v>31</v>
      </c>
      <c r="D51" s="9" t="s">
        <v>31</v>
      </c>
      <c r="E51" s="9" t="s">
        <v>157</v>
      </c>
      <c r="F51" s="9" t="s">
        <v>158</v>
      </c>
      <c r="G51" s="9">
        <v>20</v>
      </c>
      <c r="H51" s="9" t="s">
        <v>60</v>
      </c>
      <c r="I51" s="9" t="s">
        <v>159</v>
      </c>
      <c r="J51" s="9" t="s">
        <v>36</v>
      </c>
      <c r="K51" s="9" t="s">
        <v>37</v>
      </c>
      <c r="L51" s="9" t="s">
        <v>38</v>
      </c>
      <c r="M51" s="9" t="s">
        <v>50</v>
      </c>
      <c r="N51" s="9" t="s">
        <v>64</v>
      </c>
      <c r="O51" s="10">
        <v>42139</v>
      </c>
      <c r="P51" s="9"/>
      <c r="Q51" s="9"/>
      <c r="R51" s="9">
        <v>20</v>
      </c>
      <c r="S51" s="9" t="s">
        <v>41</v>
      </c>
    </row>
    <row r="52" spans="1:19" x14ac:dyDescent="0.3">
      <c r="A52" s="9">
        <v>108100</v>
      </c>
      <c r="B52" s="9" t="s">
        <v>30</v>
      </c>
      <c r="C52" s="9" t="s">
        <v>31</v>
      </c>
      <c r="D52" s="9" t="s">
        <v>31</v>
      </c>
      <c r="E52" s="9" t="s">
        <v>160</v>
      </c>
      <c r="F52" s="9" t="s">
        <v>161</v>
      </c>
      <c r="G52" s="9">
        <v>50</v>
      </c>
      <c r="H52" s="9" t="s">
        <v>34</v>
      </c>
      <c r="I52" s="9" t="s">
        <v>162</v>
      </c>
      <c r="J52" s="9" t="s">
        <v>36</v>
      </c>
      <c r="K52" s="9" t="s">
        <v>37</v>
      </c>
      <c r="L52" s="9" t="s">
        <v>38</v>
      </c>
      <c r="M52" s="9" t="s">
        <v>39</v>
      </c>
      <c r="N52" s="9" t="s">
        <v>40</v>
      </c>
      <c r="O52" s="10">
        <v>41341</v>
      </c>
      <c r="P52" s="9"/>
      <c r="Q52" s="9"/>
      <c r="R52" s="9">
        <v>50</v>
      </c>
      <c r="S52" s="9" t="s">
        <v>41</v>
      </c>
    </row>
    <row r="53" spans="1:19" x14ac:dyDescent="0.3">
      <c r="A53" s="9">
        <v>108200</v>
      </c>
      <c r="B53" s="9" t="s">
        <v>30</v>
      </c>
      <c r="C53" s="9" t="s">
        <v>31</v>
      </c>
      <c r="D53" s="9" t="s">
        <v>31</v>
      </c>
      <c r="E53" s="9" t="s">
        <v>163</v>
      </c>
      <c r="F53" s="9" t="s">
        <v>164</v>
      </c>
      <c r="G53" s="9">
        <v>20</v>
      </c>
      <c r="H53" s="9" t="s">
        <v>34</v>
      </c>
      <c r="I53" s="9" t="s">
        <v>164</v>
      </c>
      <c r="J53" s="9" t="s">
        <v>36</v>
      </c>
      <c r="K53" s="9" t="s">
        <v>37</v>
      </c>
      <c r="L53" s="9" t="s">
        <v>38</v>
      </c>
      <c r="M53" s="9" t="s">
        <v>39</v>
      </c>
      <c r="N53" s="9" t="s">
        <v>40</v>
      </c>
      <c r="O53" s="10">
        <v>41341</v>
      </c>
      <c r="P53" s="9"/>
      <c r="Q53" s="9"/>
      <c r="R53" s="9">
        <v>20</v>
      </c>
      <c r="S53" s="9" t="s">
        <v>41</v>
      </c>
    </row>
    <row r="54" spans="1:19" x14ac:dyDescent="0.3">
      <c r="A54" s="9">
        <v>107800</v>
      </c>
      <c r="B54" s="9" t="s">
        <v>30</v>
      </c>
      <c r="C54" s="9" t="s">
        <v>31</v>
      </c>
      <c r="D54" s="9" t="s">
        <v>31</v>
      </c>
      <c r="E54" s="9" t="s">
        <v>165</v>
      </c>
      <c r="F54" s="9" t="s">
        <v>166</v>
      </c>
      <c r="G54" s="9">
        <v>66</v>
      </c>
      <c r="H54" s="9" t="s">
        <v>60</v>
      </c>
      <c r="I54" s="9" t="s">
        <v>167</v>
      </c>
      <c r="J54" s="9" t="s">
        <v>36</v>
      </c>
      <c r="K54" s="9" t="s">
        <v>37</v>
      </c>
      <c r="L54" s="9" t="s">
        <v>38</v>
      </c>
      <c r="M54" s="9" t="s">
        <v>50</v>
      </c>
      <c r="N54" s="9" t="s">
        <v>64</v>
      </c>
      <c r="O54" s="10">
        <v>41292</v>
      </c>
      <c r="P54" s="9"/>
      <c r="Q54" s="9"/>
      <c r="R54" s="9">
        <v>66</v>
      </c>
      <c r="S54" s="9" t="s">
        <v>41</v>
      </c>
    </row>
    <row r="55" spans="1:19" x14ac:dyDescent="0.3">
      <c r="A55" s="9">
        <v>107200</v>
      </c>
      <c r="B55" s="9" t="s">
        <v>30</v>
      </c>
      <c r="C55" s="9" t="s">
        <v>42</v>
      </c>
      <c r="D55" s="9" t="s">
        <v>31</v>
      </c>
      <c r="E55" s="9" t="s">
        <v>168</v>
      </c>
      <c r="F55" s="9" t="s">
        <v>169</v>
      </c>
      <c r="G55" s="9">
        <v>168</v>
      </c>
      <c r="H55" s="9" t="s">
        <v>60</v>
      </c>
      <c r="I55" s="9" t="s">
        <v>170</v>
      </c>
      <c r="J55" s="9" t="s">
        <v>79</v>
      </c>
      <c r="K55" s="9" t="s">
        <v>79</v>
      </c>
      <c r="L55" s="9" t="s">
        <v>79</v>
      </c>
      <c r="M55" s="9" t="s">
        <v>50</v>
      </c>
      <c r="N55" s="9" t="s">
        <v>64</v>
      </c>
      <c r="O55" s="10">
        <v>41275</v>
      </c>
      <c r="P55" s="9"/>
      <c r="Q55" s="9"/>
      <c r="R55" s="9">
        <v>168</v>
      </c>
      <c r="S55" s="9" t="s">
        <v>41</v>
      </c>
    </row>
    <row r="56" spans="1:19" ht="35" x14ac:dyDescent="0.3">
      <c r="A56" s="9">
        <v>117300</v>
      </c>
      <c r="B56" s="9" t="s">
        <v>30</v>
      </c>
      <c r="C56" s="9" t="s">
        <v>31</v>
      </c>
      <c r="D56" s="9" t="s">
        <v>31</v>
      </c>
      <c r="E56" s="9" t="s">
        <v>171</v>
      </c>
      <c r="F56" s="9" t="s">
        <v>172</v>
      </c>
      <c r="G56" s="9">
        <v>138</v>
      </c>
      <c r="H56" s="9" t="s">
        <v>60</v>
      </c>
      <c r="I56" s="9" t="s">
        <v>173</v>
      </c>
      <c r="J56" s="9" t="s">
        <v>79</v>
      </c>
      <c r="K56" s="9" t="s">
        <v>79</v>
      </c>
      <c r="L56" s="9" t="s">
        <v>79</v>
      </c>
      <c r="M56" s="9" t="s">
        <v>50</v>
      </c>
      <c r="N56" s="9" t="s">
        <v>64</v>
      </c>
      <c r="O56" s="9"/>
      <c r="P56" s="9" t="s">
        <v>174</v>
      </c>
      <c r="Q56" s="9"/>
      <c r="R56" s="9">
        <v>138</v>
      </c>
      <c r="S56" s="9" t="s">
        <v>41</v>
      </c>
    </row>
    <row r="57" spans="1:19" ht="35" x14ac:dyDescent="0.3">
      <c r="A57" s="9">
        <v>117400</v>
      </c>
      <c r="B57" s="9" t="s">
        <v>30</v>
      </c>
      <c r="C57" s="9" t="s">
        <v>31</v>
      </c>
      <c r="D57" s="9" t="s">
        <v>31</v>
      </c>
      <c r="E57" s="9" t="s">
        <v>175</v>
      </c>
      <c r="F57" s="9" t="s">
        <v>176</v>
      </c>
      <c r="G57" s="9">
        <v>90</v>
      </c>
      <c r="H57" s="9" t="s">
        <v>60</v>
      </c>
      <c r="I57" s="9" t="s">
        <v>173</v>
      </c>
      <c r="J57" s="9" t="s">
        <v>79</v>
      </c>
      <c r="K57" s="9" t="s">
        <v>79</v>
      </c>
      <c r="L57" s="9" t="s">
        <v>79</v>
      </c>
      <c r="M57" s="9" t="s">
        <v>50</v>
      </c>
      <c r="N57" s="9" t="s">
        <v>64</v>
      </c>
      <c r="O57" s="9"/>
      <c r="P57" s="9" t="s">
        <v>177</v>
      </c>
      <c r="Q57" s="9"/>
      <c r="R57" s="9">
        <v>90</v>
      </c>
      <c r="S57" s="9" t="s">
        <v>41</v>
      </c>
    </row>
    <row r="58" spans="1:19" x14ac:dyDescent="0.3">
      <c r="A58" s="9">
        <v>65600</v>
      </c>
      <c r="B58" s="9" t="s">
        <v>30</v>
      </c>
      <c r="C58" s="9" t="s">
        <v>42</v>
      </c>
      <c r="D58" s="9" t="s">
        <v>31</v>
      </c>
      <c r="E58" s="9" t="s">
        <v>178</v>
      </c>
      <c r="F58" s="9" t="s">
        <v>179</v>
      </c>
      <c r="G58" s="9">
        <v>44</v>
      </c>
      <c r="H58" s="9" t="s">
        <v>60</v>
      </c>
      <c r="I58" s="9" t="s">
        <v>179</v>
      </c>
      <c r="J58" s="9" t="s">
        <v>47</v>
      </c>
      <c r="K58" s="9" t="s">
        <v>63</v>
      </c>
      <c r="L58" s="9" t="s">
        <v>56</v>
      </c>
      <c r="M58" s="9" t="s">
        <v>50</v>
      </c>
      <c r="N58" s="9" t="s">
        <v>64</v>
      </c>
      <c r="O58" s="10">
        <v>31369</v>
      </c>
      <c r="P58" s="9" t="s">
        <v>180</v>
      </c>
      <c r="Q58" s="9"/>
      <c r="R58" s="9">
        <v>44</v>
      </c>
      <c r="S58" s="9" t="s">
        <v>41</v>
      </c>
    </row>
    <row r="59" spans="1:19" x14ac:dyDescent="0.3">
      <c r="A59" s="9">
        <v>132600</v>
      </c>
      <c r="B59" s="9" t="s">
        <v>30</v>
      </c>
      <c r="C59" s="9" t="s">
        <v>42</v>
      </c>
      <c r="D59" s="9" t="s">
        <v>31</v>
      </c>
      <c r="E59" s="9" t="s">
        <v>181</v>
      </c>
      <c r="F59" s="9" t="s">
        <v>182</v>
      </c>
      <c r="G59" s="9">
        <v>47</v>
      </c>
      <c r="H59" s="9" t="s">
        <v>60</v>
      </c>
      <c r="I59" s="9" t="s">
        <v>183</v>
      </c>
      <c r="J59" s="9" t="s">
        <v>79</v>
      </c>
      <c r="K59" s="9" t="s">
        <v>79</v>
      </c>
      <c r="L59" s="9" t="s">
        <v>79</v>
      </c>
      <c r="M59" s="9" t="s">
        <v>50</v>
      </c>
      <c r="N59" s="9" t="s">
        <v>64</v>
      </c>
      <c r="O59" s="10">
        <v>31399</v>
      </c>
      <c r="P59" s="9"/>
      <c r="Q59" s="9"/>
      <c r="R59" s="9">
        <v>47.08</v>
      </c>
      <c r="S59" s="9" t="s">
        <v>41</v>
      </c>
    </row>
    <row r="60" spans="1:19" ht="23.5" x14ac:dyDescent="0.3">
      <c r="A60" s="9">
        <v>112600</v>
      </c>
      <c r="B60" s="9" t="s">
        <v>30</v>
      </c>
      <c r="C60" s="9" t="s">
        <v>31</v>
      </c>
      <c r="D60" s="9" t="s">
        <v>31</v>
      </c>
      <c r="E60" s="9" t="s">
        <v>184</v>
      </c>
      <c r="F60" s="9" t="s">
        <v>185</v>
      </c>
      <c r="G60" s="9">
        <v>2.1</v>
      </c>
      <c r="H60" s="9" t="s">
        <v>34</v>
      </c>
      <c r="I60" s="9" t="s">
        <v>186</v>
      </c>
      <c r="J60" s="9" t="s">
        <v>187</v>
      </c>
      <c r="K60" s="9" t="s">
        <v>188</v>
      </c>
      <c r="L60" s="9" t="s">
        <v>189</v>
      </c>
      <c r="M60" s="9" t="s">
        <v>39</v>
      </c>
      <c r="N60" s="9" t="s">
        <v>40</v>
      </c>
      <c r="O60" s="10">
        <v>41179</v>
      </c>
      <c r="P60" s="9"/>
      <c r="Q60" s="9"/>
      <c r="R60" s="9">
        <v>4</v>
      </c>
      <c r="S60" s="9" t="s">
        <v>41</v>
      </c>
    </row>
    <row r="61" spans="1:19" x14ac:dyDescent="0.3">
      <c r="A61" s="9">
        <v>118200</v>
      </c>
      <c r="B61" s="9" t="s">
        <v>30</v>
      </c>
      <c r="C61" s="9" t="s">
        <v>42</v>
      </c>
      <c r="D61" s="9" t="s">
        <v>31</v>
      </c>
      <c r="E61" s="9" t="s">
        <v>190</v>
      </c>
      <c r="F61" s="9" t="s">
        <v>191</v>
      </c>
      <c r="G61" s="9">
        <v>4.3</v>
      </c>
      <c r="H61" s="9" t="s">
        <v>34</v>
      </c>
      <c r="I61" s="9" t="s">
        <v>192</v>
      </c>
      <c r="J61" s="9" t="s">
        <v>187</v>
      </c>
      <c r="K61" s="9" t="s">
        <v>188</v>
      </c>
      <c r="L61" s="9" t="s">
        <v>189</v>
      </c>
      <c r="M61" s="9" t="s">
        <v>39</v>
      </c>
      <c r="N61" s="9" t="s">
        <v>40</v>
      </c>
      <c r="O61" s="10">
        <v>41753</v>
      </c>
      <c r="P61" s="9"/>
      <c r="Q61" s="9"/>
      <c r="R61" s="9">
        <v>4.3</v>
      </c>
      <c r="S61" s="9" t="s">
        <v>41</v>
      </c>
    </row>
    <row r="62" spans="1:19" x14ac:dyDescent="0.3">
      <c r="A62" s="9">
        <v>136100</v>
      </c>
      <c r="B62" s="9" t="s">
        <v>30</v>
      </c>
      <c r="C62" s="9" t="s">
        <v>31</v>
      </c>
      <c r="D62" s="9" t="s">
        <v>31</v>
      </c>
      <c r="E62" s="9" t="s">
        <v>193</v>
      </c>
      <c r="F62" s="9" t="s">
        <v>194</v>
      </c>
      <c r="G62" s="9">
        <v>20</v>
      </c>
      <c r="H62" s="9" t="s">
        <v>60</v>
      </c>
      <c r="I62" s="9" t="s">
        <v>195</v>
      </c>
      <c r="J62" s="9" t="s">
        <v>36</v>
      </c>
      <c r="K62" s="9" t="s">
        <v>37</v>
      </c>
      <c r="L62" s="9" t="s">
        <v>38</v>
      </c>
      <c r="M62" s="9" t="s">
        <v>50</v>
      </c>
      <c r="N62" s="9" t="s">
        <v>196</v>
      </c>
      <c r="O62" s="10">
        <v>42598</v>
      </c>
      <c r="P62" s="9"/>
      <c r="Q62" s="9"/>
      <c r="R62" s="9">
        <v>20</v>
      </c>
      <c r="S62" s="9" t="s">
        <v>41</v>
      </c>
    </row>
    <row r="63" spans="1:19" x14ac:dyDescent="0.3">
      <c r="A63" s="9">
        <v>108300</v>
      </c>
      <c r="B63" s="9" t="s">
        <v>30</v>
      </c>
      <c r="C63" s="9" t="s">
        <v>31</v>
      </c>
      <c r="D63" s="9" t="s">
        <v>31</v>
      </c>
      <c r="E63" s="9" t="s">
        <v>197</v>
      </c>
      <c r="F63" s="9" t="s">
        <v>198</v>
      </c>
      <c r="G63" s="9">
        <v>20</v>
      </c>
      <c r="H63" s="9" t="s">
        <v>60</v>
      </c>
      <c r="I63" s="9" t="s">
        <v>199</v>
      </c>
      <c r="J63" s="9" t="s">
        <v>36</v>
      </c>
      <c r="K63" s="9" t="s">
        <v>37</v>
      </c>
      <c r="L63" s="9" t="s">
        <v>38</v>
      </c>
      <c r="M63" s="9" t="s">
        <v>50</v>
      </c>
      <c r="N63" s="9" t="s">
        <v>64</v>
      </c>
      <c r="O63" s="10">
        <v>41358</v>
      </c>
      <c r="P63" s="9"/>
      <c r="Q63" s="9"/>
      <c r="R63" s="9">
        <v>20</v>
      </c>
      <c r="S63" s="9" t="s">
        <v>41</v>
      </c>
    </row>
    <row r="64" spans="1:19" x14ac:dyDescent="0.3">
      <c r="A64" s="9">
        <v>110500</v>
      </c>
      <c r="B64" s="9" t="s">
        <v>30</v>
      </c>
      <c r="C64" s="9" t="s">
        <v>31</v>
      </c>
      <c r="D64" s="9" t="s">
        <v>31</v>
      </c>
      <c r="E64" s="9" t="s">
        <v>200</v>
      </c>
      <c r="F64" s="9" t="s">
        <v>201</v>
      </c>
      <c r="G64" s="9">
        <v>127</v>
      </c>
      <c r="H64" s="9" t="s">
        <v>45</v>
      </c>
      <c r="I64" s="9" t="s">
        <v>202</v>
      </c>
      <c r="J64" s="9" t="s">
        <v>203</v>
      </c>
      <c r="K64" s="9" t="s">
        <v>37</v>
      </c>
      <c r="L64" s="9" t="s">
        <v>38</v>
      </c>
      <c r="M64" s="9" t="s">
        <v>50</v>
      </c>
      <c r="N64" s="9" t="s">
        <v>51</v>
      </c>
      <c r="O64" s="10">
        <v>41575</v>
      </c>
      <c r="P64" s="9"/>
      <c r="Q64" s="9"/>
      <c r="R64" s="9">
        <v>127</v>
      </c>
      <c r="S64" s="9" t="s">
        <v>204</v>
      </c>
    </row>
    <row r="65" spans="1:19" x14ac:dyDescent="0.3">
      <c r="A65" s="9">
        <v>136800</v>
      </c>
      <c r="B65" s="9" t="s">
        <v>30</v>
      </c>
      <c r="C65" s="9" t="s">
        <v>31</v>
      </c>
      <c r="D65" s="9" t="s">
        <v>31</v>
      </c>
      <c r="E65" s="9" t="s">
        <v>205</v>
      </c>
      <c r="F65" s="9" t="s">
        <v>206</v>
      </c>
      <c r="G65" s="9">
        <v>100</v>
      </c>
      <c r="H65" s="9" t="s">
        <v>34</v>
      </c>
      <c r="I65" s="9" t="s">
        <v>207</v>
      </c>
      <c r="J65" s="9" t="s">
        <v>36</v>
      </c>
      <c r="K65" s="9" t="s">
        <v>37</v>
      </c>
      <c r="L65" s="9" t="s">
        <v>38</v>
      </c>
      <c r="M65" s="9" t="s">
        <v>39</v>
      </c>
      <c r="N65" s="9" t="s">
        <v>40</v>
      </c>
      <c r="O65" s="10">
        <v>42661</v>
      </c>
      <c r="P65" s="9"/>
      <c r="Q65" s="9"/>
      <c r="R65" s="9">
        <v>100</v>
      </c>
      <c r="S65" s="9" t="s">
        <v>41</v>
      </c>
    </row>
    <row r="66" spans="1:19" x14ac:dyDescent="0.3">
      <c r="A66" s="9">
        <v>136900</v>
      </c>
      <c r="B66" s="9" t="s">
        <v>30</v>
      </c>
      <c r="C66" s="9" t="s">
        <v>31</v>
      </c>
      <c r="D66" s="9" t="s">
        <v>31</v>
      </c>
      <c r="E66" s="9" t="s">
        <v>208</v>
      </c>
      <c r="F66" s="9" t="s">
        <v>209</v>
      </c>
      <c r="G66" s="9">
        <v>75</v>
      </c>
      <c r="H66" s="9" t="s">
        <v>34</v>
      </c>
      <c r="I66" s="9" t="s">
        <v>210</v>
      </c>
      <c r="J66" s="9" t="s">
        <v>36</v>
      </c>
      <c r="K66" s="9" t="s">
        <v>37</v>
      </c>
      <c r="L66" s="9" t="s">
        <v>38</v>
      </c>
      <c r="M66" s="9" t="s">
        <v>39</v>
      </c>
      <c r="N66" s="9" t="s">
        <v>40</v>
      </c>
      <c r="O66" s="10">
        <v>42674</v>
      </c>
      <c r="P66" s="9"/>
      <c r="Q66" s="9"/>
      <c r="R66" s="9">
        <v>75</v>
      </c>
      <c r="S66" s="9" t="s">
        <v>41</v>
      </c>
    </row>
    <row r="67" spans="1:19" x14ac:dyDescent="0.3">
      <c r="A67" s="9">
        <v>108000</v>
      </c>
      <c r="B67" s="9" t="s">
        <v>30</v>
      </c>
      <c r="C67" s="9" t="s">
        <v>31</v>
      </c>
      <c r="D67" s="9" t="s">
        <v>31</v>
      </c>
      <c r="E67" s="9" t="s">
        <v>211</v>
      </c>
      <c r="F67" s="9" t="s">
        <v>212</v>
      </c>
      <c r="G67" s="9">
        <v>20</v>
      </c>
      <c r="H67" s="9" t="s">
        <v>34</v>
      </c>
      <c r="I67" s="9" t="s">
        <v>213</v>
      </c>
      <c r="J67" s="9" t="s">
        <v>36</v>
      </c>
      <c r="K67" s="9" t="s">
        <v>37</v>
      </c>
      <c r="L67" s="9" t="s">
        <v>38</v>
      </c>
      <c r="M67" s="9" t="s">
        <v>39</v>
      </c>
      <c r="N67" s="9" t="s">
        <v>40</v>
      </c>
      <c r="O67" s="10">
        <v>41341</v>
      </c>
      <c r="P67" s="9"/>
      <c r="Q67" s="9"/>
      <c r="R67" s="9">
        <v>20</v>
      </c>
      <c r="S67" s="9" t="s">
        <v>41</v>
      </c>
    </row>
    <row r="68" spans="1:19" x14ac:dyDescent="0.3">
      <c r="A68" s="9">
        <v>124500</v>
      </c>
      <c r="B68" s="9" t="s">
        <v>30</v>
      </c>
      <c r="C68" s="9" t="s">
        <v>31</v>
      </c>
      <c r="D68" s="9" t="s">
        <v>31</v>
      </c>
      <c r="E68" s="9" t="s">
        <v>214</v>
      </c>
      <c r="F68" s="9" t="s">
        <v>215</v>
      </c>
      <c r="G68" s="9">
        <v>20</v>
      </c>
      <c r="H68" s="9" t="s">
        <v>34</v>
      </c>
      <c r="I68" s="9" t="s">
        <v>216</v>
      </c>
      <c r="J68" s="9" t="s">
        <v>36</v>
      </c>
      <c r="K68" s="9" t="s">
        <v>37</v>
      </c>
      <c r="L68" s="9" t="s">
        <v>38</v>
      </c>
      <c r="M68" s="9" t="s">
        <v>39</v>
      </c>
      <c r="N68" s="9" t="s">
        <v>40</v>
      </c>
      <c r="O68" s="10">
        <v>42166</v>
      </c>
      <c r="P68" s="9"/>
      <c r="Q68" s="9"/>
      <c r="R68" s="9">
        <v>20</v>
      </c>
      <c r="S68" s="9" t="s">
        <v>41</v>
      </c>
    </row>
    <row r="69" spans="1:19" x14ac:dyDescent="0.3">
      <c r="A69" s="9">
        <v>101600</v>
      </c>
      <c r="B69" s="9" t="s">
        <v>30</v>
      </c>
      <c r="C69" s="9" t="s">
        <v>31</v>
      </c>
      <c r="D69" s="9" t="s">
        <v>31</v>
      </c>
      <c r="E69" s="9" t="s">
        <v>217</v>
      </c>
      <c r="F69" s="9" t="s">
        <v>218</v>
      </c>
      <c r="G69" s="9">
        <v>6</v>
      </c>
      <c r="H69" s="9" t="s">
        <v>34</v>
      </c>
      <c r="I69" s="9" t="s">
        <v>219</v>
      </c>
      <c r="J69" s="9" t="s">
        <v>36</v>
      </c>
      <c r="K69" s="9" t="s">
        <v>37</v>
      </c>
      <c r="L69" s="9" t="s">
        <v>38</v>
      </c>
      <c r="M69" s="9" t="s">
        <v>39</v>
      </c>
      <c r="N69" s="9" t="s">
        <v>220</v>
      </c>
      <c r="O69" s="10">
        <v>40760</v>
      </c>
      <c r="P69" s="9"/>
      <c r="Q69" s="9"/>
      <c r="R69" s="9">
        <v>6</v>
      </c>
      <c r="S69" s="9" t="s">
        <v>41</v>
      </c>
    </row>
    <row r="70" spans="1:19" x14ac:dyDescent="0.3">
      <c r="A70" s="9">
        <v>35900</v>
      </c>
      <c r="B70" s="9" t="s">
        <v>30</v>
      </c>
      <c r="C70" s="9" t="s">
        <v>42</v>
      </c>
      <c r="D70" s="9" t="s">
        <v>31</v>
      </c>
      <c r="E70" s="9" t="s">
        <v>221</v>
      </c>
      <c r="F70" s="9" t="s">
        <v>222</v>
      </c>
      <c r="G70" s="9">
        <v>47.49</v>
      </c>
      <c r="H70" s="9" t="s">
        <v>34</v>
      </c>
      <c r="I70" s="9" t="s">
        <v>223</v>
      </c>
      <c r="J70" s="9" t="s">
        <v>47</v>
      </c>
      <c r="K70" s="9" t="s">
        <v>63</v>
      </c>
      <c r="L70" s="9" t="s">
        <v>56</v>
      </c>
      <c r="M70" s="9" t="s">
        <v>224</v>
      </c>
      <c r="N70" s="9" t="s">
        <v>225</v>
      </c>
      <c r="O70" s="10">
        <v>33329</v>
      </c>
      <c r="P70" s="9"/>
      <c r="Q70" s="9"/>
      <c r="R70" s="9">
        <v>58.48</v>
      </c>
      <c r="S70" s="9" t="s">
        <v>41</v>
      </c>
    </row>
    <row r="71" spans="1:19" x14ac:dyDescent="0.3">
      <c r="A71" s="9">
        <v>36000</v>
      </c>
      <c r="B71" s="9" t="s">
        <v>30</v>
      </c>
      <c r="C71" s="9" t="s">
        <v>31</v>
      </c>
      <c r="D71" s="9" t="s">
        <v>31</v>
      </c>
      <c r="E71" s="9" t="s">
        <v>226</v>
      </c>
      <c r="F71" s="9" t="s">
        <v>227</v>
      </c>
      <c r="G71" s="9">
        <v>0.63</v>
      </c>
      <c r="H71" s="9" t="s">
        <v>34</v>
      </c>
      <c r="I71" s="9" t="s">
        <v>228</v>
      </c>
      <c r="J71" s="9" t="s">
        <v>72</v>
      </c>
      <c r="K71" s="9" t="s">
        <v>72</v>
      </c>
      <c r="L71" s="9" t="s">
        <v>73</v>
      </c>
      <c r="M71" s="9" t="s">
        <v>39</v>
      </c>
      <c r="N71" s="9" t="s">
        <v>40</v>
      </c>
      <c r="O71" s="10">
        <v>30097</v>
      </c>
      <c r="P71" s="9" t="s">
        <v>229</v>
      </c>
      <c r="Q71" s="9"/>
      <c r="R71" s="9">
        <v>0.63</v>
      </c>
      <c r="S71" s="9" t="s">
        <v>41</v>
      </c>
    </row>
    <row r="72" spans="1:19" x14ac:dyDescent="0.3">
      <c r="A72" s="11">
        <v>36300</v>
      </c>
      <c r="B72" s="11" t="s">
        <v>30</v>
      </c>
      <c r="C72" s="11" t="s">
        <v>42</v>
      </c>
      <c r="D72" s="11" t="s">
        <v>42</v>
      </c>
      <c r="E72" s="11" t="s">
        <v>230</v>
      </c>
      <c r="F72" s="11" t="s">
        <v>231</v>
      </c>
      <c r="G72" s="11">
        <v>0.2</v>
      </c>
      <c r="H72" s="11" t="s">
        <v>60</v>
      </c>
      <c r="I72" s="11" t="s">
        <v>232</v>
      </c>
      <c r="J72" s="11" t="s">
        <v>232</v>
      </c>
      <c r="K72" s="11"/>
      <c r="L72" s="11"/>
      <c r="M72" s="11" t="s">
        <v>50</v>
      </c>
      <c r="N72" s="11" t="s">
        <v>64</v>
      </c>
      <c r="O72" s="12">
        <v>34335</v>
      </c>
      <c r="P72" s="11"/>
      <c r="Q72" s="11"/>
      <c r="R72" s="11">
        <v>0.37</v>
      </c>
      <c r="S72" s="11" t="s">
        <v>41</v>
      </c>
    </row>
    <row r="73" spans="1:19" x14ac:dyDescent="0.3">
      <c r="A73" s="13">
        <v>36302</v>
      </c>
      <c r="B73" s="13" t="s">
        <v>75</v>
      </c>
      <c r="C73" s="13" t="s">
        <v>42</v>
      </c>
      <c r="D73" s="13" t="s">
        <v>31</v>
      </c>
      <c r="E73" s="13"/>
      <c r="F73" s="13" t="s">
        <v>233</v>
      </c>
      <c r="G73" s="13"/>
      <c r="H73" s="13" t="s">
        <v>60</v>
      </c>
      <c r="I73" s="13">
        <v>4054</v>
      </c>
      <c r="J73" s="13" t="s">
        <v>72</v>
      </c>
      <c r="K73" s="13"/>
      <c r="L73" s="13"/>
      <c r="M73" s="13" t="s">
        <v>50</v>
      </c>
      <c r="N73" s="13" t="s">
        <v>64</v>
      </c>
      <c r="O73" s="14">
        <v>31228</v>
      </c>
      <c r="P73" s="13"/>
      <c r="Q73" s="13"/>
      <c r="R73" s="13">
        <v>0.2</v>
      </c>
      <c r="S73" s="13" t="s">
        <v>41</v>
      </c>
    </row>
    <row r="74" spans="1:19" ht="23.5" x14ac:dyDescent="0.3">
      <c r="A74" s="9">
        <v>2200</v>
      </c>
      <c r="B74" s="9" t="s">
        <v>30</v>
      </c>
      <c r="C74" s="9" t="s">
        <v>42</v>
      </c>
      <c r="D74" s="9" t="s">
        <v>31</v>
      </c>
      <c r="E74" s="9" t="s">
        <v>234</v>
      </c>
      <c r="F74" s="9" t="s">
        <v>235</v>
      </c>
      <c r="G74" s="9">
        <v>2.5</v>
      </c>
      <c r="H74" s="9" t="s">
        <v>34</v>
      </c>
      <c r="I74" s="9" t="s">
        <v>236</v>
      </c>
      <c r="J74" s="9" t="s">
        <v>187</v>
      </c>
      <c r="K74" s="9" t="s">
        <v>188</v>
      </c>
      <c r="L74" s="9" t="s">
        <v>189</v>
      </c>
      <c r="M74" s="9" t="s">
        <v>39</v>
      </c>
      <c r="N74" s="9" t="s">
        <v>40</v>
      </c>
      <c r="O74" s="10">
        <v>31048</v>
      </c>
      <c r="P74" s="9"/>
      <c r="Q74" s="9"/>
      <c r="R74" s="9">
        <v>3</v>
      </c>
      <c r="S74" s="9" t="s">
        <v>41</v>
      </c>
    </row>
    <row r="75" spans="1:19" x14ac:dyDescent="0.3">
      <c r="A75" s="9">
        <v>36500</v>
      </c>
      <c r="B75" s="9" t="s">
        <v>30</v>
      </c>
      <c r="C75" s="9" t="s">
        <v>42</v>
      </c>
      <c r="D75" s="9" t="s">
        <v>31</v>
      </c>
      <c r="E75" s="9" t="s">
        <v>237</v>
      </c>
      <c r="F75" s="9" t="s">
        <v>238</v>
      </c>
      <c r="G75" s="9">
        <v>47.49</v>
      </c>
      <c r="H75" s="9" t="s">
        <v>34</v>
      </c>
      <c r="I75" s="9" t="s">
        <v>238</v>
      </c>
      <c r="J75" s="9" t="s">
        <v>47</v>
      </c>
      <c r="K75" s="9" t="s">
        <v>63</v>
      </c>
      <c r="L75" s="9" t="s">
        <v>56</v>
      </c>
      <c r="M75" s="9" t="s">
        <v>224</v>
      </c>
      <c r="N75" s="9" t="s">
        <v>225</v>
      </c>
      <c r="O75" s="10">
        <v>34792</v>
      </c>
      <c r="P75" s="9" t="s">
        <v>239</v>
      </c>
      <c r="Q75" s="9"/>
      <c r="R75" s="9">
        <v>58.48</v>
      </c>
      <c r="S75" s="9" t="s">
        <v>41</v>
      </c>
    </row>
    <row r="76" spans="1:19" x14ac:dyDescent="0.3">
      <c r="A76" s="9">
        <v>2700</v>
      </c>
      <c r="B76" s="9" t="s">
        <v>30</v>
      </c>
      <c r="C76" s="9" t="s">
        <v>31</v>
      </c>
      <c r="D76" s="9" t="s">
        <v>31</v>
      </c>
      <c r="E76" s="9" t="s">
        <v>240</v>
      </c>
      <c r="F76" s="9" t="s">
        <v>241</v>
      </c>
      <c r="G76" s="9">
        <v>38</v>
      </c>
      <c r="H76" s="9" t="s">
        <v>34</v>
      </c>
      <c r="I76" s="9" t="s">
        <v>242</v>
      </c>
      <c r="J76" s="9" t="s">
        <v>47</v>
      </c>
      <c r="K76" s="9" t="s">
        <v>63</v>
      </c>
      <c r="L76" s="9" t="s">
        <v>56</v>
      </c>
      <c r="M76" s="9" t="s">
        <v>224</v>
      </c>
      <c r="N76" s="9" t="s">
        <v>225</v>
      </c>
      <c r="O76" s="10">
        <v>31413</v>
      </c>
      <c r="P76" s="9" t="s">
        <v>243</v>
      </c>
      <c r="Q76" s="9"/>
      <c r="R76" s="9">
        <v>37.200000000000003</v>
      </c>
      <c r="S76" s="9" t="s">
        <v>41</v>
      </c>
    </row>
    <row r="77" spans="1:19" x14ac:dyDescent="0.3">
      <c r="A77" s="9">
        <v>2600</v>
      </c>
      <c r="B77" s="9" t="s">
        <v>30</v>
      </c>
      <c r="C77" s="9" t="s">
        <v>42</v>
      </c>
      <c r="D77" s="9" t="s">
        <v>31</v>
      </c>
      <c r="E77" s="9" t="s">
        <v>244</v>
      </c>
      <c r="F77" s="9" t="s">
        <v>245</v>
      </c>
      <c r="G77" s="9">
        <v>17</v>
      </c>
      <c r="H77" s="9" t="s">
        <v>34</v>
      </c>
      <c r="I77" s="9" t="s">
        <v>55</v>
      </c>
      <c r="J77" s="9" t="s">
        <v>47</v>
      </c>
      <c r="K77" s="9" t="s">
        <v>63</v>
      </c>
      <c r="L77" s="9" t="s">
        <v>56</v>
      </c>
      <c r="M77" s="9" t="s">
        <v>224</v>
      </c>
      <c r="N77" s="9" t="s">
        <v>225</v>
      </c>
      <c r="O77" s="10">
        <v>31413</v>
      </c>
      <c r="P77" s="9" t="s">
        <v>246</v>
      </c>
      <c r="Q77" s="9"/>
      <c r="R77" s="9">
        <v>6</v>
      </c>
      <c r="S77" s="9" t="s">
        <v>41</v>
      </c>
    </row>
    <row r="78" spans="1:19" x14ac:dyDescent="0.3">
      <c r="A78" s="11">
        <v>2900</v>
      </c>
      <c r="B78" s="11" t="s">
        <v>30</v>
      </c>
      <c r="C78" s="11" t="s">
        <v>31</v>
      </c>
      <c r="D78" s="11" t="s">
        <v>42</v>
      </c>
      <c r="E78" s="11" t="s">
        <v>247</v>
      </c>
      <c r="F78" s="11" t="s">
        <v>248</v>
      </c>
      <c r="G78" s="11">
        <v>820</v>
      </c>
      <c r="H78" s="11" t="s">
        <v>60</v>
      </c>
      <c r="I78" s="11" t="s">
        <v>60</v>
      </c>
      <c r="J78" s="11" t="s">
        <v>72</v>
      </c>
      <c r="K78" s="11" t="s">
        <v>72</v>
      </c>
      <c r="L78" s="11" t="s">
        <v>73</v>
      </c>
      <c r="M78" s="11" t="s">
        <v>50</v>
      </c>
      <c r="N78" s="11" t="s">
        <v>64</v>
      </c>
      <c r="O78" s="12">
        <v>4750</v>
      </c>
      <c r="P78" s="11"/>
      <c r="Q78" s="11"/>
      <c r="R78" s="11">
        <v>820</v>
      </c>
      <c r="S78" s="11" t="s">
        <v>41</v>
      </c>
    </row>
    <row r="79" spans="1:19" x14ac:dyDescent="0.3">
      <c r="A79" s="13">
        <v>2923</v>
      </c>
      <c r="B79" s="13" t="s">
        <v>75</v>
      </c>
      <c r="C79" s="13" t="s">
        <v>31</v>
      </c>
      <c r="D79" s="13" t="s">
        <v>31</v>
      </c>
      <c r="E79" s="13" t="s">
        <v>249</v>
      </c>
      <c r="F79" s="13" t="s">
        <v>250</v>
      </c>
      <c r="G79" s="13">
        <v>10.8</v>
      </c>
      <c r="H79" s="13" t="s">
        <v>60</v>
      </c>
      <c r="I79" s="13" t="s">
        <v>60</v>
      </c>
      <c r="J79" s="13" t="s">
        <v>72</v>
      </c>
      <c r="K79" s="13" t="s">
        <v>72</v>
      </c>
      <c r="L79" s="13" t="s">
        <v>73</v>
      </c>
      <c r="M79" s="13" t="s">
        <v>50</v>
      </c>
      <c r="N79" s="13" t="s">
        <v>64</v>
      </c>
      <c r="O79" s="14">
        <v>20455</v>
      </c>
      <c r="P79" s="13"/>
      <c r="Q79" s="13"/>
      <c r="R79" s="13">
        <v>10.8</v>
      </c>
      <c r="S79" s="13" t="s">
        <v>41</v>
      </c>
    </row>
    <row r="80" spans="1:19" x14ac:dyDescent="0.3">
      <c r="A80" s="13">
        <v>2901</v>
      </c>
      <c r="B80" s="13" t="s">
        <v>75</v>
      </c>
      <c r="C80" s="13" t="s">
        <v>31</v>
      </c>
      <c r="D80" s="13" t="s">
        <v>31</v>
      </c>
      <c r="E80" s="13" t="s">
        <v>251</v>
      </c>
      <c r="F80" s="13" t="s">
        <v>252</v>
      </c>
      <c r="G80" s="13">
        <v>19.8</v>
      </c>
      <c r="H80" s="13" t="s">
        <v>60</v>
      </c>
      <c r="I80" s="13" t="s">
        <v>60</v>
      </c>
      <c r="J80" s="13" t="s">
        <v>72</v>
      </c>
      <c r="K80" s="13" t="s">
        <v>72</v>
      </c>
      <c r="L80" s="13" t="s">
        <v>73</v>
      </c>
      <c r="M80" s="13" t="s">
        <v>50</v>
      </c>
      <c r="N80" s="13" t="s">
        <v>64</v>
      </c>
      <c r="O80" s="14">
        <v>4750</v>
      </c>
      <c r="P80" s="13"/>
      <c r="Q80" s="13"/>
      <c r="R80" s="13">
        <v>19.8</v>
      </c>
      <c r="S80" s="13" t="s">
        <v>41</v>
      </c>
    </row>
    <row r="81" spans="1:19" x14ac:dyDescent="0.3">
      <c r="A81" s="13">
        <v>2902</v>
      </c>
      <c r="B81" s="13" t="s">
        <v>75</v>
      </c>
      <c r="C81" s="13" t="s">
        <v>31</v>
      </c>
      <c r="D81" s="13" t="s">
        <v>31</v>
      </c>
      <c r="E81" s="13" t="s">
        <v>253</v>
      </c>
      <c r="F81" s="13" t="s">
        <v>254</v>
      </c>
      <c r="G81" s="13">
        <v>15.8</v>
      </c>
      <c r="H81" s="13" t="s">
        <v>60</v>
      </c>
      <c r="I81" s="13" t="s">
        <v>60</v>
      </c>
      <c r="J81" s="13" t="s">
        <v>72</v>
      </c>
      <c r="K81" s="13" t="s">
        <v>72</v>
      </c>
      <c r="L81" s="13" t="s">
        <v>73</v>
      </c>
      <c r="M81" s="13" t="s">
        <v>50</v>
      </c>
      <c r="N81" s="13" t="s">
        <v>64</v>
      </c>
      <c r="O81" s="14">
        <v>4750</v>
      </c>
      <c r="P81" s="13"/>
      <c r="Q81" s="13"/>
      <c r="R81" s="13">
        <v>15.75</v>
      </c>
      <c r="S81" s="13" t="s">
        <v>41</v>
      </c>
    </row>
    <row r="82" spans="1:19" x14ac:dyDescent="0.3">
      <c r="A82" s="13">
        <v>2903</v>
      </c>
      <c r="B82" s="13" t="s">
        <v>75</v>
      </c>
      <c r="C82" s="13" t="s">
        <v>31</v>
      </c>
      <c r="D82" s="13" t="s">
        <v>31</v>
      </c>
      <c r="E82" s="13" t="s">
        <v>255</v>
      </c>
      <c r="F82" s="13" t="s">
        <v>256</v>
      </c>
      <c r="G82" s="13">
        <v>21.6</v>
      </c>
      <c r="H82" s="13" t="s">
        <v>60</v>
      </c>
      <c r="I82" s="13" t="s">
        <v>60</v>
      </c>
      <c r="J82" s="13" t="s">
        <v>72</v>
      </c>
      <c r="K82" s="13" t="s">
        <v>72</v>
      </c>
      <c r="L82" s="13" t="s">
        <v>73</v>
      </c>
      <c r="M82" s="13" t="s">
        <v>50</v>
      </c>
      <c r="N82" s="13" t="s">
        <v>64</v>
      </c>
      <c r="O82" s="14">
        <v>8402</v>
      </c>
      <c r="P82" s="13"/>
      <c r="Q82" s="13"/>
      <c r="R82" s="13">
        <v>21.6</v>
      </c>
      <c r="S82" s="13" t="s">
        <v>41</v>
      </c>
    </row>
    <row r="83" spans="1:19" x14ac:dyDescent="0.3">
      <c r="A83" s="13">
        <v>2904</v>
      </c>
      <c r="B83" s="13" t="s">
        <v>75</v>
      </c>
      <c r="C83" s="13" t="s">
        <v>31</v>
      </c>
      <c r="D83" s="13" t="s">
        <v>31</v>
      </c>
      <c r="E83" s="13" t="s">
        <v>257</v>
      </c>
      <c r="F83" s="13" t="s">
        <v>258</v>
      </c>
      <c r="G83" s="13">
        <v>31.2</v>
      </c>
      <c r="H83" s="13" t="s">
        <v>60</v>
      </c>
      <c r="I83" s="13" t="s">
        <v>60</v>
      </c>
      <c r="J83" s="13" t="s">
        <v>72</v>
      </c>
      <c r="K83" s="13" t="s">
        <v>72</v>
      </c>
      <c r="L83" s="13" t="s">
        <v>73</v>
      </c>
      <c r="M83" s="13" t="s">
        <v>50</v>
      </c>
      <c r="N83" s="13" t="s">
        <v>64</v>
      </c>
      <c r="O83" s="14">
        <v>9133</v>
      </c>
      <c r="P83" s="13"/>
      <c r="Q83" s="13"/>
      <c r="R83" s="13">
        <v>31.2</v>
      </c>
      <c r="S83" s="13" t="s">
        <v>41</v>
      </c>
    </row>
    <row r="84" spans="1:19" x14ac:dyDescent="0.3">
      <c r="A84" s="13">
        <v>2905</v>
      </c>
      <c r="B84" s="13" t="s">
        <v>75</v>
      </c>
      <c r="C84" s="13" t="s">
        <v>31</v>
      </c>
      <c r="D84" s="13" t="s">
        <v>31</v>
      </c>
      <c r="E84" s="13" t="s">
        <v>259</v>
      </c>
      <c r="F84" s="13" t="s">
        <v>260</v>
      </c>
      <c r="G84" s="13">
        <v>55</v>
      </c>
      <c r="H84" s="13" t="s">
        <v>60</v>
      </c>
      <c r="I84" s="13" t="s">
        <v>60</v>
      </c>
      <c r="J84" s="13" t="s">
        <v>72</v>
      </c>
      <c r="K84" s="13" t="s">
        <v>72</v>
      </c>
      <c r="L84" s="13" t="s">
        <v>73</v>
      </c>
      <c r="M84" s="13" t="s">
        <v>50</v>
      </c>
      <c r="N84" s="13" t="s">
        <v>64</v>
      </c>
      <c r="O84" s="14">
        <v>10228</v>
      </c>
      <c r="P84" s="13"/>
      <c r="Q84" s="13"/>
      <c r="R84" s="13">
        <v>55</v>
      </c>
      <c r="S84" s="13" t="s">
        <v>41</v>
      </c>
    </row>
    <row r="85" spans="1:19" x14ac:dyDescent="0.3">
      <c r="A85" s="13">
        <v>2906</v>
      </c>
      <c r="B85" s="13" t="s">
        <v>75</v>
      </c>
      <c r="C85" s="13" t="s">
        <v>31</v>
      </c>
      <c r="D85" s="13" t="s">
        <v>31</v>
      </c>
      <c r="E85" s="13" t="s">
        <v>261</v>
      </c>
      <c r="F85" s="13" t="s">
        <v>262</v>
      </c>
      <c r="G85" s="13">
        <v>55</v>
      </c>
      <c r="H85" s="13" t="s">
        <v>60</v>
      </c>
      <c r="I85" s="13" t="s">
        <v>60</v>
      </c>
      <c r="J85" s="13" t="s">
        <v>72</v>
      </c>
      <c r="K85" s="13" t="s">
        <v>72</v>
      </c>
      <c r="L85" s="13" t="s">
        <v>73</v>
      </c>
      <c r="M85" s="13" t="s">
        <v>50</v>
      </c>
      <c r="N85" s="13" t="s">
        <v>64</v>
      </c>
      <c r="O85" s="14">
        <v>10228</v>
      </c>
      <c r="P85" s="13"/>
      <c r="Q85" s="13"/>
      <c r="R85" s="13">
        <v>55</v>
      </c>
      <c r="S85" s="13" t="s">
        <v>41</v>
      </c>
    </row>
    <row r="86" spans="1:19" x14ac:dyDescent="0.3">
      <c r="A86" s="13">
        <v>2907</v>
      </c>
      <c r="B86" s="13" t="s">
        <v>75</v>
      </c>
      <c r="C86" s="13" t="s">
        <v>31</v>
      </c>
      <c r="D86" s="13" t="s">
        <v>31</v>
      </c>
      <c r="E86" s="13" t="s">
        <v>263</v>
      </c>
      <c r="F86" s="13" t="s">
        <v>264</v>
      </c>
      <c r="G86" s="13">
        <v>15.8</v>
      </c>
      <c r="H86" s="13" t="s">
        <v>60</v>
      </c>
      <c r="I86" s="13" t="s">
        <v>60</v>
      </c>
      <c r="J86" s="13" t="s">
        <v>72</v>
      </c>
      <c r="K86" s="13" t="s">
        <v>72</v>
      </c>
      <c r="L86" s="13" t="s">
        <v>73</v>
      </c>
      <c r="M86" s="13" t="s">
        <v>50</v>
      </c>
      <c r="N86" s="13" t="s">
        <v>64</v>
      </c>
      <c r="O86" s="14">
        <v>4750</v>
      </c>
      <c r="P86" s="13"/>
      <c r="Q86" s="13"/>
      <c r="R86" s="13">
        <v>15.75</v>
      </c>
      <c r="S86" s="13" t="s">
        <v>41</v>
      </c>
    </row>
    <row r="87" spans="1:19" x14ac:dyDescent="0.3">
      <c r="A87" s="13">
        <v>2908</v>
      </c>
      <c r="B87" s="13" t="s">
        <v>75</v>
      </c>
      <c r="C87" s="13" t="s">
        <v>31</v>
      </c>
      <c r="D87" s="13" t="s">
        <v>31</v>
      </c>
      <c r="E87" s="13" t="s">
        <v>265</v>
      </c>
      <c r="F87" s="13" t="s">
        <v>266</v>
      </c>
      <c r="G87" s="13">
        <v>15.8</v>
      </c>
      <c r="H87" s="13" t="s">
        <v>60</v>
      </c>
      <c r="I87" s="13" t="s">
        <v>60</v>
      </c>
      <c r="J87" s="13" t="s">
        <v>72</v>
      </c>
      <c r="K87" s="13" t="s">
        <v>72</v>
      </c>
      <c r="L87" s="13" t="s">
        <v>73</v>
      </c>
      <c r="M87" s="13" t="s">
        <v>50</v>
      </c>
      <c r="N87" s="13" t="s">
        <v>64</v>
      </c>
      <c r="O87" s="14">
        <v>5115</v>
      </c>
      <c r="P87" s="13"/>
      <c r="Q87" s="13"/>
      <c r="R87" s="13">
        <v>15.75</v>
      </c>
      <c r="S87" s="13" t="s">
        <v>41</v>
      </c>
    </row>
    <row r="88" spans="1:19" x14ac:dyDescent="0.3">
      <c r="A88" s="13">
        <v>2909</v>
      </c>
      <c r="B88" s="13" t="s">
        <v>75</v>
      </c>
      <c r="C88" s="13" t="s">
        <v>31</v>
      </c>
      <c r="D88" s="13" t="s">
        <v>31</v>
      </c>
      <c r="E88" s="13" t="s">
        <v>267</v>
      </c>
      <c r="F88" s="13" t="s">
        <v>268</v>
      </c>
      <c r="G88" s="13">
        <v>17.5</v>
      </c>
      <c r="H88" s="13" t="s">
        <v>60</v>
      </c>
      <c r="I88" s="13" t="s">
        <v>60</v>
      </c>
      <c r="J88" s="13" t="s">
        <v>72</v>
      </c>
      <c r="K88" s="13" t="s">
        <v>72</v>
      </c>
      <c r="L88" s="13" t="s">
        <v>73</v>
      </c>
      <c r="M88" s="13" t="s">
        <v>50</v>
      </c>
      <c r="N88" s="13" t="s">
        <v>64</v>
      </c>
      <c r="O88" s="14">
        <v>7672</v>
      </c>
      <c r="P88" s="13"/>
      <c r="Q88" s="13"/>
      <c r="R88" s="13">
        <v>17.5</v>
      </c>
      <c r="S88" s="13" t="s">
        <v>41</v>
      </c>
    </row>
    <row r="89" spans="1:19" x14ac:dyDescent="0.3">
      <c r="A89" s="13">
        <v>2910</v>
      </c>
      <c r="B89" s="13" t="s">
        <v>75</v>
      </c>
      <c r="C89" s="13" t="s">
        <v>31</v>
      </c>
      <c r="D89" s="13" t="s">
        <v>31</v>
      </c>
      <c r="E89" s="13" t="s">
        <v>269</v>
      </c>
      <c r="F89" s="13" t="s">
        <v>270</v>
      </c>
      <c r="G89" s="13">
        <v>17.5</v>
      </c>
      <c r="H89" s="13" t="s">
        <v>60</v>
      </c>
      <c r="I89" s="13" t="s">
        <v>60</v>
      </c>
      <c r="J89" s="13" t="s">
        <v>72</v>
      </c>
      <c r="K89" s="13" t="s">
        <v>72</v>
      </c>
      <c r="L89" s="13" t="s">
        <v>73</v>
      </c>
      <c r="M89" s="13" t="s">
        <v>50</v>
      </c>
      <c r="N89" s="13" t="s">
        <v>64</v>
      </c>
      <c r="O89" s="14">
        <v>9133</v>
      </c>
      <c r="P89" s="13"/>
      <c r="Q89" s="13"/>
      <c r="R89" s="13">
        <v>17.5</v>
      </c>
      <c r="S89" s="13" t="s">
        <v>41</v>
      </c>
    </row>
    <row r="90" spans="1:19" x14ac:dyDescent="0.3">
      <c r="A90" s="13">
        <v>2911</v>
      </c>
      <c r="B90" s="13" t="s">
        <v>75</v>
      </c>
      <c r="C90" s="13" t="s">
        <v>31</v>
      </c>
      <c r="D90" s="13" t="s">
        <v>31</v>
      </c>
      <c r="E90" s="13" t="s">
        <v>271</v>
      </c>
      <c r="F90" s="13" t="s">
        <v>272</v>
      </c>
      <c r="G90" s="13">
        <v>34</v>
      </c>
      <c r="H90" s="13" t="s">
        <v>60</v>
      </c>
      <c r="I90" s="13" t="s">
        <v>60</v>
      </c>
      <c r="J90" s="13" t="s">
        <v>72</v>
      </c>
      <c r="K90" s="13" t="s">
        <v>72</v>
      </c>
      <c r="L90" s="13" t="s">
        <v>73</v>
      </c>
      <c r="M90" s="13" t="s">
        <v>50</v>
      </c>
      <c r="N90" s="13" t="s">
        <v>64</v>
      </c>
      <c r="O90" s="14">
        <v>8402</v>
      </c>
      <c r="P90" s="13"/>
      <c r="Q90" s="13"/>
      <c r="R90" s="13">
        <v>34</v>
      </c>
      <c r="S90" s="13" t="s">
        <v>41</v>
      </c>
    </row>
    <row r="91" spans="1:19" x14ac:dyDescent="0.3">
      <c r="A91" s="13">
        <v>2912</v>
      </c>
      <c r="B91" s="13" t="s">
        <v>75</v>
      </c>
      <c r="C91" s="13" t="s">
        <v>31</v>
      </c>
      <c r="D91" s="13" t="s">
        <v>31</v>
      </c>
      <c r="E91" s="13" t="s">
        <v>273</v>
      </c>
      <c r="F91" s="13" t="s">
        <v>274</v>
      </c>
      <c r="G91" s="13">
        <v>34</v>
      </c>
      <c r="H91" s="13" t="s">
        <v>60</v>
      </c>
      <c r="I91" s="13" t="s">
        <v>60</v>
      </c>
      <c r="J91" s="13" t="s">
        <v>72</v>
      </c>
      <c r="K91" s="13" t="s">
        <v>72</v>
      </c>
      <c r="L91" s="13" t="s">
        <v>73</v>
      </c>
      <c r="M91" s="13" t="s">
        <v>50</v>
      </c>
      <c r="N91" s="13" t="s">
        <v>64</v>
      </c>
      <c r="O91" s="14">
        <v>8402</v>
      </c>
      <c r="P91" s="13"/>
      <c r="Q91" s="13"/>
      <c r="R91" s="13">
        <v>34</v>
      </c>
      <c r="S91" s="13" t="s">
        <v>41</v>
      </c>
    </row>
    <row r="92" spans="1:19" x14ac:dyDescent="0.3">
      <c r="A92" s="13">
        <v>2913</v>
      </c>
      <c r="B92" s="13" t="s">
        <v>75</v>
      </c>
      <c r="C92" s="13" t="s">
        <v>31</v>
      </c>
      <c r="D92" s="13" t="s">
        <v>31</v>
      </c>
      <c r="E92" s="13" t="s">
        <v>275</v>
      </c>
      <c r="F92" s="13" t="s">
        <v>276</v>
      </c>
      <c r="G92" s="13">
        <v>34</v>
      </c>
      <c r="H92" s="13" t="s">
        <v>60</v>
      </c>
      <c r="I92" s="13" t="s">
        <v>60</v>
      </c>
      <c r="J92" s="13" t="s">
        <v>72</v>
      </c>
      <c r="K92" s="13" t="s">
        <v>72</v>
      </c>
      <c r="L92" s="13" t="s">
        <v>73</v>
      </c>
      <c r="M92" s="13" t="s">
        <v>50</v>
      </c>
      <c r="N92" s="13" t="s">
        <v>64</v>
      </c>
      <c r="O92" s="14">
        <v>8402</v>
      </c>
      <c r="P92" s="13"/>
      <c r="Q92" s="13"/>
      <c r="R92" s="13">
        <v>34</v>
      </c>
      <c r="S92" s="13" t="s">
        <v>41</v>
      </c>
    </row>
    <row r="93" spans="1:19" x14ac:dyDescent="0.3">
      <c r="A93" s="13">
        <v>2914</v>
      </c>
      <c r="B93" s="13" t="s">
        <v>75</v>
      </c>
      <c r="C93" s="13" t="s">
        <v>31</v>
      </c>
      <c r="D93" s="13" t="s">
        <v>31</v>
      </c>
      <c r="E93" s="13" t="s">
        <v>277</v>
      </c>
      <c r="F93" s="13" t="s">
        <v>278</v>
      </c>
      <c r="G93" s="13">
        <v>36</v>
      </c>
      <c r="H93" s="13" t="s">
        <v>60</v>
      </c>
      <c r="I93" s="13" t="s">
        <v>60</v>
      </c>
      <c r="J93" s="13" t="s">
        <v>72</v>
      </c>
      <c r="K93" s="13" t="s">
        <v>72</v>
      </c>
      <c r="L93" s="13" t="s">
        <v>73</v>
      </c>
      <c r="M93" s="13" t="s">
        <v>50</v>
      </c>
      <c r="N93" s="13" t="s">
        <v>64</v>
      </c>
      <c r="O93" s="14">
        <v>17533</v>
      </c>
      <c r="P93" s="13"/>
      <c r="Q93" s="13"/>
      <c r="R93" s="13">
        <v>36</v>
      </c>
      <c r="S93" s="13" t="s">
        <v>41</v>
      </c>
    </row>
    <row r="94" spans="1:19" x14ac:dyDescent="0.3">
      <c r="A94" s="13">
        <v>2915</v>
      </c>
      <c r="B94" s="13" t="s">
        <v>75</v>
      </c>
      <c r="C94" s="13" t="s">
        <v>31</v>
      </c>
      <c r="D94" s="13" t="s">
        <v>31</v>
      </c>
      <c r="E94" s="13" t="s">
        <v>279</v>
      </c>
      <c r="F94" s="13" t="s">
        <v>280</v>
      </c>
      <c r="G94" s="13">
        <v>36.5</v>
      </c>
      <c r="H94" s="13" t="s">
        <v>60</v>
      </c>
      <c r="I94" s="13" t="s">
        <v>60</v>
      </c>
      <c r="J94" s="13" t="s">
        <v>72</v>
      </c>
      <c r="K94" s="13" t="s">
        <v>72</v>
      </c>
      <c r="L94" s="13" t="s">
        <v>73</v>
      </c>
      <c r="M94" s="13" t="s">
        <v>50</v>
      </c>
      <c r="N94" s="13" t="s">
        <v>64</v>
      </c>
      <c r="O94" s="14">
        <v>29221</v>
      </c>
      <c r="P94" s="13"/>
      <c r="Q94" s="13"/>
      <c r="R94" s="13">
        <v>36.450000000000003</v>
      </c>
      <c r="S94" s="13" t="s">
        <v>41</v>
      </c>
    </row>
    <row r="95" spans="1:19" x14ac:dyDescent="0.3">
      <c r="A95" s="13">
        <v>2916</v>
      </c>
      <c r="B95" s="13" t="s">
        <v>75</v>
      </c>
      <c r="C95" s="13" t="s">
        <v>31</v>
      </c>
      <c r="D95" s="13" t="s">
        <v>31</v>
      </c>
      <c r="E95" s="13" t="s">
        <v>281</v>
      </c>
      <c r="F95" s="13" t="s">
        <v>282</v>
      </c>
      <c r="G95" s="13">
        <v>50</v>
      </c>
      <c r="H95" s="13" t="s">
        <v>60</v>
      </c>
      <c r="I95" s="13" t="s">
        <v>60</v>
      </c>
      <c r="J95" s="13" t="s">
        <v>72</v>
      </c>
      <c r="K95" s="13" t="s">
        <v>72</v>
      </c>
      <c r="L95" s="13" t="s">
        <v>73</v>
      </c>
      <c r="M95" s="13" t="s">
        <v>50</v>
      </c>
      <c r="N95" s="13" t="s">
        <v>64</v>
      </c>
      <c r="O95" s="14">
        <v>18629</v>
      </c>
      <c r="P95" s="13"/>
      <c r="Q95" s="13"/>
      <c r="R95" s="13">
        <v>50</v>
      </c>
      <c r="S95" s="13" t="s">
        <v>41</v>
      </c>
    </row>
    <row r="96" spans="1:19" x14ac:dyDescent="0.3">
      <c r="A96" s="13">
        <v>2917</v>
      </c>
      <c r="B96" s="13" t="s">
        <v>75</v>
      </c>
      <c r="C96" s="13" t="s">
        <v>31</v>
      </c>
      <c r="D96" s="13" t="s">
        <v>31</v>
      </c>
      <c r="E96" s="13" t="s">
        <v>283</v>
      </c>
      <c r="F96" s="13" t="s">
        <v>284</v>
      </c>
      <c r="G96" s="13">
        <v>50</v>
      </c>
      <c r="H96" s="13" t="s">
        <v>60</v>
      </c>
      <c r="I96" s="13" t="s">
        <v>60</v>
      </c>
      <c r="J96" s="13" t="s">
        <v>72</v>
      </c>
      <c r="K96" s="13" t="s">
        <v>72</v>
      </c>
      <c r="L96" s="13" t="s">
        <v>73</v>
      </c>
      <c r="M96" s="13" t="s">
        <v>50</v>
      </c>
      <c r="N96" s="13" t="s">
        <v>64</v>
      </c>
      <c r="O96" s="14">
        <v>18629</v>
      </c>
      <c r="P96" s="13"/>
      <c r="Q96" s="13"/>
      <c r="R96" s="13">
        <v>50</v>
      </c>
      <c r="S96" s="13" t="s">
        <v>41</v>
      </c>
    </row>
    <row r="97" spans="1:19" x14ac:dyDescent="0.3">
      <c r="A97" s="13">
        <v>2918</v>
      </c>
      <c r="B97" s="13" t="s">
        <v>75</v>
      </c>
      <c r="C97" s="13" t="s">
        <v>31</v>
      </c>
      <c r="D97" s="13" t="s">
        <v>31</v>
      </c>
      <c r="E97" s="13" t="s">
        <v>285</v>
      </c>
      <c r="F97" s="13" t="s">
        <v>286</v>
      </c>
      <c r="G97" s="13">
        <v>30</v>
      </c>
      <c r="H97" s="13" t="s">
        <v>60</v>
      </c>
      <c r="I97" s="13" t="s">
        <v>60</v>
      </c>
      <c r="J97" s="13" t="s">
        <v>72</v>
      </c>
      <c r="K97" s="13" t="s">
        <v>72</v>
      </c>
      <c r="L97" s="13" t="s">
        <v>73</v>
      </c>
      <c r="M97" s="13" t="s">
        <v>50</v>
      </c>
      <c r="N97" s="13" t="s">
        <v>64</v>
      </c>
      <c r="O97" s="14">
        <v>7672</v>
      </c>
      <c r="P97" s="13"/>
      <c r="Q97" s="13"/>
      <c r="R97" s="13">
        <v>30</v>
      </c>
      <c r="S97" s="13" t="s">
        <v>41</v>
      </c>
    </row>
    <row r="98" spans="1:19" x14ac:dyDescent="0.3">
      <c r="A98" s="13">
        <v>2919</v>
      </c>
      <c r="B98" s="13" t="s">
        <v>75</v>
      </c>
      <c r="C98" s="13" t="s">
        <v>31</v>
      </c>
      <c r="D98" s="13" t="s">
        <v>31</v>
      </c>
      <c r="E98" s="13" t="s">
        <v>287</v>
      </c>
      <c r="F98" s="13" t="s">
        <v>288</v>
      </c>
      <c r="G98" s="13">
        <v>45</v>
      </c>
      <c r="H98" s="13" t="s">
        <v>60</v>
      </c>
      <c r="I98" s="13" t="s">
        <v>60</v>
      </c>
      <c r="J98" s="13" t="s">
        <v>72</v>
      </c>
      <c r="K98" s="13" t="s">
        <v>72</v>
      </c>
      <c r="L98" s="13" t="s">
        <v>73</v>
      </c>
      <c r="M98" s="13" t="s">
        <v>50</v>
      </c>
      <c r="N98" s="13" t="s">
        <v>64</v>
      </c>
      <c r="O98" s="14">
        <v>10594</v>
      </c>
      <c r="P98" s="13"/>
      <c r="Q98" s="13"/>
      <c r="R98" s="13">
        <v>45</v>
      </c>
      <c r="S98" s="13" t="s">
        <v>41</v>
      </c>
    </row>
    <row r="99" spans="1:19" x14ac:dyDescent="0.3">
      <c r="A99" s="13">
        <v>2921</v>
      </c>
      <c r="B99" s="13" t="s">
        <v>75</v>
      </c>
      <c r="C99" s="13" t="s">
        <v>31</v>
      </c>
      <c r="D99" s="13" t="s">
        <v>31</v>
      </c>
      <c r="E99" s="13" t="s">
        <v>289</v>
      </c>
      <c r="F99" s="13" t="s">
        <v>290</v>
      </c>
      <c r="G99" s="13">
        <v>95</v>
      </c>
      <c r="H99" s="13" t="s">
        <v>60</v>
      </c>
      <c r="I99" s="13" t="s">
        <v>60</v>
      </c>
      <c r="J99" s="13" t="s">
        <v>72</v>
      </c>
      <c r="K99" s="13" t="s">
        <v>72</v>
      </c>
      <c r="L99" s="13" t="s">
        <v>73</v>
      </c>
      <c r="M99" s="13" t="s">
        <v>50</v>
      </c>
      <c r="N99" s="13" t="s">
        <v>64</v>
      </c>
      <c r="O99" s="14">
        <v>21916</v>
      </c>
      <c r="P99" s="13"/>
      <c r="Q99" s="13"/>
      <c r="R99" s="13">
        <v>95</v>
      </c>
      <c r="S99" s="13" t="s">
        <v>41</v>
      </c>
    </row>
    <row r="100" spans="1:19" x14ac:dyDescent="0.3">
      <c r="A100" s="13">
        <v>2922</v>
      </c>
      <c r="B100" s="13" t="s">
        <v>75</v>
      </c>
      <c r="C100" s="13" t="s">
        <v>31</v>
      </c>
      <c r="D100" s="13" t="s">
        <v>31</v>
      </c>
      <c r="E100" s="13" t="s">
        <v>291</v>
      </c>
      <c r="F100" s="13" t="s">
        <v>292</v>
      </c>
      <c r="G100" s="13">
        <v>95</v>
      </c>
      <c r="H100" s="13" t="s">
        <v>60</v>
      </c>
      <c r="I100" s="13" t="s">
        <v>60</v>
      </c>
      <c r="J100" s="13" t="s">
        <v>72</v>
      </c>
      <c r="K100" s="13" t="s">
        <v>72</v>
      </c>
      <c r="L100" s="13" t="s">
        <v>73</v>
      </c>
      <c r="M100" s="13" t="s">
        <v>50</v>
      </c>
      <c r="N100" s="13" t="s">
        <v>64</v>
      </c>
      <c r="O100" s="14">
        <v>21916</v>
      </c>
      <c r="P100" s="13"/>
      <c r="Q100" s="13"/>
      <c r="R100" s="13">
        <v>95</v>
      </c>
      <c r="S100" s="13" t="s">
        <v>41</v>
      </c>
    </row>
    <row r="101" spans="1:19" x14ac:dyDescent="0.3">
      <c r="A101" s="9">
        <v>3000</v>
      </c>
      <c r="B101" s="9" t="s">
        <v>30</v>
      </c>
      <c r="C101" s="9" t="s">
        <v>42</v>
      </c>
      <c r="D101" s="9" t="s">
        <v>31</v>
      </c>
      <c r="E101" s="9" t="s">
        <v>293</v>
      </c>
      <c r="F101" s="9" t="s">
        <v>294</v>
      </c>
      <c r="G101" s="9">
        <v>5</v>
      </c>
      <c r="H101" s="9" t="s">
        <v>34</v>
      </c>
      <c r="I101" s="9" t="s">
        <v>295</v>
      </c>
      <c r="J101" s="9" t="s">
        <v>72</v>
      </c>
      <c r="K101" s="9" t="s">
        <v>72</v>
      </c>
      <c r="L101" s="9" t="s">
        <v>73</v>
      </c>
      <c r="M101" s="9" t="s">
        <v>39</v>
      </c>
      <c r="N101" s="9" t="s">
        <v>40</v>
      </c>
      <c r="O101" s="10">
        <v>31778</v>
      </c>
      <c r="P101" s="9"/>
      <c r="Q101" s="9"/>
      <c r="R101" s="9">
        <v>5</v>
      </c>
      <c r="S101" s="9" t="s">
        <v>41</v>
      </c>
    </row>
    <row r="102" spans="1:19" ht="23.5" x14ac:dyDescent="0.3">
      <c r="A102" s="11">
        <v>3100</v>
      </c>
      <c r="B102" s="11" t="s">
        <v>30</v>
      </c>
      <c r="C102" s="11" t="s">
        <v>31</v>
      </c>
      <c r="D102" s="11" t="s">
        <v>42</v>
      </c>
      <c r="E102" s="11" t="s">
        <v>296</v>
      </c>
      <c r="F102" s="11" t="s">
        <v>297</v>
      </c>
      <c r="G102" s="11">
        <v>13.4</v>
      </c>
      <c r="H102" s="11" t="s">
        <v>60</v>
      </c>
      <c r="I102" s="11" t="s">
        <v>60</v>
      </c>
      <c r="J102" s="11" t="s">
        <v>72</v>
      </c>
      <c r="K102" s="11" t="s">
        <v>72</v>
      </c>
      <c r="L102" s="11" t="s">
        <v>73</v>
      </c>
      <c r="M102" s="11" t="s">
        <v>50</v>
      </c>
      <c r="N102" s="11" t="s">
        <v>64</v>
      </c>
      <c r="O102" s="12">
        <v>2923</v>
      </c>
      <c r="P102" s="11"/>
      <c r="Q102" s="11"/>
      <c r="R102" s="11">
        <v>14.18</v>
      </c>
      <c r="S102" s="11" t="s">
        <v>41</v>
      </c>
    </row>
    <row r="103" spans="1:19" x14ac:dyDescent="0.3">
      <c r="A103" s="13">
        <v>3101</v>
      </c>
      <c r="B103" s="13" t="s">
        <v>75</v>
      </c>
      <c r="C103" s="13" t="s">
        <v>31</v>
      </c>
      <c r="D103" s="13" t="s">
        <v>31</v>
      </c>
      <c r="E103" s="13"/>
      <c r="F103" s="13" t="s">
        <v>298</v>
      </c>
      <c r="G103" s="13"/>
      <c r="H103" s="13" t="s">
        <v>60</v>
      </c>
      <c r="I103" s="13" t="s">
        <v>60</v>
      </c>
      <c r="J103" s="13" t="s">
        <v>72</v>
      </c>
      <c r="K103" s="13" t="s">
        <v>72</v>
      </c>
      <c r="L103" s="13" t="s">
        <v>73</v>
      </c>
      <c r="M103" s="13" t="s">
        <v>50</v>
      </c>
      <c r="N103" s="13" t="s">
        <v>64</v>
      </c>
      <c r="O103" s="14">
        <v>2923</v>
      </c>
      <c r="P103" s="13"/>
      <c r="Q103" s="13"/>
      <c r="R103" s="13">
        <v>2.73</v>
      </c>
      <c r="S103" s="13" t="s">
        <v>41</v>
      </c>
    </row>
    <row r="104" spans="1:19" x14ac:dyDescent="0.3">
      <c r="A104" s="13">
        <v>3102</v>
      </c>
      <c r="B104" s="13" t="s">
        <v>75</v>
      </c>
      <c r="C104" s="13" t="s">
        <v>31</v>
      </c>
      <c r="D104" s="13" t="s">
        <v>31</v>
      </c>
      <c r="E104" s="13"/>
      <c r="F104" s="13" t="s">
        <v>299</v>
      </c>
      <c r="G104" s="13"/>
      <c r="H104" s="13" t="s">
        <v>60</v>
      </c>
      <c r="I104" s="13" t="s">
        <v>60</v>
      </c>
      <c r="J104" s="13" t="s">
        <v>72</v>
      </c>
      <c r="K104" s="13" t="s">
        <v>72</v>
      </c>
      <c r="L104" s="13" t="s">
        <v>73</v>
      </c>
      <c r="M104" s="13" t="s">
        <v>50</v>
      </c>
      <c r="N104" s="13" t="s">
        <v>64</v>
      </c>
      <c r="O104" s="14">
        <v>2923</v>
      </c>
      <c r="P104" s="13"/>
      <c r="Q104" s="13"/>
      <c r="R104" s="13">
        <v>2.73</v>
      </c>
      <c r="S104" s="13" t="s">
        <v>41</v>
      </c>
    </row>
    <row r="105" spans="1:19" x14ac:dyDescent="0.3">
      <c r="A105" s="13">
        <v>3106</v>
      </c>
      <c r="B105" s="13" t="s">
        <v>75</v>
      </c>
      <c r="C105" s="13" t="s">
        <v>31</v>
      </c>
      <c r="D105" s="13" t="s">
        <v>31</v>
      </c>
      <c r="E105" s="13"/>
      <c r="F105" s="13" t="s">
        <v>300</v>
      </c>
      <c r="G105" s="13"/>
      <c r="H105" s="13" t="s">
        <v>60</v>
      </c>
      <c r="I105" s="13" t="s">
        <v>60</v>
      </c>
      <c r="J105" s="13" t="s">
        <v>72</v>
      </c>
      <c r="K105" s="13" t="s">
        <v>72</v>
      </c>
      <c r="L105" s="13" t="s">
        <v>73</v>
      </c>
      <c r="M105" s="13" t="s">
        <v>50</v>
      </c>
      <c r="N105" s="13" t="s">
        <v>64</v>
      </c>
      <c r="O105" s="14">
        <v>4750</v>
      </c>
      <c r="P105" s="13"/>
      <c r="Q105" s="13"/>
      <c r="R105" s="13">
        <v>2.2000000000000002</v>
      </c>
      <c r="S105" s="13" t="s">
        <v>41</v>
      </c>
    </row>
    <row r="106" spans="1:19" x14ac:dyDescent="0.3">
      <c r="A106" s="13">
        <v>3104</v>
      </c>
      <c r="B106" s="13" t="s">
        <v>75</v>
      </c>
      <c r="C106" s="13" t="s">
        <v>31</v>
      </c>
      <c r="D106" s="13" t="s">
        <v>31</v>
      </c>
      <c r="E106" s="13"/>
      <c r="F106" s="13" t="s">
        <v>301</v>
      </c>
      <c r="G106" s="13"/>
      <c r="H106" s="13" t="s">
        <v>60</v>
      </c>
      <c r="I106" s="13" t="s">
        <v>60</v>
      </c>
      <c r="J106" s="13" t="s">
        <v>72</v>
      </c>
      <c r="K106" s="13" t="s">
        <v>72</v>
      </c>
      <c r="L106" s="13" t="s">
        <v>73</v>
      </c>
      <c r="M106" s="13" t="s">
        <v>50</v>
      </c>
      <c r="N106" s="13" t="s">
        <v>64</v>
      </c>
      <c r="O106" s="14">
        <v>15707</v>
      </c>
      <c r="P106" s="13"/>
      <c r="Q106" s="13"/>
      <c r="R106" s="13">
        <v>2</v>
      </c>
      <c r="S106" s="13" t="s">
        <v>41</v>
      </c>
    </row>
    <row r="107" spans="1:19" x14ac:dyDescent="0.3">
      <c r="A107" s="13">
        <v>3105</v>
      </c>
      <c r="B107" s="13" t="s">
        <v>75</v>
      </c>
      <c r="C107" s="13" t="s">
        <v>31</v>
      </c>
      <c r="D107" s="13" t="s">
        <v>31</v>
      </c>
      <c r="E107" s="13"/>
      <c r="F107" s="13" t="s">
        <v>302</v>
      </c>
      <c r="G107" s="13"/>
      <c r="H107" s="13" t="s">
        <v>60</v>
      </c>
      <c r="I107" s="13" t="s">
        <v>60</v>
      </c>
      <c r="J107" s="13" t="s">
        <v>72</v>
      </c>
      <c r="K107" s="13" t="s">
        <v>72</v>
      </c>
      <c r="L107" s="13" t="s">
        <v>73</v>
      </c>
      <c r="M107" s="13" t="s">
        <v>50</v>
      </c>
      <c r="N107" s="13" t="s">
        <v>64</v>
      </c>
      <c r="O107" s="14">
        <v>6941</v>
      </c>
      <c r="P107" s="13"/>
      <c r="Q107" s="13"/>
      <c r="R107" s="13">
        <v>1.8</v>
      </c>
      <c r="S107" s="13" t="s">
        <v>41</v>
      </c>
    </row>
    <row r="108" spans="1:19" x14ac:dyDescent="0.3">
      <c r="A108" s="13">
        <v>3103</v>
      </c>
      <c r="B108" s="13" t="s">
        <v>75</v>
      </c>
      <c r="C108" s="13" t="s">
        <v>31</v>
      </c>
      <c r="D108" s="13" t="s">
        <v>31</v>
      </c>
      <c r="E108" s="13"/>
      <c r="F108" s="13" t="s">
        <v>303</v>
      </c>
      <c r="G108" s="13"/>
      <c r="H108" s="13" t="s">
        <v>60</v>
      </c>
      <c r="I108" s="13" t="s">
        <v>60</v>
      </c>
      <c r="J108" s="13" t="s">
        <v>72</v>
      </c>
      <c r="K108" s="13" t="s">
        <v>72</v>
      </c>
      <c r="L108" s="13" t="s">
        <v>73</v>
      </c>
      <c r="M108" s="13" t="s">
        <v>50</v>
      </c>
      <c r="N108" s="13" t="s">
        <v>64</v>
      </c>
      <c r="O108" s="14">
        <v>4019</v>
      </c>
      <c r="P108" s="13"/>
      <c r="Q108" s="13"/>
      <c r="R108" s="13">
        <v>2.73</v>
      </c>
      <c r="S108" s="13" t="s">
        <v>41</v>
      </c>
    </row>
    <row r="109" spans="1:19" ht="23.5" x14ac:dyDescent="0.3">
      <c r="A109" s="11">
        <v>3200</v>
      </c>
      <c r="B109" s="11" t="s">
        <v>30</v>
      </c>
      <c r="C109" s="11" t="s">
        <v>31</v>
      </c>
      <c r="D109" s="11" t="s">
        <v>42</v>
      </c>
      <c r="E109" s="11" t="s">
        <v>304</v>
      </c>
      <c r="F109" s="11" t="s">
        <v>305</v>
      </c>
      <c r="G109" s="11">
        <v>15.8</v>
      </c>
      <c r="H109" s="11" t="s">
        <v>60</v>
      </c>
      <c r="I109" s="11" t="s">
        <v>60</v>
      </c>
      <c r="J109" s="11" t="s">
        <v>72</v>
      </c>
      <c r="K109" s="11" t="s">
        <v>72</v>
      </c>
      <c r="L109" s="11" t="s">
        <v>73</v>
      </c>
      <c r="M109" s="11" t="s">
        <v>50</v>
      </c>
      <c r="N109" s="11" t="s">
        <v>64</v>
      </c>
      <c r="O109" s="12">
        <v>1828</v>
      </c>
      <c r="P109" s="11"/>
      <c r="Q109" s="11"/>
      <c r="R109" s="11">
        <v>15.9</v>
      </c>
      <c r="S109" s="11" t="s">
        <v>41</v>
      </c>
    </row>
    <row r="110" spans="1:19" x14ac:dyDescent="0.3">
      <c r="A110" s="13">
        <v>3201</v>
      </c>
      <c r="B110" s="13" t="s">
        <v>75</v>
      </c>
      <c r="C110" s="13" t="s">
        <v>31</v>
      </c>
      <c r="D110" s="13" t="s">
        <v>31</v>
      </c>
      <c r="E110" s="13"/>
      <c r="F110" s="13" t="s">
        <v>306</v>
      </c>
      <c r="G110" s="13"/>
      <c r="H110" s="13" t="s">
        <v>60</v>
      </c>
      <c r="I110" s="13" t="s">
        <v>60</v>
      </c>
      <c r="J110" s="13" t="s">
        <v>72</v>
      </c>
      <c r="K110" s="13" t="s">
        <v>72</v>
      </c>
      <c r="L110" s="13" t="s">
        <v>73</v>
      </c>
      <c r="M110" s="13" t="s">
        <v>50</v>
      </c>
      <c r="N110" s="13" t="s">
        <v>64</v>
      </c>
      <c r="O110" s="14">
        <v>4750</v>
      </c>
      <c r="P110" s="13"/>
      <c r="Q110" s="13"/>
      <c r="R110" s="13">
        <v>2.6</v>
      </c>
      <c r="S110" s="13" t="s">
        <v>41</v>
      </c>
    </row>
    <row r="111" spans="1:19" x14ac:dyDescent="0.3">
      <c r="A111" s="13">
        <v>3202</v>
      </c>
      <c r="B111" s="13" t="s">
        <v>75</v>
      </c>
      <c r="C111" s="13" t="s">
        <v>31</v>
      </c>
      <c r="D111" s="13" t="s">
        <v>31</v>
      </c>
      <c r="E111" s="13"/>
      <c r="F111" s="13" t="s">
        <v>307</v>
      </c>
      <c r="G111" s="13"/>
      <c r="H111" s="13" t="s">
        <v>60</v>
      </c>
      <c r="I111" s="13" t="s">
        <v>60</v>
      </c>
      <c r="J111" s="13" t="s">
        <v>72</v>
      </c>
      <c r="K111" s="13" t="s">
        <v>72</v>
      </c>
      <c r="L111" s="13" t="s">
        <v>73</v>
      </c>
      <c r="M111" s="13" t="s">
        <v>50</v>
      </c>
      <c r="N111" s="13" t="s">
        <v>64</v>
      </c>
      <c r="O111" s="14">
        <v>4750</v>
      </c>
      <c r="P111" s="13"/>
      <c r="Q111" s="13"/>
      <c r="R111" s="13">
        <v>2.6</v>
      </c>
      <c r="S111" s="13" t="s">
        <v>41</v>
      </c>
    </row>
    <row r="112" spans="1:19" x14ac:dyDescent="0.3">
      <c r="A112" s="13">
        <v>3203</v>
      </c>
      <c r="B112" s="13" t="s">
        <v>75</v>
      </c>
      <c r="C112" s="13" t="s">
        <v>31</v>
      </c>
      <c r="D112" s="13" t="s">
        <v>31</v>
      </c>
      <c r="E112" s="13"/>
      <c r="F112" s="13" t="s">
        <v>308</v>
      </c>
      <c r="G112" s="13"/>
      <c r="H112" s="13" t="s">
        <v>60</v>
      </c>
      <c r="I112" s="13" t="s">
        <v>60</v>
      </c>
      <c r="J112" s="13" t="s">
        <v>72</v>
      </c>
      <c r="K112" s="13" t="s">
        <v>72</v>
      </c>
      <c r="L112" s="13" t="s">
        <v>73</v>
      </c>
      <c r="M112" s="13" t="s">
        <v>50</v>
      </c>
      <c r="N112" s="13" t="s">
        <v>64</v>
      </c>
      <c r="O112" s="14">
        <v>4750</v>
      </c>
      <c r="P112" s="13"/>
      <c r="Q112" s="13"/>
      <c r="R112" s="13">
        <v>2.7</v>
      </c>
      <c r="S112" s="13" t="s">
        <v>41</v>
      </c>
    </row>
    <row r="113" spans="1:19" x14ac:dyDescent="0.3">
      <c r="A113" s="13">
        <v>3208</v>
      </c>
      <c r="B113" s="13" t="s">
        <v>75</v>
      </c>
      <c r="C113" s="13" t="s">
        <v>31</v>
      </c>
      <c r="D113" s="13" t="s">
        <v>31</v>
      </c>
      <c r="E113" s="13"/>
      <c r="F113" s="13" t="s">
        <v>309</v>
      </c>
      <c r="G113" s="13"/>
      <c r="H113" s="13" t="s">
        <v>60</v>
      </c>
      <c r="I113" s="13" t="s">
        <v>60</v>
      </c>
      <c r="J113" s="13" t="s">
        <v>72</v>
      </c>
      <c r="K113" s="13" t="s">
        <v>72</v>
      </c>
      <c r="L113" s="13" t="s">
        <v>73</v>
      </c>
      <c r="M113" s="13" t="s">
        <v>50</v>
      </c>
      <c r="N113" s="13" t="s">
        <v>64</v>
      </c>
      <c r="O113" s="14">
        <v>3289</v>
      </c>
      <c r="P113" s="13"/>
      <c r="Q113" s="13"/>
      <c r="R113" s="13">
        <v>2</v>
      </c>
      <c r="S113" s="13" t="s">
        <v>41</v>
      </c>
    </row>
    <row r="114" spans="1:19" x14ac:dyDescent="0.3">
      <c r="A114" s="13">
        <v>3205</v>
      </c>
      <c r="B114" s="13" t="s">
        <v>75</v>
      </c>
      <c r="C114" s="13" t="s">
        <v>31</v>
      </c>
      <c r="D114" s="13" t="s">
        <v>31</v>
      </c>
      <c r="E114" s="13"/>
      <c r="F114" s="13" t="s">
        <v>310</v>
      </c>
      <c r="G114" s="13"/>
      <c r="H114" s="13" t="s">
        <v>60</v>
      </c>
      <c r="I114" s="13" t="s">
        <v>60</v>
      </c>
      <c r="J114" s="13" t="s">
        <v>72</v>
      </c>
      <c r="K114" s="13" t="s">
        <v>72</v>
      </c>
      <c r="L114" s="13" t="s">
        <v>73</v>
      </c>
      <c r="M114" s="13" t="s">
        <v>50</v>
      </c>
      <c r="N114" s="13" t="s">
        <v>64</v>
      </c>
      <c r="O114" s="14">
        <v>1828</v>
      </c>
      <c r="P114" s="13"/>
      <c r="Q114" s="13"/>
      <c r="R114" s="13">
        <v>1</v>
      </c>
      <c r="S114" s="13" t="s">
        <v>41</v>
      </c>
    </row>
    <row r="115" spans="1:19" x14ac:dyDescent="0.3">
      <c r="A115" s="13">
        <v>3206</v>
      </c>
      <c r="B115" s="13" t="s">
        <v>75</v>
      </c>
      <c r="C115" s="13" t="s">
        <v>31</v>
      </c>
      <c r="D115" s="13" t="s">
        <v>31</v>
      </c>
      <c r="E115" s="13"/>
      <c r="F115" s="13" t="s">
        <v>311</v>
      </c>
      <c r="G115" s="13"/>
      <c r="H115" s="13" t="s">
        <v>60</v>
      </c>
      <c r="I115" s="13" t="s">
        <v>60</v>
      </c>
      <c r="J115" s="13" t="s">
        <v>72</v>
      </c>
      <c r="K115" s="13" t="s">
        <v>72</v>
      </c>
      <c r="L115" s="13" t="s">
        <v>73</v>
      </c>
      <c r="M115" s="13" t="s">
        <v>50</v>
      </c>
      <c r="N115" s="13" t="s">
        <v>64</v>
      </c>
      <c r="O115" s="14">
        <v>2193</v>
      </c>
      <c r="P115" s="13"/>
      <c r="Q115" s="13"/>
      <c r="R115" s="13">
        <v>2</v>
      </c>
      <c r="S115" s="13" t="s">
        <v>41</v>
      </c>
    </row>
    <row r="116" spans="1:19" x14ac:dyDescent="0.3">
      <c r="A116" s="13">
        <v>3207</v>
      </c>
      <c r="B116" s="13" t="s">
        <v>75</v>
      </c>
      <c r="C116" s="13" t="s">
        <v>31</v>
      </c>
      <c r="D116" s="13" t="s">
        <v>31</v>
      </c>
      <c r="E116" s="13"/>
      <c r="F116" s="13" t="s">
        <v>312</v>
      </c>
      <c r="G116" s="13"/>
      <c r="H116" s="13" t="s">
        <v>60</v>
      </c>
      <c r="I116" s="13" t="s">
        <v>60</v>
      </c>
      <c r="J116" s="13" t="s">
        <v>72</v>
      </c>
      <c r="K116" s="13" t="s">
        <v>72</v>
      </c>
      <c r="L116" s="13" t="s">
        <v>73</v>
      </c>
      <c r="M116" s="13" t="s">
        <v>50</v>
      </c>
      <c r="N116" s="13" t="s">
        <v>64</v>
      </c>
      <c r="O116" s="14">
        <v>2558</v>
      </c>
      <c r="P116" s="13"/>
      <c r="Q116" s="13"/>
      <c r="R116" s="13">
        <v>2</v>
      </c>
      <c r="S116" s="13" t="s">
        <v>41</v>
      </c>
    </row>
    <row r="117" spans="1:19" x14ac:dyDescent="0.3">
      <c r="A117" s="13">
        <v>3204</v>
      </c>
      <c r="B117" s="13" t="s">
        <v>75</v>
      </c>
      <c r="C117" s="13" t="s">
        <v>31</v>
      </c>
      <c r="D117" s="13" t="s">
        <v>31</v>
      </c>
      <c r="E117" s="13"/>
      <c r="F117" s="13" t="s">
        <v>313</v>
      </c>
      <c r="G117" s="13"/>
      <c r="H117" s="13" t="s">
        <v>60</v>
      </c>
      <c r="I117" s="13" t="s">
        <v>60</v>
      </c>
      <c r="J117" s="13" t="s">
        <v>72</v>
      </c>
      <c r="K117" s="13" t="s">
        <v>72</v>
      </c>
      <c r="L117" s="13" t="s">
        <v>73</v>
      </c>
      <c r="M117" s="13" t="s">
        <v>50</v>
      </c>
      <c r="N117" s="13" t="s">
        <v>64</v>
      </c>
      <c r="O117" s="14">
        <v>1828</v>
      </c>
      <c r="P117" s="13"/>
      <c r="Q117" s="13"/>
      <c r="R117" s="13">
        <v>1</v>
      </c>
      <c r="S117" s="13" t="s">
        <v>41</v>
      </c>
    </row>
    <row r="118" spans="1:19" x14ac:dyDescent="0.3">
      <c r="A118" s="11">
        <v>42900</v>
      </c>
      <c r="B118" s="11" t="s">
        <v>30</v>
      </c>
      <c r="C118" s="11" t="s">
        <v>31</v>
      </c>
      <c r="D118" s="11" t="s">
        <v>42</v>
      </c>
      <c r="E118" s="11" t="s">
        <v>314</v>
      </c>
      <c r="F118" s="11" t="s">
        <v>315</v>
      </c>
      <c r="G118" s="11">
        <v>72</v>
      </c>
      <c r="H118" s="11" t="s">
        <v>60</v>
      </c>
      <c r="I118" s="11" t="s">
        <v>316</v>
      </c>
      <c r="J118" s="11" t="s">
        <v>68</v>
      </c>
      <c r="K118" s="11" t="s">
        <v>48</v>
      </c>
      <c r="L118" s="11" t="s">
        <v>68</v>
      </c>
      <c r="M118" s="11" t="s">
        <v>50</v>
      </c>
      <c r="N118" s="11" t="s">
        <v>64</v>
      </c>
      <c r="O118" s="12">
        <v>32482</v>
      </c>
      <c r="P118" s="11" t="s">
        <v>317</v>
      </c>
      <c r="Q118" s="11"/>
      <c r="R118" s="11">
        <v>99.9</v>
      </c>
      <c r="S118" s="11" t="s">
        <v>41</v>
      </c>
    </row>
    <row r="119" spans="1:19" x14ac:dyDescent="0.3">
      <c r="A119" s="13">
        <v>42901</v>
      </c>
      <c r="B119" s="13" t="s">
        <v>75</v>
      </c>
      <c r="C119" s="13" t="s">
        <v>42</v>
      </c>
      <c r="D119" s="13" t="s">
        <v>31</v>
      </c>
      <c r="E119" s="13" t="s">
        <v>318</v>
      </c>
      <c r="F119" s="13" t="s">
        <v>319</v>
      </c>
      <c r="G119" s="13">
        <v>24</v>
      </c>
      <c r="H119" s="13" t="s">
        <v>60</v>
      </c>
      <c r="I119" s="13" t="s">
        <v>316</v>
      </c>
      <c r="J119" s="13" t="s">
        <v>68</v>
      </c>
      <c r="K119" s="13" t="s">
        <v>48</v>
      </c>
      <c r="L119" s="13" t="s">
        <v>68</v>
      </c>
      <c r="M119" s="13" t="s">
        <v>50</v>
      </c>
      <c r="N119" s="13" t="s">
        <v>64</v>
      </c>
      <c r="O119" s="14">
        <v>32482</v>
      </c>
      <c r="P119" s="13"/>
      <c r="Q119" s="13"/>
      <c r="R119" s="13">
        <v>33.299999999999997</v>
      </c>
      <c r="S119" s="13" t="s">
        <v>41</v>
      </c>
    </row>
    <row r="120" spans="1:19" x14ac:dyDescent="0.3">
      <c r="A120" s="13">
        <v>42902</v>
      </c>
      <c r="B120" s="13" t="s">
        <v>75</v>
      </c>
      <c r="C120" s="13" t="s">
        <v>42</v>
      </c>
      <c r="D120" s="13" t="s">
        <v>31</v>
      </c>
      <c r="E120" s="13" t="s">
        <v>320</v>
      </c>
      <c r="F120" s="13" t="s">
        <v>321</v>
      </c>
      <c r="G120" s="13">
        <v>24</v>
      </c>
      <c r="H120" s="13" t="s">
        <v>60</v>
      </c>
      <c r="I120" s="13" t="s">
        <v>316</v>
      </c>
      <c r="J120" s="13" t="s">
        <v>68</v>
      </c>
      <c r="K120" s="13" t="s">
        <v>48</v>
      </c>
      <c r="L120" s="13" t="s">
        <v>68</v>
      </c>
      <c r="M120" s="13" t="s">
        <v>50</v>
      </c>
      <c r="N120" s="13" t="s">
        <v>64</v>
      </c>
      <c r="O120" s="14">
        <v>32482</v>
      </c>
      <c r="P120" s="13"/>
      <c r="Q120" s="13"/>
      <c r="R120" s="13">
        <v>33.299999999999997</v>
      </c>
      <c r="S120" s="13" t="s">
        <v>41</v>
      </c>
    </row>
    <row r="121" spans="1:19" x14ac:dyDescent="0.3">
      <c r="A121" s="13">
        <v>42903</v>
      </c>
      <c r="B121" s="13" t="s">
        <v>75</v>
      </c>
      <c r="C121" s="13" t="s">
        <v>42</v>
      </c>
      <c r="D121" s="13" t="s">
        <v>31</v>
      </c>
      <c r="E121" s="13" t="s">
        <v>322</v>
      </c>
      <c r="F121" s="13" t="s">
        <v>323</v>
      </c>
      <c r="G121" s="13">
        <v>24</v>
      </c>
      <c r="H121" s="13" t="s">
        <v>60</v>
      </c>
      <c r="I121" s="13" t="s">
        <v>316</v>
      </c>
      <c r="J121" s="13" t="s">
        <v>68</v>
      </c>
      <c r="K121" s="13" t="s">
        <v>48</v>
      </c>
      <c r="L121" s="13" t="s">
        <v>68</v>
      </c>
      <c r="M121" s="13" t="s">
        <v>50</v>
      </c>
      <c r="N121" s="13" t="s">
        <v>64</v>
      </c>
      <c r="O121" s="14">
        <v>32482</v>
      </c>
      <c r="P121" s="13"/>
      <c r="Q121" s="13"/>
      <c r="R121" s="13">
        <v>33.299999999999997</v>
      </c>
      <c r="S121" s="13" t="s">
        <v>41</v>
      </c>
    </row>
    <row r="122" spans="1:19" x14ac:dyDescent="0.3">
      <c r="A122" s="11">
        <v>37200</v>
      </c>
      <c r="B122" s="11" t="s">
        <v>30</v>
      </c>
      <c r="C122" s="11" t="s">
        <v>42</v>
      </c>
      <c r="D122" s="11" t="s">
        <v>42</v>
      </c>
      <c r="E122" s="11" t="s">
        <v>324</v>
      </c>
      <c r="F122" s="11" t="s">
        <v>325</v>
      </c>
      <c r="G122" s="11">
        <v>2</v>
      </c>
      <c r="H122" s="11" t="s">
        <v>34</v>
      </c>
      <c r="I122" s="11" t="s">
        <v>326</v>
      </c>
      <c r="J122" s="11" t="s">
        <v>72</v>
      </c>
      <c r="K122" s="11" t="s">
        <v>72</v>
      </c>
      <c r="L122" s="11" t="s">
        <v>73</v>
      </c>
      <c r="M122" s="11" t="s">
        <v>39</v>
      </c>
      <c r="N122" s="11" t="s">
        <v>40</v>
      </c>
      <c r="O122" s="12">
        <v>31048</v>
      </c>
      <c r="P122" s="11"/>
      <c r="Q122" s="11"/>
      <c r="R122" s="11">
        <v>2</v>
      </c>
      <c r="S122" s="11" t="s">
        <v>41</v>
      </c>
    </row>
    <row r="123" spans="1:19" x14ac:dyDescent="0.3">
      <c r="A123" s="9">
        <v>3400</v>
      </c>
      <c r="B123" s="9" t="s">
        <v>30</v>
      </c>
      <c r="C123" s="9" t="s">
        <v>31</v>
      </c>
      <c r="D123" s="9" t="s">
        <v>31</v>
      </c>
      <c r="E123" s="9" t="s">
        <v>327</v>
      </c>
      <c r="F123" s="9" t="s">
        <v>328</v>
      </c>
      <c r="G123" s="9">
        <v>51.25</v>
      </c>
      <c r="H123" s="9" t="s">
        <v>45</v>
      </c>
      <c r="I123" s="9" t="s">
        <v>329</v>
      </c>
      <c r="J123" s="9" t="s">
        <v>62</v>
      </c>
      <c r="K123" s="9" t="s">
        <v>63</v>
      </c>
      <c r="L123" s="9" t="s">
        <v>56</v>
      </c>
      <c r="M123" s="9" t="s">
        <v>50</v>
      </c>
      <c r="N123" s="9" t="s">
        <v>51</v>
      </c>
      <c r="O123" s="10">
        <v>37190</v>
      </c>
      <c r="P123" s="9"/>
      <c r="Q123" s="9"/>
      <c r="R123" s="9">
        <v>49.96</v>
      </c>
      <c r="S123" s="9" t="s">
        <v>41</v>
      </c>
    </row>
    <row r="124" spans="1:19" x14ac:dyDescent="0.3">
      <c r="A124" s="11">
        <v>3500</v>
      </c>
      <c r="B124" s="11" t="s">
        <v>30</v>
      </c>
      <c r="C124" s="11" t="s">
        <v>31</v>
      </c>
      <c r="D124" s="11" t="s">
        <v>42</v>
      </c>
      <c r="E124" s="11" t="s">
        <v>330</v>
      </c>
      <c r="F124" s="11" t="s">
        <v>331</v>
      </c>
      <c r="G124" s="11">
        <v>11</v>
      </c>
      <c r="H124" s="11" t="s">
        <v>60</v>
      </c>
      <c r="I124" s="11" t="s">
        <v>60</v>
      </c>
      <c r="J124" s="11" t="s">
        <v>72</v>
      </c>
      <c r="K124" s="11" t="s">
        <v>72</v>
      </c>
      <c r="L124" s="11" t="s">
        <v>73</v>
      </c>
      <c r="M124" s="11" t="s">
        <v>50</v>
      </c>
      <c r="N124" s="11" t="s">
        <v>64</v>
      </c>
      <c r="O124" s="12">
        <v>1462</v>
      </c>
      <c r="P124" s="11"/>
      <c r="Q124" s="11"/>
      <c r="R124" s="11">
        <v>12</v>
      </c>
      <c r="S124" s="11" t="s">
        <v>41</v>
      </c>
    </row>
    <row r="125" spans="1:19" x14ac:dyDescent="0.3">
      <c r="A125" s="13">
        <v>3501</v>
      </c>
      <c r="B125" s="13" t="s">
        <v>75</v>
      </c>
      <c r="C125" s="13" t="s">
        <v>31</v>
      </c>
      <c r="D125" s="13" t="s">
        <v>31</v>
      </c>
      <c r="E125" s="13"/>
      <c r="F125" s="13" t="s">
        <v>332</v>
      </c>
      <c r="G125" s="13"/>
      <c r="H125" s="13" t="s">
        <v>60</v>
      </c>
      <c r="I125" s="13" t="s">
        <v>60</v>
      </c>
      <c r="J125" s="13" t="s">
        <v>72</v>
      </c>
      <c r="K125" s="13" t="s">
        <v>72</v>
      </c>
      <c r="L125" s="13" t="s">
        <v>73</v>
      </c>
      <c r="M125" s="13" t="s">
        <v>50</v>
      </c>
      <c r="N125" s="13" t="s">
        <v>64</v>
      </c>
      <c r="O125" s="14">
        <v>1462</v>
      </c>
      <c r="P125" s="13"/>
      <c r="Q125" s="13"/>
      <c r="R125" s="13">
        <v>3</v>
      </c>
      <c r="S125" s="13" t="s">
        <v>41</v>
      </c>
    </row>
    <row r="126" spans="1:19" x14ac:dyDescent="0.3">
      <c r="A126" s="13">
        <v>3503</v>
      </c>
      <c r="B126" s="13" t="s">
        <v>75</v>
      </c>
      <c r="C126" s="13" t="s">
        <v>31</v>
      </c>
      <c r="D126" s="13" t="s">
        <v>31</v>
      </c>
      <c r="E126" s="13"/>
      <c r="F126" s="13" t="s">
        <v>333</v>
      </c>
      <c r="G126" s="13"/>
      <c r="H126" s="13" t="s">
        <v>60</v>
      </c>
      <c r="I126" s="13" t="s">
        <v>60</v>
      </c>
      <c r="J126" s="13" t="s">
        <v>72</v>
      </c>
      <c r="K126" s="13" t="s">
        <v>72</v>
      </c>
      <c r="L126" s="13" t="s">
        <v>73</v>
      </c>
      <c r="M126" s="13" t="s">
        <v>50</v>
      </c>
      <c r="N126" s="13" t="s">
        <v>64</v>
      </c>
      <c r="O126" s="14">
        <v>11689</v>
      </c>
      <c r="P126" s="13"/>
      <c r="Q126" s="13"/>
      <c r="R126" s="13">
        <v>6</v>
      </c>
      <c r="S126" s="13" t="s">
        <v>41</v>
      </c>
    </row>
    <row r="127" spans="1:19" x14ac:dyDescent="0.3">
      <c r="A127" s="13">
        <v>3502</v>
      </c>
      <c r="B127" s="13" t="s">
        <v>75</v>
      </c>
      <c r="C127" s="13" t="s">
        <v>31</v>
      </c>
      <c r="D127" s="13" t="s">
        <v>31</v>
      </c>
      <c r="E127" s="13"/>
      <c r="F127" s="13" t="s">
        <v>334</v>
      </c>
      <c r="G127" s="13"/>
      <c r="H127" s="13" t="s">
        <v>60</v>
      </c>
      <c r="I127" s="13" t="s">
        <v>60</v>
      </c>
      <c r="J127" s="13" t="s">
        <v>72</v>
      </c>
      <c r="K127" s="13" t="s">
        <v>72</v>
      </c>
      <c r="L127" s="13" t="s">
        <v>73</v>
      </c>
      <c r="M127" s="13" t="s">
        <v>50</v>
      </c>
      <c r="N127" s="13" t="s">
        <v>64</v>
      </c>
      <c r="O127" s="14">
        <v>1462</v>
      </c>
      <c r="P127" s="13"/>
      <c r="Q127" s="13"/>
      <c r="R127" s="13">
        <v>3</v>
      </c>
      <c r="S127" s="13" t="s">
        <v>41</v>
      </c>
    </row>
    <row r="128" spans="1:19" ht="23.5" x14ac:dyDescent="0.3">
      <c r="A128" s="9">
        <v>1700</v>
      </c>
      <c r="B128" s="9" t="s">
        <v>30</v>
      </c>
      <c r="C128" s="9" t="s">
        <v>42</v>
      </c>
      <c r="D128" s="9" t="s">
        <v>31</v>
      </c>
      <c r="E128" s="9" t="s">
        <v>335</v>
      </c>
      <c r="F128" s="9" t="s">
        <v>336</v>
      </c>
      <c r="G128" s="9">
        <v>30</v>
      </c>
      <c r="H128" s="9" t="s">
        <v>60</v>
      </c>
      <c r="I128" s="9" t="s">
        <v>337</v>
      </c>
      <c r="J128" s="9" t="s">
        <v>47</v>
      </c>
      <c r="K128" s="9" t="s">
        <v>48</v>
      </c>
      <c r="L128" s="9" t="s">
        <v>49</v>
      </c>
      <c r="M128" s="9" t="s">
        <v>50</v>
      </c>
      <c r="N128" s="9" t="s">
        <v>64</v>
      </c>
      <c r="O128" s="10">
        <v>29952</v>
      </c>
      <c r="P128" s="9"/>
      <c r="Q128" s="9"/>
      <c r="R128" s="9">
        <v>35.799999999999997</v>
      </c>
      <c r="S128" s="9" t="s">
        <v>41</v>
      </c>
    </row>
    <row r="129" spans="1:19" x14ac:dyDescent="0.3">
      <c r="A129" s="11">
        <v>3900</v>
      </c>
      <c r="B129" s="11" t="s">
        <v>30</v>
      </c>
      <c r="C129" s="11" t="s">
        <v>31</v>
      </c>
      <c r="D129" s="11" t="s">
        <v>42</v>
      </c>
      <c r="E129" s="11" t="s">
        <v>338</v>
      </c>
      <c r="F129" s="11" t="s">
        <v>339</v>
      </c>
      <c r="G129" s="11">
        <v>59</v>
      </c>
      <c r="H129" s="11" t="s">
        <v>34</v>
      </c>
      <c r="I129" s="11" t="s">
        <v>71</v>
      </c>
      <c r="J129" s="11" t="s">
        <v>72</v>
      </c>
      <c r="K129" s="11" t="s">
        <v>72</v>
      </c>
      <c r="L129" s="11" t="s">
        <v>73</v>
      </c>
      <c r="M129" s="11" t="s">
        <v>39</v>
      </c>
      <c r="N129" s="11" t="s">
        <v>40</v>
      </c>
      <c r="O129" s="12">
        <v>10228</v>
      </c>
      <c r="P129" s="11"/>
      <c r="Q129" s="11" t="s">
        <v>340</v>
      </c>
      <c r="R129" s="11">
        <v>59</v>
      </c>
      <c r="S129" s="11" t="s">
        <v>41</v>
      </c>
    </row>
    <row r="130" spans="1:19" x14ac:dyDescent="0.3">
      <c r="A130" s="13">
        <v>3901</v>
      </c>
      <c r="B130" s="13" t="s">
        <v>75</v>
      </c>
      <c r="C130" s="13" t="s">
        <v>31</v>
      </c>
      <c r="D130" s="13" t="s">
        <v>31</v>
      </c>
      <c r="E130" s="13" t="s">
        <v>341</v>
      </c>
      <c r="F130" s="13" t="s">
        <v>342</v>
      </c>
      <c r="G130" s="13">
        <v>33</v>
      </c>
      <c r="H130" s="13" t="s">
        <v>34</v>
      </c>
      <c r="I130" s="13" t="s">
        <v>71</v>
      </c>
      <c r="J130" s="13" t="s">
        <v>72</v>
      </c>
      <c r="K130" s="13" t="s">
        <v>72</v>
      </c>
      <c r="L130" s="13" t="s">
        <v>73</v>
      </c>
      <c r="M130" s="13" t="s">
        <v>39</v>
      </c>
      <c r="N130" s="13" t="s">
        <v>40</v>
      </c>
      <c r="O130" s="14">
        <v>10228</v>
      </c>
      <c r="P130" s="13"/>
      <c r="Q130" s="13" t="s">
        <v>340</v>
      </c>
      <c r="R130" s="13">
        <v>33</v>
      </c>
      <c r="S130" s="13" t="s">
        <v>41</v>
      </c>
    </row>
    <row r="131" spans="1:19" x14ac:dyDescent="0.3">
      <c r="A131" s="13">
        <v>3902</v>
      </c>
      <c r="B131" s="13" t="s">
        <v>75</v>
      </c>
      <c r="C131" s="13" t="s">
        <v>31</v>
      </c>
      <c r="D131" s="13" t="s">
        <v>31</v>
      </c>
      <c r="E131" s="13" t="s">
        <v>343</v>
      </c>
      <c r="F131" s="13" t="s">
        <v>344</v>
      </c>
      <c r="G131" s="13">
        <v>32.5</v>
      </c>
      <c r="H131" s="13" t="s">
        <v>34</v>
      </c>
      <c r="I131" s="13" t="s">
        <v>71</v>
      </c>
      <c r="J131" s="13" t="s">
        <v>72</v>
      </c>
      <c r="K131" s="13" t="s">
        <v>72</v>
      </c>
      <c r="L131" s="13" t="s">
        <v>73</v>
      </c>
      <c r="M131" s="13" t="s">
        <v>39</v>
      </c>
      <c r="N131" s="13" t="s">
        <v>40</v>
      </c>
      <c r="O131" s="14">
        <v>10228</v>
      </c>
      <c r="P131" s="13"/>
      <c r="Q131" s="13" t="s">
        <v>340</v>
      </c>
      <c r="R131" s="13">
        <v>32.5</v>
      </c>
      <c r="S131" s="13" t="s">
        <v>41</v>
      </c>
    </row>
    <row r="132" spans="1:19" x14ac:dyDescent="0.3">
      <c r="A132" s="9">
        <v>37400</v>
      </c>
      <c r="B132" s="9" t="s">
        <v>30</v>
      </c>
      <c r="C132" s="9" t="s">
        <v>31</v>
      </c>
      <c r="D132" s="9" t="s">
        <v>31</v>
      </c>
      <c r="E132" s="9" t="s">
        <v>345</v>
      </c>
      <c r="F132" s="9" t="s">
        <v>346</v>
      </c>
      <c r="G132" s="9">
        <v>38</v>
      </c>
      <c r="H132" s="9" t="s">
        <v>34</v>
      </c>
      <c r="I132" s="9" t="s">
        <v>347</v>
      </c>
      <c r="J132" s="9" t="s">
        <v>79</v>
      </c>
      <c r="K132" s="9" t="s">
        <v>79</v>
      </c>
      <c r="L132" s="9" t="s">
        <v>79</v>
      </c>
      <c r="M132" s="9" t="s">
        <v>39</v>
      </c>
      <c r="N132" s="9" t="s">
        <v>40</v>
      </c>
      <c r="O132" s="10">
        <v>30674</v>
      </c>
      <c r="P132" s="9" t="s">
        <v>348</v>
      </c>
      <c r="Q132" s="9"/>
      <c r="R132" s="9">
        <v>38</v>
      </c>
      <c r="S132" s="9" t="s">
        <v>41</v>
      </c>
    </row>
    <row r="133" spans="1:19" x14ac:dyDescent="0.3">
      <c r="A133" s="9">
        <v>37500</v>
      </c>
      <c r="B133" s="9" t="s">
        <v>30</v>
      </c>
      <c r="C133" s="9" t="s">
        <v>42</v>
      </c>
      <c r="D133" s="9" t="s">
        <v>31</v>
      </c>
      <c r="E133" s="9" t="s">
        <v>349</v>
      </c>
      <c r="F133" s="9" t="s">
        <v>350</v>
      </c>
      <c r="G133" s="9">
        <v>35.700000000000003</v>
      </c>
      <c r="H133" s="9" t="s">
        <v>34</v>
      </c>
      <c r="I133" s="9" t="s">
        <v>55</v>
      </c>
      <c r="J133" s="9" t="s">
        <v>187</v>
      </c>
      <c r="K133" s="9" t="s">
        <v>48</v>
      </c>
      <c r="L133" s="9" t="s">
        <v>351</v>
      </c>
      <c r="M133" s="9" t="s">
        <v>39</v>
      </c>
      <c r="N133" s="9" t="s">
        <v>40</v>
      </c>
      <c r="O133" s="10">
        <v>32798</v>
      </c>
      <c r="P133" s="9" t="s">
        <v>352</v>
      </c>
      <c r="Q133" s="9"/>
      <c r="R133" s="9">
        <v>35.700000000000003</v>
      </c>
      <c r="S133" s="9" t="s">
        <v>41</v>
      </c>
    </row>
    <row r="134" spans="1:19" x14ac:dyDescent="0.3">
      <c r="A134" s="9">
        <v>1800</v>
      </c>
      <c r="B134" s="9" t="s">
        <v>30</v>
      </c>
      <c r="C134" s="9" t="s">
        <v>42</v>
      </c>
      <c r="D134" s="9" t="s">
        <v>31</v>
      </c>
      <c r="E134" s="9" t="s">
        <v>353</v>
      </c>
      <c r="F134" s="9" t="s">
        <v>354</v>
      </c>
      <c r="G134" s="9">
        <v>1.3</v>
      </c>
      <c r="H134" s="9" t="s">
        <v>60</v>
      </c>
      <c r="I134" s="9" t="s">
        <v>355</v>
      </c>
      <c r="J134" s="9" t="s">
        <v>187</v>
      </c>
      <c r="K134" s="9" t="s">
        <v>188</v>
      </c>
      <c r="L134" s="9" t="s">
        <v>189</v>
      </c>
      <c r="M134" s="9" t="s">
        <v>50</v>
      </c>
      <c r="N134" s="9" t="s">
        <v>64</v>
      </c>
      <c r="O134" s="10">
        <v>37110</v>
      </c>
      <c r="P134" s="9"/>
      <c r="Q134" s="9"/>
      <c r="R134" s="9">
        <v>1.2</v>
      </c>
      <c r="S134" s="9" t="s">
        <v>41</v>
      </c>
    </row>
    <row r="135" spans="1:19" x14ac:dyDescent="0.3">
      <c r="A135" s="9">
        <v>36100</v>
      </c>
      <c r="B135" s="9" t="s">
        <v>30</v>
      </c>
      <c r="C135" s="9" t="s">
        <v>42</v>
      </c>
      <c r="D135" s="9" t="s">
        <v>31</v>
      </c>
      <c r="E135" s="9" t="s">
        <v>356</v>
      </c>
      <c r="F135" s="9" t="s">
        <v>357</v>
      </c>
      <c r="G135" s="9">
        <v>1.49</v>
      </c>
      <c r="H135" s="9" t="s">
        <v>34</v>
      </c>
      <c r="I135" s="9" t="s">
        <v>358</v>
      </c>
      <c r="J135" s="9" t="s">
        <v>72</v>
      </c>
      <c r="K135" s="9" t="s">
        <v>72</v>
      </c>
      <c r="L135" s="9" t="s">
        <v>73</v>
      </c>
      <c r="M135" s="9" t="s">
        <v>39</v>
      </c>
      <c r="N135" s="9" t="s">
        <v>40</v>
      </c>
      <c r="O135" s="10">
        <v>32121</v>
      </c>
      <c r="P135" s="9" t="s">
        <v>359</v>
      </c>
      <c r="Q135" s="9"/>
      <c r="R135" s="9">
        <v>1.5</v>
      </c>
      <c r="S135" s="9" t="s">
        <v>41</v>
      </c>
    </row>
    <row r="136" spans="1:19" x14ac:dyDescent="0.3">
      <c r="A136" s="9">
        <v>126200</v>
      </c>
      <c r="B136" s="9" t="s">
        <v>30</v>
      </c>
      <c r="C136" s="9" t="s">
        <v>31</v>
      </c>
      <c r="D136" s="9" t="s">
        <v>31</v>
      </c>
      <c r="E136" s="9" t="s">
        <v>360</v>
      </c>
      <c r="F136" s="9" t="s">
        <v>361</v>
      </c>
      <c r="G136" s="9">
        <v>1.38</v>
      </c>
      <c r="H136" s="9" t="s">
        <v>34</v>
      </c>
      <c r="I136" s="9" t="s">
        <v>362</v>
      </c>
      <c r="J136" s="9" t="s">
        <v>36</v>
      </c>
      <c r="K136" s="9" t="s">
        <v>37</v>
      </c>
      <c r="L136" s="9" t="s">
        <v>38</v>
      </c>
      <c r="M136" s="9" t="s">
        <v>39</v>
      </c>
      <c r="N136" s="9" t="s">
        <v>40</v>
      </c>
      <c r="O136" s="10">
        <v>42213</v>
      </c>
      <c r="P136" s="9"/>
      <c r="Q136" s="9"/>
      <c r="R136" s="9">
        <v>1.4</v>
      </c>
      <c r="S136" s="9" t="s">
        <v>41</v>
      </c>
    </row>
    <row r="137" spans="1:19" x14ac:dyDescent="0.3">
      <c r="A137" s="9">
        <v>1900</v>
      </c>
      <c r="B137" s="9" t="s">
        <v>30</v>
      </c>
      <c r="C137" s="9" t="s">
        <v>31</v>
      </c>
      <c r="D137" s="9" t="s">
        <v>31</v>
      </c>
      <c r="E137" s="9" t="s">
        <v>363</v>
      </c>
      <c r="F137" s="9" t="s">
        <v>364</v>
      </c>
      <c r="G137" s="9">
        <v>33</v>
      </c>
      <c r="H137" s="9" t="s">
        <v>34</v>
      </c>
      <c r="I137" s="9" t="s">
        <v>71</v>
      </c>
      <c r="J137" s="9" t="s">
        <v>72</v>
      </c>
      <c r="K137" s="9" t="s">
        <v>72</v>
      </c>
      <c r="L137" s="9" t="s">
        <v>73</v>
      </c>
      <c r="M137" s="9" t="s">
        <v>39</v>
      </c>
      <c r="N137" s="9" t="s">
        <v>40</v>
      </c>
      <c r="O137" s="10">
        <v>9863</v>
      </c>
      <c r="P137" s="9"/>
      <c r="Q137" s="9" t="s">
        <v>365</v>
      </c>
      <c r="R137" s="9">
        <v>34</v>
      </c>
      <c r="S137" s="9" t="s">
        <v>41</v>
      </c>
    </row>
    <row r="138" spans="1:19" x14ac:dyDescent="0.3">
      <c r="A138" s="9">
        <v>2000</v>
      </c>
      <c r="B138" s="9" t="s">
        <v>30</v>
      </c>
      <c r="C138" s="9" t="s">
        <v>31</v>
      </c>
      <c r="D138" s="9" t="s">
        <v>31</v>
      </c>
      <c r="E138" s="9" t="s">
        <v>366</v>
      </c>
      <c r="F138" s="9" t="s">
        <v>367</v>
      </c>
      <c r="G138" s="9">
        <v>52.5</v>
      </c>
      <c r="H138" s="9" t="s">
        <v>34</v>
      </c>
      <c r="I138" s="9" t="s">
        <v>71</v>
      </c>
      <c r="J138" s="9" t="s">
        <v>72</v>
      </c>
      <c r="K138" s="9" t="s">
        <v>72</v>
      </c>
      <c r="L138" s="9" t="s">
        <v>73</v>
      </c>
      <c r="M138" s="9" t="s">
        <v>39</v>
      </c>
      <c r="N138" s="9" t="s">
        <v>40</v>
      </c>
      <c r="O138" s="10">
        <v>21186</v>
      </c>
      <c r="P138" s="9"/>
      <c r="Q138" s="9" t="s">
        <v>365</v>
      </c>
      <c r="R138" s="9">
        <v>52.5</v>
      </c>
      <c r="S138" s="9" t="s">
        <v>41</v>
      </c>
    </row>
    <row r="139" spans="1:19" x14ac:dyDescent="0.3">
      <c r="A139" s="9">
        <v>2100</v>
      </c>
      <c r="B139" s="9" t="s">
        <v>30</v>
      </c>
      <c r="C139" s="9" t="s">
        <v>31</v>
      </c>
      <c r="D139" s="9" t="s">
        <v>31</v>
      </c>
      <c r="E139" s="9" t="s">
        <v>368</v>
      </c>
      <c r="F139" s="9" t="s">
        <v>369</v>
      </c>
      <c r="G139" s="9">
        <v>54.6</v>
      </c>
      <c r="H139" s="9" t="s">
        <v>34</v>
      </c>
      <c r="I139" s="9" t="s">
        <v>71</v>
      </c>
      <c r="J139" s="9" t="s">
        <v>72</v>
      </c>
      <c r="K139" s="9" t="s">
        <v>72</v>
      </c>
      <c r="L139" s="9" t="s">
        <v>73</v>
      </c>
      <c r="M139" s="9" t="s">
        <v>39</v>
      </c>
      <c r="N139" s="9" t="s">
        <v>40</v>
      </c>
      <c r="O139" s="10">
        <v>21186</v>
      </c>
      <c r="P139" s="9"/>
      <c r="Q139" s="9" t="s">
        <v>365</v>
      </c>
      <c r="R139" s="9">
        <v>54.6</v>
      </c>
      <c r="S139" s="9" t="s">
        <v>41</v>
      </c>
    </row>
    <row r="140" spans="1:19" x14ac:dyDescent="0.3">
      <c r="A140" s="11">
        <v>95500</v>
      </c>
      <c r="B140" s="11" t="s">
        <v>30</v>
      </c>
      <c r="C140" s="11" t="s">
        <v>31</v>
      </c>
      <c r="D140" s="11" t="s">
        <v>42</v>
      </c>
      <c r="E140" s="11" t="s">
        <v>370</v>
      </c>
      <c r="F140" s="11" t="s">
        <v>371</v>
      </c>
      <c r="G140" s="11">
        <v>47</v>
      </c>
      <c r="H140" s="11" t="s">
        <v>60</v>
      </c>
      <c r="I140" s="11" t="s">
        <v>60</v>
      </c>
      <c r="J140" s="11" t="s">
        <v>62</v>
      </c>
      <c r="K140" s="11" t="s">
        <v>63</v>
      </c>
      <c r="L140" s="11" t="s">
        <v>56</v>
      </c>
      <c r="M140" s="11" t="s">
        <v>50</v>
      </c>
      <c r="N140" s="11" t="s">
        <v>64</v>
      </c>
      <c r="O140" s="12">
        <v>39345</v>
      </c>
      <c r="P140" s="11"/>
      <c r="Q140" s="11"/>
      <c r="R140" s="11">
        <v>49</v>
      </c>
      <c r="S140" s="11" t="s">
        <v>41</v>
      </c>
    </row>
    <row r="141" spans="1:19" x14ac:dyDescent="0.3">
      <c r="A141" s="9">
        <v>71900</v>
      </c>
      <c r="B141" s="9" t="s">
        <v>30</v>
      </c>
      <c r="C141" s="9" t="s">
        <v>42</v>
      </c>
      <c r="D141" s="9" t="s">
        <v>31</v>
      </c>
      <c r="E141" s="9" t="s">
        <v>372</v>
      </c>
      <c r="F141" s="9" t="s">
        <v>373</v>
      </c>
      <c r="G141" s="9">
        <v>2.83</v>
      </c>
      <c r="H141" s="9" t="s">
        <v>34</v>
      </c>
      <c r="I141" s="9" t="s">
        <v>374</v>
      </c>
      <c r="J141" s="9" t="s">
        <v>72</v>
      </c>
      <c r="K141" s="9" t="s">
        <v>72</v>
      </c>
      <c r="L141" s="9" t="s">
        <v>73</v>
      </c>
      <c r="M141" s="9" t="s">
        <v>39</v>
      </c>
      <c r="N141" s="9" t="s">
        <v>40</v>
      </c>
      <c r="O141" s="10">
        <v>31427</v>
      </c>
      <c r="P141" s="9" t="s">
        <v>375</v>
      </c>
      <c r="Q141" s="9"/>
      <c r="R141" s="9">
        <v>3.2</v>
      </c>
      <c r="S141" s="9" t="s">
        <v>41</v>
      </c>
    </row>
    <row r="142" spans="1:19" x14ac:dyDescent="0.3">
      <c r="A142" s="9">
        <v>116900</v>
      </c>
      <c r="B142" s="9" t="s">
        <v>30</v>
      </c>
      <c r="C142" s="9" t="s">
        <v>31</v>
      </c>
      <c r="D142" s="9" t="s">
        <v>31</v>
      </c>
      <c r="E142" s="9" t="s">
        <v>376</v>
      </c>
      <c r="F142" s="9" t="s">
        <v>377</v>
      </c>
      <c r="G142" s="9">
        <v>1.5</v>
      </c>
      <c r="H142" s="9" t="s">
        <v>34</v>
      </c>
      <c r="I142" s="9" t="s">
        <v>378</v>
      </c>
      <c r="J142" s="9" t="s">
        <v>36</v>
      </c>
      <c r="K142" s="9" t="s">
        <v>37</v>
      </c>
      <c r="L142" s="9" t="s">
        <v>38</v>
      </c>
      <c r="M142" s="9" t="s">
        <v>39</v>
      </c>
      <c r="N142" s="9" t="s">
        <v>220</v>
      </c>
      <c r="O142" s="10">
        <v>41675</v>
      </c>
      <c r="P142" s="9"/>
      <c r="Q142" s="9"/>
      <c r="R142" s="9">
        <v>1.5</v>
      </c>
      <c r="S142" s="9" t="s">
        <v>41</v>
      </c>
    </row>
    <row r="143" spans="1:19" ht="23.5" x14ac:dyDescent="0.3">
      <c r="A143" s="9">
        <v>2300</v>
      </c>
      <c r="B143" s="9" t="s">
        <v>30</v>
      </c>
      <c r="C143" s="9" t="s">
        <v>31</v>
      </c>
      <c r="D143" s="9" t="s">
        <v>31</v>
      </c>
      <c r="E143" s="9" t="s">
        <v>379</v>
      </c>
      <c r="F143" s="9" t="s">
        <v>380</v>
      </c>
      <c r="G143" s="9">
        <v>11.5</v>
      </c>
      <c r="H143" s="9" t="s">
        <v>34</v>
      </c>
      <c r="I143" s="9" t="s">
        <v>381</v>
      </c>
      <c r="J143" s="9" t="s">
        <v>72</v>
      </c>
      <c r="K143" s="9" t="s">
        <v>72</v>
      </c>
      <c r="L143" s="9" t="s">
        <v>73</v>
      </c>
      <c r="M143" s="9" t="s">
        <v>39</v>
      </c>
      <c r="N143" s="9" t="s">
        <v>40</v>
      </c>
      <c r="O143" s="10">
        <v>20821</v>
      </c>
      <c r="P143" s="9"/>
      <c r="Q143" s="9" t="s">
        <v>382</v>
      </c>
      <c r="R143" s="9">
        <v>11.5</v>
      </c>
      <c r="S143" s="9" t="s">
        <v>41</v>
      </c>
    </row>
    <row r="144" spans="1:19" x14ac:dyDescent="0.3">
      <c r="A144" s="9">
        <v>2400</v>
      </c>
      <c r="B144" s="9" t="s">
        <v>30</v>
      </c>
      <c r="C144" s="9" t="s">
        <v>31</v>
      </c>
      <c r="D144" s="9" t="s">
        <v>31</v>
      </c>
      <c r="E144" s="9" t="s">
        <v>383</v>
      </c>
      <c r="F144" s="9" t="s">
        <v>384</v>
      </c>
      <c r="G144" s="9">
        <v>119</v>
      </c>
      <c r="H144" s="9" t="s">
        <v>34</v>
      </c>
      <c r="I144" s="9" t="s">
        <v>71</v>
      </c>
      <c r="J144" s="9" t="s">
        <v>72</v>
      </c>
      <c r="K144" s="9" t="s">
        <v>72</v>
      </c>
      <c r="L144" s="9" t="s">
        <v>73</v>
      </c>
      <c r="M144" s="9" t="s">
        <v>39</v>
      </c>
      <c r="N144" s="9" t="s">
        <v>40</v>
      </c>
      <c r="O144" s="10">
        <v>25204</v>
      </c>
      <c r="P144" s="9"/>
      <c r="Q144" s="9" t="s">
        <v>340</v>
      </c>
      <c r="R144" s="9">
        <v>119</v>
      </c>
      <c r="S144" s="9" t="s">
        <v>41</v>
      </c>
    </row>
    <row r="145" spans="1:19" x14ac:dyDescent="0.3">
      <c r="A145" s="11">
        <v>98600</v>
      </c>
      <c r="B145" s="11" t="s">
        <v>30</v>
      </c>
      <c r="C145" s="11" t="s">
        <v>42</v>
      </c>
      <c r="D145" s="11" t="s">
        <v>42</v>
      </c>
      <c r="E145" s="11" t="s">
        <v>385</v>
      </c>
      <c r="F145" s="11" t="s">
        <v>386</v>
      </c>
      <c r="G145" s="11">
        <v>40.200000000000003</v>
      </c>
      <c r="H145" s="11" t="s">
        <v>60</v>
      </c>
      <c r="I145" s="11" t="s">
        <v>387</v>
      </c>
      <c r="J145" s="11" t="s">
        <v>47</v>
      </c>
      <c r="K145" s="11" t="s">
        <v>63</v>
      </c>
      <c r="L145" s="11" t="s">
        <v>56</v>
      </c>
      <c r="M145" s="11" t="s">
        <v>50</v>
      </c>
      <c r="N145" s="11" t="s">
        <v>64</v>
      </c>
      <c r="O145" s="12">
        <v>32938</v>
      </c>
      <c r="P145" s="11"/>
      <c r="Q145" s="11"/>
      <c r="R145" s="11">
        <v>43.52</v>
      </c>
      <c r="S145" s="11" t="s">
        <v>41</v>
      </c>
    </row>
    <row r="146" spans="1:19" x14ac:dyDescent="0.3">
      <c r="A146" s="13">
        <v>36600</v>
      </c>
      <c r="B146" s="13" t="s">
        <v>75</v>
      </c>
      <c r="C146" s="13" t="s">
        <v>42</v>
      </c>
      <c r="D146" s="13" t="s">
        <v>31</v>
      </c>
      <c r="E146" s="13" t="s">
        <v>388</v>
      </c>
      <c r="F146" s="13" t="s">
        <v>389</v>
      </c>
      <c r="G146" s="13">
        <v>22.7</v>
      </c>
      <c r="H146" s="13" t="s">
        <v>60</v>
      </c>
      <c r="I146" s="13" t="s">
        <v>242</v>
      </c>
      <c r="J146" s="13" t="s">
        <v>47</v>
      </c>
      <c r="K146" s="13" t="s">
        <v>63</v>
      </c>
      <c r="L146" s="13" t="s">
        <v>56</v>
      </c>
      <c r="M146" s="13" t="s">
        <v>50</v>
      </c>
      <c r="N146" s="13" t="s">
        <v>64</v>
      </c>
      <c r="O146" s="14">
        <v>32938</v>
      </c>
      <c r="P146" s="13"/>
      <c r="Q146" s="13"/>
      <c r="R146" s="13">
        <v>21.76</v>
      </c>
      <c r="S146" s="13" t="s">
        <v>41</v>
      </c>
    </row>
    <row r="147" spans="1:19" x14ac:dyDescent="0.3">
      <c r="A147" s="13">
        <v>2500</v>
      </c>
      <c r="B147" s="13" t="s">
        <v>75</v>
      </c>
      <c r="C147" s="13" t="s">
        <v>42</v>
      </c>
      <c r="D147" s="13" t="s">
        <v>31</v>
      </c>
      <c r="E147" s="13" t="s">
        <v>390</v>
      </c>
      <c r="F147" s="13" t="s">
        <v>391</v>
      </c>
      <c r="G147" s="13">
        <v>17.5</v>
      </c>
      <c r="H147" s="13" t="s">
        <v>60</v>
      </c>
      <c r="I147" s="13" t="s">
        <v>242</v>
      </c>
      <c r="J147" s="13" t="s">
        <v>47</v>
      </c>
      <c r="K147" s="13" t="s">
        <v>63</v>
      </c>
      <c r="L147" s="13" t="s">
        <v>56</v>
      </c>
      <c r="M147" s="13" t="s">
        <v>50</v>
      </c>
      <c r="N147" s="13" t="s">
        <v>64</v>
      </c>
      <c r="O147" s="14">
        <v>32874</v>
      </c>
      <c r="P147" s="13"/>
      <c r="Q147" s="13"/>
      <c r="R147" s="13">
        <v>21.76</v>
      </c>
      <c r="S147" s="13" t="s">
        <v>41</v>
      </c>
    </row>
    <row r="148" spans="1:19" x14ac:dyDescent="0.3">
      <c r="A148" s="9">
        <v>116500</v>
      </c>
      <c r="B148" s="9" t="s">
        <v>30</v>
      </c>
      <c r="C148" s="9" t="s">
        <v>31</v>
      </c>
      <c r="D148" s="9" t="s">
        <v>31</v>
      </c>
      <c r="E148" s="9" t="s">
        <v>392</v>
      </c>
      <c r="F148" s="9" t="s">
        <v>393</v>
      </c>
      <c r="G148" s="9">
        <v>2</v>
      </c>
      <c r="H148" s="9" t="s">
        <v>34</v>
      </c>
      <c r="I148" s="9" t="s">
        <v>394</v>
      </c>
      <c r="J148" s="9" t="s">
        <v>187</v>
      </c>
      <c r="K148" s="9" t="s">
        <v>188</v>
      </c>
      <c r="L148" s="9" t="s">
        <v>189</v>
      </c>
      <c r="M148" s="9" t="s">
        <v>39</v>
      </c>
      <c r="N148" s="9" t="s">
        <v>220</v>
      </c>
      <c r="O148" s="10">
        <v>41708</v>
      </c>
      <c r="P148" s="9"/>
      <c r="Q148" s="9"/>
      <c r="R148" s="9">
        <v>2</v>
      </c>
      <c r="S148" s="9" t="s">
        <v>41</v>
      </c>
    </row>
    <row r="149" spans="1:19" x14ac:dyDescent="0.3">
      <c r="A149" s="9">
        <v>2800</v>
      </c>
      <c r="B149" s="9" t="s">
        <v>30</v>
      </c>
      <c r="C149" s="9" t="s">
        <v>31</v>
      </c>
      <c r="D149" s="9" t="s">
        <v>31</v>
      </c>
      <c r="E149" s="9" t="s">
        <v>395</v>
      </c>
      <c r="F149" s="9" t="s">
        <v>396</v>
      </c>
      <c r="G149" s="9">
        <v>0.3</v>
      </c>
      <c r="H149" s="9" t="s">
        <v>60</v>
      </c>
      <c r="I149" s="9" t="s">
        <v>60</v>
      </c>
      <c r="J149" s="9" t="s">
        <v>72</v>
      </c>
      <c r="K149" s="9" t="s">
        <v>72</v>
      </c>
      <c r="L149" s="9" t="s">
        <v>73</v>
      </c>
      <c r="M149" s="9" t="s">
        <v>50</v>
      </c>
      <c r="N149" s="9" t="s">
        <v>64</v>
      </c>
      <c r="O149" s="10">
        <v>31413</v>
      </c>
      <c r="P149" s="9"/>
      <c r="Q149" s="9"/>
      <c r="R149" s="9">
        <v>0.3</v>
      </c>
      <c r="S149" s="9" t="s">
        <v>41</v>
      </c>
    </row>
    <row r="150" spans="1:19" x14ac:dyDescent="0.3">
      <c r="A150" s="9">
        <v>138200</v>
      </c>
      <c r="B150" s="9" t="s">
        <v>30</v>
      </c>
      <c r="C150" s="9" t="s">
        <v>31</v>
      </c>
      <c r="D150" s="9" t="s">
        <v>31</v>
      </c>
      <c r="E150" s="9" t="s">
        <v>397</v>
      </c>
      <c r="F150" s="9" t="s">
        <v>398</v>
      </c>
      <c r="G150" s="9">
        <v>50</v>
      </c>
      <c r="H150" s="9" t="s">
        <v>60</v>
      </c>
      <c r="I150" s="9" t="s">
        <v>399</v>
      </c>
      <c r="J150" s="9" t="s">
        <v>36</v>
      </c>
      <c r="K150" s="9" t="s">
        <v>37</v>
      </c>
      <c r="L150" s="9" t="s">
        <v>38</v>
      </c>
      <c r="M150" s="9" t="s">
        <v>50</v>
      </c>
      <c r="N150" s="9" t="s">
        <v>64</v>
      </c>
      <c r="O150" s="10">
        <v>42719</v>
      </c>
      <c r="P150" s="9"/>
      <c r="Q150" s="9"/>
      <c r="R150" s="9">
        <v>50</v>
      </c>
      <c r="S150" s="9" t="s">
        <v>41</v>
      </c>
    </row>
    <row r="151" spans="1:19" x14ac:dyDescent="0.3">
      <c r="A151" s="9">
        <v>137700</v>
      </c>
      <c r="B151" s="9" t="s">
        <v>30</v>
      </c>
      <c r="C151" s="9" t="s">
        <v>31</v>
      </c>
      <c r="D151" s="9" t="s">
        <v>31</v>
      </c>
      <c r="E151" s="9" t="s">
        <v>400</v>
      </c>
      <c r="F151" s="9" t="s">
        <v>401</v>
      </c>
      <c r="G151" s="9">
        <v>5</v>
      </c>
      <c r="H151" s="9" t="s">
        <v>60</v>
      </c>
      <c r="I151" s="9" t="s">
        <v>402</v>
      </c>
      <c r="J151" s="9" t="s">
        <v>36</v>
      </c>
      <c r="K151" s="9" t="s">
        <v>37</v>
      </c>
      <c r="L151" s="9" t="s">
        <v>38</v>
      </c>
      <c r="M151" s="9" t="s">
        <v>50</v>
      </c>
      <c r="N151" s="9" t="s">
        <v>64</v>
      </c>
      <c r="O151" s="10">
        <v>42704</v>
      </c>
      <c r="P151" s="9"/>
      <c r="Q151" s="9"/>
      <c r="R151" s="9">
        <v>5</v>
      </c>
      <c r="S151" s="9" t="s">
        <v>41</v>
      </c>
    </row>
    <row r="152" spans="1:19" x14ac:dyDescent="0.3">
      <c r="A152" s="9">
        <v>137900</v>
      </c>
      <c r="B152" s="9" t="s">
        <v>30</v>
      </c>
      <c r="C152" s="9" t="s">
        <v>31</v>
      </c>
      <c r="D152" s="9" t="s">
        <v>31</v>
      </c>
      <c r="E152" s="9" t="s">
        <v>403</v>
      </c>
      <c r="F152" s="9" t="s">
        <v>404</v>
      </c>
      <c r="G152" s="9">
        <v>40</v>
      </c>
      <c r="H152" s="9" t="s">
        <v>60</v>
      </c>
      <c r="I152" s="9" t="s">
        <v>405</v>
      </c>
      <c r="J152" s="9" t="s">
        <v>36</v>
      </c>
      <c r="K152" s="9" t="s">
        <v>37</v>
      </c>
      <c r="L152" s="9" t="s">
        <v>38</v>
      </c>
      <c r="M152" s="9" t="s">
        <v>50</v>
      </c>
      <c r="N152" s="9" t="s">
        <v>64</v>
      </c>
      <c r="O152" s="10">
        <v>42707</v>
      </c>
      <c r="P152" s="9"/>
      <c r="Q152" s="9"/>
      <c r="R152" s="9">
        <v>40</v>
      </c>
      <c r="S152" s="9" t="s">
        <v>41</v>
      </c>
    </row>
    <row r="153" spans="1:19" ht="23.5" x14ac:dyDescent="0.3">
      <c r="A153" s="9">
        <v>3300</v>
      </c>
      <c r="B153" s="9" t="s">
        <v>30</v>
      </c>
      <c r="C153" s="9" t="s">
        <v>31</v>
      </c>
      <c r="D153" s="9" t="s">
        <v>31</v>
      </c>
      <c r="E153" s="9" t="s">
        <v>406</v>
      </c>
      <c r="F153" s="9" t="s">
        <v>407</v>
      </c>
      <c r="G153" s="9">
        <v>6.2</v>
      </c>
      <c r="H153" s="9" t="s">
        <v>34</v>
      </c>
      <c r="I153" s="9" t="s">
        <v>381</v>
      </c>
      <c r="J153" s="9" t="s">
        <v>72</v>
      </c>
      <c r="K153" s="9" t="s">
        <v>72</v>
      </c>
      <c r="L153" s="9" t="s">
        <v>73</v>
      </c>
      <c r="M153" s="9" t="s">
        <v>39</v>
      </c>
      <c r="N153" s="9" t="s">
        <v>40</v>
      </c>
      <c r="O153" s="10">
        <v>32143</v>
      </c>
      <c r="P153" s="9"/>
      <c r="Q153" s="9"/>
      <c r="R153" s="9">
        <v>6.2</v>
      </c>
      <c r="S153" s="9" t="s">
        <v>41</v>
      </c>
    </row>
    <row r="154" spans="1:19" x14ac:dyDescent="0.3">
      <c r="A154" s="11">
        <v>84700</v>
      </c>
      <c r="B154" s="11" t="s">
        <v>30</v>
      </c>
      <c r="C154" s="11" t="s">
        <v>42</v>
      </c>
      <c r="D154" s="11" t="s">
        <v>42</v>
      </c>
      <c r="E154" s="11" t="s">
        <v>408</v>
      </c>
      <c r="F154" s="11" t="s">
        <v>409</v>
      </c>
      <c r="G154" s="11">
        <v>8</v>
      </c>
      <c r="H154" s="11" t="s">
        <v>60</v>
      </c>
      <c r="I154" s="11" t="s">
        <v>410</v>
      </c>
      <c r="J154" s="11" t="s">
        <v>62</v>
      </c>
      <c r="K154" s="11" t="s">
        <v>63</v>
      </c>
      <c r="L154" s="11" t="s">
        <v>411</v>
      </c>
      <c r="M154" s="11" t="s">
        <v>50</v>
      </c>
      <c r="N154" s="11" t="s">
        <v>64</v>
      </c>
      <c r="O154" s="12">
        <v>36678</v>
      </c>
      <c r="P154" s="11"/>
      <c r="Q154" s="11"/>
      <c r="R154" s="11">
        <v>8</v>
      </c>
      <c r="S154" s="11" t="s">
        <v>41</v>
      </c>
    </row>
    <row r="155" spans="1:19" ht="23.5" x14ac:dyDescent="0.3">
      <c r="A155" s="13">
        <v>84702</v>
      </c>
      <c r="B155" s="13" t="s">
        <v>75</v>
      </c>
      <c r="C155" s="13" t="s">
        <v>42</v>
      </c>
      <c r="D155" s="13" t="s">
        <v>31</v>
      </c>
      <c r="E155" s="13"/>
      <c r="F155" s="13" t="s">
        <v>412</v>
      </c>
      <c r="G155" s="13"/>
      <c r="H155" s="13" t="s">
        <v>60</v>
      </c>
      <c r="I155" s="13" t="s">
        <v>410</v>
      </c>
      <c r="J155" s="13" t="s">
        <v>62</v>
      </c>
      <c r="K155" s="13" t="s">
        <v>63</v>
      </c>
      <c r="L155" s="13" t="s">
        <v>411</v>
      </c>
      <c r="M155" s="13" t="s">
        <v>50</v>
      </c>
      <c r="N155" s="13" t="s">
        <v>64</v>
      </c>
      <c r="O155" s="14">
        <v>36831</v>
      </c>
      <c r="P155" s="13"/>
      <c r="Q155" s="13"/>
      <c r="R155" s="13">
        <v>4</v>
      </c>
      <c r="S155" s="13" t="s">
        <v>41</v>
      </c>
    </row>
    <row r="156" spans="1:19" ht="23.5" x14ac:dyDescent="0.3">
      <c r="A156" s="13">
        <v>84701</v>
      </c>
      <c r="B156" s="13" t="s">
        <v>75</v>
      </c>
      <c r="C156" s="13" t="s">
        <v>42</v>
      </c>
      <c r="D156" s="13" t="s">
        <v>31</v>
      </c>
      <c r="E156" s="13"/>
      <c r="F156" s="13" t="s">
        <v>413</v>
      </c>
      <c r="G156" s="13"/>
      <c r="H156" s="13" t="s">
        <v>60</v>
      </c>
      <c r="I156" s="13" t="s">
        <v>410</v>
      </c>
      <c r="J156" s="13" t="s">
        <v>62</v>
      </c>
      <c r="K156" s="13" t="s">
        <v>63</v>
      </c>
      <c r="L156" s="13" t="s">
        <v>411</v>
      </c>
      <c r="M156" s="13" t="s">
        <v>50</v>
      </c>
      <c r="N156" s="13" t="s">
        <v>64</v>
      </c>
      <c r="O156" s="14">
        <v>36678</v>
      </c>
      <c r="P156" s="13"/>
      <c r="Q156" s="13"/>
      <c r="R156" s="13">
        <v>4</v>
      </c>
      <c r="S156" s="13" t="s">
        <v>41</v>
      </c>
    </row>
    <row r="157" spans="1:19" x14ac:dyDescent="0.3">
      <c r="A157" s="9">
        <v>124600</v>
      </c>
      <c r="B157" s="9" t="s">
        <v>30</v>
      </c>
      <c r="C157" s="9" t="s">
        <v>31</v>
      </c>
      <c r="D157" s="9" t="s">
        <v>31</v>
      </c>
      <c r="E157" s="9" t="s">
        <v>414</v>
      </c>
      <c r="F157" s="9" t="s">
        <v>415</v>
      </c>
      <c r="G157" s="9">
        <v>12</v>
      </c>
      <c r="H157" s="9" t="s">
        <v>34</v>
      </c>
      <c r="I157" s="9" t="s">
        <v>416</v>
      </c>
      <c r="J157" s="9" t="s">
        <v>36</v>
      </c>
      <c r="K157" s="9" t="s">
        <v>37</v>
      </c>
      <c r="L157" s="9" t="s">
        <v>38</v>
      </c>
      <c r="M157" s="9" t="s">
        <v>224</v>
      </c>
      <c r="N157" s="9" t="s">
        <v>225</v>
      </c>
      <c r="O157" s="10">
        <v>42110</v>
      </c>
      <c r="P157" s="9"/>
      <c r="Q157" s="9"/>
      <c r="R157" s="9">
        <v>12</v>
      </c>
      <c r="S157" s="9" t="s">
        <v>41</v>
      </c>
    </row>
    <row r="158" spans="1:19" x14ac:dyDescent="0.3">
      <c r="A158" s="11">
        <v>98900</v>
      </c>
      <c r="B158" s="11" t="s">
        <v>30</v>
      </c>
      <c r="C158" s="11" t="s">
        <v>31</v>
      </c>
      <c r="D158" s="11" t="s">
        <v>42</v>
      </c>
      <c r="E158" s="11" t="s">
        <v>417</v>
      </c>
      <c r="F158" s="11" t="s">
        <v>418</v>
      </c>
      <c r="G158" s="11">
        <v>493.63</v>
      </c>
      <c r="H158" s="11" t="s">
        <v>60</v>
      </c>
      <c r="I158" s="11" t="s">
        <v>419</v>
      </c>
      <c r="J158" s="11" t="s">
        <v>124</v>
      </c>
      <c r="K158" s="11" t="s">
        <v>122</v>
      </c>
      <c r="L158" s="11" t="s">
        <v>56</v>
      </c>
      <c r="M158" s="11" t="s">
        <v>50</v>
      </c>
      <c r="N158" s="11" t="s">
        <v>64</v>
      </c>
      <c r="O158" s="12">
        <v>40340</v>
      </c>
      <c r="P158" s="11"/>
      <c r="Q158" s="11"/>
      <c r="R158" s="11">
        <v>537</v>
      </c>
      <c r="S158" s="11" t="s">
        <v>41</v>
      </c>
    </row>
    <row r="159" spans="1:19" x14ac:dyDescent="0.3">
      <c r="A159" s="13">
        <v>98901</v>
      </c>
      <c r="B159" s="13" t="s">
        <v>75</v>
      </c>
      <c r="C159" s="13" t="s">
        <v>31</v>
      </c>
      <c r="D159" s="13" t="s">
        <v>31</v>
      </c>
      <c r="E159" s="13" t="s">
        <v>420</v>
      </c>
      <c r="F159" s="13" t="s">
        <v>421</v>
      </c>
      <c r="G159" s="13">
        <v>182</v>
      </c>
      <c r="H159" s="13" t="s">
        <v>60</v>
      </c>
      <c r="I159" s="13" t="s">
        <v>422</v>
      </c>
      <c r="J159" s="13" t="s">
        <v>124</v>
      </c>
      <c r="K159" s="13" t="s">
        <v>63</v>
      </c>
      <c r="L159" s="13" t="s">
        <v>56</v>
      </c>
      <c r="M159" s="13" t="s">
        <v>50</v>
      </c>
      <c r="N159" s="13" t="s">
        <v>64</v>
      </c>
      <c r="O159" s="14">
        <v>40340</v>
      </c>
      <c r="P159" s="13"/>
      <c r="Q159" s="13"/>
      <c r="R159" s="13">
        <v>176</v>
      </c>
      <c r="S159" s="13" t="s">
        <v>41</v>
      </c>
    </row>
    <row r="160" spans="1:19" x14ac:dyDescent="0.3">
      <c r="A160" s="13">
        <v>98902</v>
      </c>
      <c r="B160" s="13" t="s">
        <v>75</v>
      </c>
      <c r="C160" s="13" t="s">
        <v>31</v>
      </c>
      <c r="D160" s="13" t="s">
        <v>31</v>
      </c>
      <c r="E160" s="13" t="s">
        <v>423</v>
      </c>
      <c r="F160" s="13" t="s">
        <v>424</v>
      </c>
      <c r="G160" s="13">
        <v>182</v>
      </c>
      <c r="H160" s="13" t="s">
        <v>60</v>
      </c>
      <c r="I160" s="13" t="s">
        <v>422</v>
      </c>
      <c r="J160" s="13" t="s">
        <v>124</v>
      </c>
      <c r="K160" s="13" t="s">
        <v>63</v>
      </c>
      <c r="L160" s="13" t="s">
        <v>56</v>
      </c>
      <c r="M160" s="13" t="s">
        <v>50</v>
      </c>
      <c r="N160" s="13" t="s">
        <v>64</v>
      </c>
      <c r="O160" s="14">
        <v>40340</v>
      </c>
      <c r="P160" s="13"/>
      <c r="Q160" s="13"/>
      <c r="R160" s="13">
        <v>176</v>
      </c>
      <c r="S160" s="13" t="s">
        <v>41</v>
      </c>
    </row>
    <row r="161" spans="1:19" x14ac:dyDescent="0.3">
      <c r="A161" s="13">
        <v>98903</v>
      </c>
      <c r="B161" s="13" t="s">
        <v>75</v>
      </c>
      <c r="C161" s="13" t="s">
        <v>31</v>
      </c>
      <c r="D161" s="13" t="s">
        <v>31</v>
      </c>
      <c r="E161" s="13" t="s">
        <v>425</v>
      </c>
      <c r="F161" s="13" t="s">
        <v>426</v>
      </c>
      <c r="G161" s="13">
        <v>227</v>
      </c>
      <c r="H161" s="13" t="s">
        <v>60</v>
      </c>
      <c r="I161" s="13" t="s">
        <v>419</v>
      </c>
      <c r="J161" s="13" t="s">
        <v>124</v>
      </c>
      <c r="K161" s="13" t="s">
        <v>48</v>
      </c>
      <c r="L161" s="13" t="s">
        <v>56</v>
      </c>
      <c r="M161" s="13" t="s">
        <v>50</v>
      </c>
      <c r="N161" s="13" t="s">
        <v>64</v>
      </c>
      <c r="O161" s="14">
        <v>40340</v>
      </c>
      <c r="P161" s="13"/>
      <c r="Q161" s="13"/>
      <c r="R161" s="13">
        <v>185</v>
      </c>
      <c r="S161" s="13" t="s">
        <v>41</v>
      </c>
    </row>
    <row r="162" spans="1:19" x14ac:dyDescent="0.3">
      <c r="A162" s="9">
        <v>98200</v>
      </c>
      <c r="B162" s="9" t="s">
        <v>30</v>
      </c>
      <c r="C162" s="9" t="s">
        <v>31</v>
      </c>
      <c r="D162" s="9" t="s">
        <v>31</v>
      </c>
      <c r="E162" s="9" t="s">
        <v>427</v>
      </c>
      <c r="F162" s="9" t="s">
        <v>428</v>
      </c>
      <c r="G162" s="9">
        <v>21</v>
      </c>
      <c r="H162" s="9" t="s">
        <v>60</v>
      </c>
      <c r="I162" s="9" t="s">
        <v>429</v>
      </c>
      <c r="J162" s="9" t="s">
        <v>36</v>
      </c>
      <c r="K162" s="9" t="s">
        <v>37</v>
      </c>
      <c r="L162" s="9" t="s">
        <v>38</v>
      </c>
      <c r="M162" s="9" t="s">
        <v>50</v>
      </c>
      <c r="N162" s="9" t="s">
        <v>64</v>
      </c>
      <c r="O162" s="10">
        <v>40165</v>
      </c>
      <c r="P162" s="9"/>
      <c r="Q162" s="9"/>
      <c r="R162" s="9">
        <v>21</v>
      </c>
      <c r="S162" s="9" t="s">
        <v>41</v>
      </c>
    </row>
    <row r="163" spans="1:19" x14ac:dyDescent="0.3">
      <c r="A163" s="9">
        <v>95900</v>
      </c>
      <c r="B163" s="9" t="s">
        <v>30</v>
      </c>
      <c r="C163" s="9" t="s">
        <v>31</v>
      </c>
      <c r="D163" s="9" t="s">
        <v>31</v>
      </c>
      <c r="E163" s="9" t="s">
        <v>430</v>
      </c>
      <c r="F163" s="9" t="s">
        <v>431</v>
      </c>
      <c r="G163" s="9">
        <v>17</v>
      </c>
      <c r="H163" s="9" t="s">
        <v>34</v>
      </c>
      <c r="I163" s="9" t="s">
        <v>432</v>
      </c>
      <c r="J163" s="9" t="s">
        <v>68</v>
      </c>
      <c r="K163" s="9" t="s">
        <v>48</v>
      </c>
      <c r="L163" s="9" t="s">
        <v>68</v>
      </c>
      <c r="M163" s="9" t="s">
        <v>39</v>
      </c>
      <c r="N163" s="9" t="s">
        <v>40</v>
      </c>
      <c r="O163" s="10">
        <v>39347</v>
      </c>
      <c r="P163" s="9"/>
      <c r="Q163" s="9"/>
      <c r="R163" s="9">
        <v>55</v>
      </c>
      <c r="S163" s="9" t="s">
        <v>41</v>
      </c>
    </row>
    <row r="164" spans="1:19" x14ac:dyDescent="0.3">
      <c r="A164" s="11">
        <v>134600</v>
      </c>
      <c r="B164" s="11" t="s">
        <v>30</v>
      </c>
      <c r="C164" s="11" t="s">
        <v>31</v>
      </c>
      <c r="D164" s="11" t="s">
        <v>42</v>
      </c>
      <c r="E164" s="11" t="s">
        <v>433</v>
      </c>
      <c r="F164" s="11" t="s">
        <v>434</v>
      </c>
      <c r="G164" s="11">
        <v>19.600000000000001</v>
      </c>
      <c r="H164" s="11" t="s">
        <v>60</v>
      </c>
      <c r="I164" s="11" t="s">
        <v>434</v>
      </c>
      <c r="J164" s="11" t="s">
        <v>435</v>
      </c>
      <c r="K164" s="11" t="s">
        <v>188</v>
      </c>
      <c r="L164" s="11" t="s">
        <v>189</v>
      </c>
      <c r="M164" s="11" t="s">
        <v>50</v>
      </c>
      <c r="N164" s="11" t="s">
        <v>64</v>
      </c>
      <c r="O164" s="12">
        <v>42487</v>
      </c>
      <c r="P164" s="11"/>
      <c r="Q164" s="11"/>
      <c r="R164" s="11">
        <v>20</v>
      </c>
      <c r="S164" s="11" t="s">
        <v>41</v>
      </c>
    </row>
    <row r="165" spans="1:19" x14ac:dyDescent="0.3">
      <c r="A165" s="13">
        <v>134601</v>
      </c>
      <c r="B165" s="13" t="s">
        <v>75</v>
      </c>
      <c r="C165" s="13" t="s">
        <v>31</v>
      </c>
      <c r="D165" s="13" t="s">
        <v>31</v>
      </c>
      <c r="E165" s="13"/>
      <c r="F165" s="13" t="s">
        <v>436</v>
      </c>
      <c r="G165" s="13"/>
      <c r="H165" s="13" t="s">
        <v>60</v>
      </c>
      <c r="I165" s="13" t="s">
        <v>434</v>
      </c>
      <c r="J165" s="13" t="s">
        <v>435</v>
      </c>
      <c r="K165" s="13" t="s">
        <v>188</v>
      </c>
      <c r="L165" s="13" t="s">
        <v>189</v>
      </c>
      <c r="M165" s="13" t="s">
        <v>50</v>
      </c>
      <c r="N165" s="13" t="s">
        <v>64</v>
      </c>
      <c r="O165" s="14">
        <v>42487</v>
      </c>
      <c r="P165" s="13"/>
      <c r="Q165" s="13"/>
      <c r="R165" s="13">
        <v>3.37</v>
      </c>
      <c r="S165" s="13" t="s">
        <v>41</v>
      </c>
    </row>
    <row r="166" spans="1:19" x14ac:dyDescent="0.3">
      <c r="A166" s="13">
        <v>134602</v>
      </c>
      <c r="B166" s="13" t="s">
        <v>75</v>
      </c>
      <c r="C166" s="13" t="s">
        <v>31</v>
      </c>
      <c r="D166" s="13" t="s">
        <v>31</v>
      </c>
      <c r="E166" s="13"/>
      <c r="F166" s="13" t="s">
        <v>437</v>
      </c>
      <c r="G166" s="13"/>
      <c r="H166" s="13" t="s">
        <v>60</v>
      </c>
      <c r="I166" s="13" t="s">
        <v>434</v>
      </c>
      <c r="J166" s="13" t="s">
        <v>435</v>
      </c>
      <c r="K166" s="13" t="s">
        <v>188</v>
      </c>
      <c r="L166" s="13" t="s">
        <v>189</v>
      </c>
      <c r="M166" s="13" t="s">
        <v>50</v>
      </c>
      <c r="N166" s="13" t="s">
        <v>64</v>
      </c>
      <c r="O166" s="14">
        <v>42487</v>
      </c>
      <c r="P166" s="13"/>
      <c r="Q166" s="13"/>
      <c r="R166" s="13">
        <v>3.37</v>
      </c>
      <c r="S166" s="13" t="s">
        <v>41</v>
      </c>
    </row>
    <row r="167" spans="1:19" x14ac:dyDescent="0.3">
      <c r="A167" s="13">
        <v>134603</v>
      </c>
      <c r="B167" s="13" t="s">
        <v>75</v>
      </c>
      <c r="C167" s="13" t="s">
        <v>31</v>
      </c>
      <c r="D167" s="13" t="s">
        <v>31</v>
      </c>
      <c r="E167" s="13"/>
      <c r="F167" s="13" t="s">
        <v>438</v>
      </c>
      <c r="G167" s="13"/>
      <c r="H167" s="13" t="s">
        <v>60</v>
      </c>
      <c r="I167" s="13" t="s">
        <v>434</v>
      </c>
      <c r="J167" s="13" t="s">
        <v>435</v>
      </c>
      <c r="K167" s="13" t="s">
        <v>188</v>
      </c>
      <c r="L167" s="13" t="s">
        <v>189</v>
      </c>
      <c r="M167" s="13" t="s">
        <v>50</v>
      </c>
      <c r="N167" s="13" t="s">
        <v>64</v>
      </c>
      <c r="O167" s="14">
        <v>42487</v>
      </c>
      <c r="P167" s="13"/>
      <c r="Q167" s="13"/>
      <c r="R167" s="13">
        <v>3.37</v>
      </c>
      <c r="S167" s="13" t="s">
        <v>41</v>
      </c>
    </row>
    <row r="168" spans="1:19" x14ac:dyDescent="0.3">
      <c r="A168" s="13">
        <v>134607</v>
      </c>
      <c r="B168" s="13" t="s">
        <v>75</v>
      </c>
      <c r="C168" s="13" t="s">
        <v>31</v>
      </c>
      <c r="D168" s="13" t="s">
        <v>31</v>
      </c>
      <c r="E168" s="13"/>
      <c r="F168" s="13" t="s">
        <v>436</v>
      </c>
      <c r="G168" s="13"/>
      <c r="H168" s="13" t="s">
        <v>60</v>
      </c>
      <c r="I168" s="13" t="s">
        <v>434</v>
      </c>
      <c r="J168" s="13" t="s">
        <v>435</v>
      </c>
      <c r="K168" s="13" t="s">
        <v>188</v>
      </c>
      <c r="L168" s="13" t="s">
        <v>189</v>
      </c>
      <c r="M168" s="13" t="s">
        <v>50</v>
      </c>
      <c r="N168" s="13" t="s">
        <v>64</v>
      </c>
      <c r="O168" s="14">
        <v>42487</v>
      </c>
      <c r="P168" s="13"/>
      <c r="Q168" s="13"/>
      <c r="R168" s="13">
        <v>3.37</v>
      </c>
      <c r="S168" s="13" t="s">
        <v>41</v>
      </c>
    </row>
    <row r="169" spans="1:19" x14ac:dyDescent="0.3">
      <c r="A169" s="13">
        <v>134605</v>
      </c>
      <c r="B169" s="13" t="s">
        <v>75</v>
      </c>
      <c r="C169" s="13" t="s">
        <v>31</v>
      </c>
      <c r="D169" s="13" t="s">
        <v>31</v>
      </c>
      <c r="E169" s="13"/>
      <c r="F169" s="13" t="s">
        <v>439</v>
      </c>
      <c r="G169" s="13"/>
      <c r="H169" s="13" t="s">
        <v>60</v>
      </c>
      <c r="I169" s="13" t="s">
        <v>434</v>
      </c>
      <c r="J169" s="13" t="s">
        <v>435</v>
      </c>
      <c r="K169" s="13" t="s">
        <v>188</v>
      </c>
      <c r="L169" s="13" t="s">
        <v>189</v>
      </c>
      <c r="M169" s="13" t="s">
        <v>50</v>
      </c>
      <c r="N169" s="13" t="s">
        <v>64</v>
      </c>
      <c r="O169" s="14">
        <v>42487</v>
      </c>
      <c r="P169" s="13"/>
      <c r="Q169" s="13"/>
      <c r="R169" s="13">
        <v>3.37</v>
      </c>
      <c r="S169" s="13" t="s">
        <v>41</v>
      </c>
    </row>
    <row r="170" spans="1:19" x14ac:dyDescent="0.3">
      <c r="A170" s="13">
        <v>134606</v>
      </c>
      <c r="B170" s="13" t="s">
        <v>75</v>
      </c>
      <c r="C170" s="13" t="s">
        <v>31</v>
      </c>
      <c r="D170" s="13" t="s">
        <v>31</v>
      </c>
      <c r="E170" s="13"/>
      <c r="F170" s="13" t="s">
        <v>440</v>
      </c>
      <c r="G170" s="13"/>
      <c r="H170" s="13" t="s">
        <v>60</v>
      </c>
      <c r="I170" s="13" t="s">
        <v>434</v>
      </c>
      <c r="J170" s="13" t="s">
        <v>435</v>
      </c>
      <c r="K170" s="13" t="s">
        <v>188</v>
      </c>
      <c r="L170" s="13" t="s">
        <v>189</v>
      </c>
      <c r="M170" s="13" t="s">
        <v>50</v>
      </c>
      <c r="N170" s="13" t="s">
        <v>64</v>
      </c>
      <c r="O170" s="14">
        <v>42487</v>
      </c>
      <c r="P170" s="13"/>
      <c r="Q170" s="13"/>
      <c r="R170" s="13">
        <v>3.37</v>
      </c>
      <c r="S170" s="13" t="s">
        <v>41</v>
      </c>
    </row>
    <row r="171" spans="1:19" x14ac:dyDescent="0.3">
      <c r="A171" s="13">
        <v>134604</v>
      </c>
      <c r="B171" s="13" t="s">
        <v>75</v>
      </c>
      <c r="C171" s="13" t="s">
        <v>31</v>
      </c>
      <c r="D171" s="13" t="s">
        <v>31</v>
      </c>
      <c r="E171" s="13"/>
      <c r="F171" s="13" t="s">
        <v>441</v>
      </c>
      <c r="G171" s="13"/>
      <c r="H171" s="13" t="s">
        <v>60</v>
      </c>
      <c r="I171" s="13" t="s">
        <v>434</v>
      </c>
      <c r="J171" s="13" t="s">
        <v>435</v>
      </c>
      <c r="K171" s="13" t="s">
        <v>188</v>
      </c>
      <c r="L171" s="13" t="s">
        <v>189</v>
      </c>
      <c r="M171" s="13" t="s">
        <v>50</v>
      </c>
      <c r="N171" s="13" t="s">
        <v>64</v>
      </c>
      <c r="O171" s="14">
        <v>42487</v>
      </c>
      <c r="P171" s="13"/>
      <c r="Q171" s="13"/>
      <c r="R171" s="13">
        <v>3.37</v>
      </c>
      <c r="S171" s="13" t="s">
        <v>41</v>
      </c>
    </row>
    <row r="172" spans="1:19" x14ac:dyDescent="0.3">
      <c r="A172" s="9">
        <v>106900</v>
      </c>
      <c r="B172" s="9" t="s">
        <v>30</v>
      </c>
      <c r="C172" s="9" t="s">
        <v>31</v>
      </c>
      <c r="D172" s="9" t="s">
        <v>31</v>
      </c>
      <c r="E172" s="9" t="s">
        <v>442</v>
      </c>
      <c r="F172" s="9" t="s">
        <v>443</v>
      </c>
      <c r="G172" s="9">
        <v>28.1</v>
      </c>
      <c r="H172" s="9" t="s">
        <v>60</v>
      </c>
      <c r="I172" s="9" t="s">
        <v>444</v>
      </c>
      <c r="J172" s="9" t="s">
        <v>124</v>
      </c>
      <c r="K172" s="9" t="s">
        <v>122</v>
      </c>
      <c r="L172" s="9" t="s">
        <v>189</v>
      </c>
      <c r="M172" s="9" t="s">
        <v>50</v>
      </c>
      <c r="N172" s="9" t="s">
        <v>64</v>
      </c>
      <c r="O172" s="10">
        <v>41214</v>
      </c>
      <c r="P172" s="9"/>
      <c r="Q172" s="9"/>
      <c r="R172" s="9">
        <v>28.1</v>
      </c>
      <c r="S172" s="9" t="s">
        <v>41</v>
      </c>
    </row>
    <row r="173" spans="1:19" x14ac:dyDescent="0.3">
      <c r="A173" s="9">
        <v>3800</v>
      </c>
      <c r="B173" s="9" t="s">
        <v>30</v>
      </c>
      <c r="C173" s="9" t="s">
        <v>31</v>
      </c>
      <c r="D173" s="9" t="s">
        <v>31</v>
      </c>
      <c r="E173" s="9" t="s">
        <v>445</v>
      </c>
      <c r="F173" s="9" t="s">
        <v>446</v>
      </c>
      <c r="G173" s="9">
        <v>65</v>
      </c>
      <c r="H173" s="9" t="s">
        <v>60</v>
      </c>
      <c r="I173" s="9" t="s">
        <v>447</v>
      </c>
      <c r="J173" s="9" t="s">
        <v>124</v>
      </c>
      <c r="K173" s="9" t="s">
        <v>48</v>
      </c>
      <c r="L173" s="9" t="s">
        <v>56</v>
      </c>
      <c r="M173" s="9" t="s">
        <v>50</v>
      </c>
      <c r="N173" s="9" t="s">
        <v>196</v>
      </c>
      <c r="O173" s="10">
        <v>23743</v>
      </c>
      <c r="P173" s="9"/>
      <c r="Q173" s="9"/>
      <c r="R173" s="9">
        <v>65</v>
      </c>
      <c r="S173" s="9" t="s">
        <v>41</v>
      </c>
    </row>
    <row r="174" spans="1:19" x14ac:dyDescent="0.3">
      <c r="A174" s="9">
        <v>134200</v>
      </c>
      <c r="B174" s="9" t="s">
        <v>30</v>
      </c>
      <c r="C174" s="9" t="s">
        <v>31</v>
      </c>
      <c r="D174" s="9" t="s">
        <v>31</v>
      </c>
      <c r="E174" s="9" t="s">
        <v>448</v>
      </c>
      <c r="F174" s="9" t="s">
        <v>449</v>
      </c>
      <c r="G174" s="9">
        <v>4.5</v>
      </c>
      <c r="H174" s="9" t="s">
        <v>60</v>
      </c>
      <c r="I174" s="9" t="s">
        <v>450</v>
      </c>
      <c r="J174" s="9" t="s">
        <v>79</v>
      </c>
      <c r="K174" s="9" t="s">
        <v>79</v>
      </c>
      <c r="L174" s="9" t="s">
        <v>79</v>
      </c>
      <c r="M174" s="9" t="s">
        <v>50</v>
      </c>
      <c r="N174" s="9" t="s">
        <v>64</v>
      </c>
      <c r="O174" s="10">
        <v>31524</v>
      </c>
      <c r="P174" s="9"/>
      <c r="Q174" s="9"/>
      <c r="R174" s="9">
        <v>4.5</v>
      </c>
      <c r="S174" s="9" t="s">
        <v>41</v>
      </c>
    </row>
    <row r="175" spans="1:19" x14ac:dyDescent="0.3">
      <c r="A175" s="9">
        <v>134300</v>
      </c>
      <c r="B175" s="9" t="s">
        <v>30</v>
      </c>
      <c r="C175" s="9" t="s">
        <v>31</v>
      </c>
      <c r="D175" s="9" t="s">
        <v>31</v>
      </c>
      <c r="E175" s="9" t="s">
        <v>451</v>
      </c>
      <c r="F175" s="9" t="s">
        <v>452</v>
      </c>
      <c r="G175" s="9">
        <v>6.52</v>
      </c>
      <c r="H175" s="9" t="s">
        <v>60</v>
      </c>
      <c r="I175" s="9" t="s">
        <v>453</v>
      </c>
      <c r="J175" s="9" t="s">
        <v>79</v>
      </c>
      <c r="K175" s="9" t="s">
        <v>79</v>
      </c>
      <c r="L175" s="9" t="s">
        <v>79</v>
      </c>
      <c r="M175" s="9" t="s">
        <v>50</v>
      </c>
      <c r="N175" s="9" t="s">
        <v>64</v>
      </c>
      <c r="O175" s="10">
        <v>31524</v>
      </c>
      <c r="P175" s="9"/>
      <c r="Q175" s="9"/>
      <c r="R175" s="9">
        <v>7.1</v>
      </c>
      <c r="S175" s="9" t="s">
        <v>41</v>
      </c>
    </row>
    <row r="176" spans="1:19" x14ac:dyDescent="0.3">
      <c r="A176" s="9">
        <v>113000</v>
      </c>
      <c r="B176" s="9" t="s">
        <v>30</v>
      </c>
      <c r="C176" s="9" t="s">
        <v>31</v>
      </c>
      <c r="D176" s="9" t="s">
        <v>31</v>
      </c>
      <c r="E176" s="9" t="s">
        <v>454</v>
      </c>
      <c r="F176" s="9" t="s">
        <v>455</v>
      </c>
      <c r="G176" s="9">
        <v>17.84</v>
      </c>
      <c r="H176" s="9" t="s">
        <v>34</v>
      </c>
      <c r="I176" s="9" t="s">
        <v>456</v>
      </c>
      <c r="J176" s="9" t="s">
        <v>187</v>
      </c>
      <c r="K176" s="9" t="s">
        <v>48</v>
      </c>
      <c r="L176" s="9" t="s">
        <v>351</v>
      </c>
      <c r="M176" s="9" t="s">
        <v>39</v>
      </c>
      <c r="N176" s="9" t="s">
        <v>220</v>
      </c>
      <c r="O176" s="10">
        <v>41277</v>
      </c>
      <c r="P176" s="9"/>
      <c r="Q176" s="9"/>
      <c r="R176" s="9">
        <v>20</v>
      </c>
      <c r="S176" s="9" t="s">
        <v>41</v>
      </c>
    </row>
    <row r="177" spans="1:19" x14ac:dyDescent="0.3">
      <c r="A177" s="9">
        <v>29400</v>
      </c>
      <c r="B177" s="9" t="s">
        <v>30</v>
      </c>
      <c r="C177" s="9" t="s">
        <v>42</v>
      </c>
      <c r="D177" s="9" t="s">
        <v>31</v>
      </c>
      <c r="E177" s="9" t="s">
        <v>457</v>
      </c>
      <c r="F177" s="9" t="s">
        <v>458</v>
      </c>
      <c r="G177" s="9">
        <v>22</v>
      </c>
      <c r="H177" s="9" t="s">
        <v>34</v>
      </c>
      <c r="I177" s="9" t="s">
        <v>459</v>
      </c>
      <c r="J177" s="9" t="s">
        <v>187</v>
      </c>
      <c r="K177" s="9" t="s">
        <v>48</v>
      </c>
      <c r="L177" s="9" t="s">
        <v>351</v>
      </c>
      <c r="M177" s="9" t="s">
        <v>39</v>
      </c>
      <c r="N177" s="9" t="s">
        <v>40</v>
      </c>
      <c r="O177" s="10">
        <v>31413</v>
      </c>
      <c r="P177" s="9" t="s">
        <v>460</v>
      </c>
      <c r="Q177" s="9"/>
      <c r="R177" s="9">
        <v>20</v>
      </c>
      <c r="S177" s="9" t="s">
        <v>41</v>
      </c>
    </row>
    <row r="178" spans="1:19" x14ac:dyDescent="0.3">
      <c r="A178" s="9">
        <v>4000</v>
      </c>
      <c r="B178" s="9" t="s">
        <v>30</v>
      </c>
      <c r="C178" s="9" t="s">
        <v>31</v>
      </c>
      <c r="D178" s="9" t="s">
        <v>31</v>
      </c>
      <c r="E178" s="9" t="s">
        <v>461</v>
      </c>
      <c r="F178" s="9" t="s">
        <v>462</v>
      </c>
      <c r="G178" s="9">
        <v>40</v>
      </c>
      <c r="H178" s="9" t="s">
        <v>34</v>
      </c>
      <c r="I178" s="9" t="s">
        <v>71</v>
      </c>
      <c r="J178" s="9" t="s">
        <v>72</v>
      </c>
      <c r="K178" s="9" t="s">
        <v>72</v>
      </c>
      <c r="L178" s="9" t="s">
        <v>73</v>
      </c>
      <c r="M178" s="9" t="s">
        <v>39</v>
      </c>
      <c r="N178" s="9" t="s">
        <v>40</v>
      </c>
      <c r="O178" s="10">
        <v>21186</v>
      </c>
      <c r="P178" s="9"/>
      <c r="Q178" s="9" t="s">
        <v>340</v>
      </c>
      <c r="R178" s="9">
        <v>41</v>
      </c>
      <c r="S178" s="9" t="s">
        <v>41</v>
      </c>
    </row>
    <row r="179" spans="1:19" ht="23.5" x14ac:dyDescent="0.3">
      <c r="A179" s="9">
        <v>37600</v>
      </c>
      <c r="B179" s="9" t="s">
        <v>30</v>
      </c>
      <c r="C179" s="9" t="s">
        <v>42</v>
      </c>
      <c r="D179" s="9" t="s">
        <v>31</v>
      </c>
      <c r="E179" s="9" t="s">
        <v>463</v>
      </c>
      <c r="F179" s="9" t="s">
        <v>464</v>
      </c>
      <c r="G179" s="9">
        <v>64.7</v>
      </c>
      <c r="H179" s="9" t="s">
        <v>60</v>
      </c>
      <c r="I179" s="9" t="s">
        <v>465</v>
      </c>
      <c r="J179" s="9" t="s">
        <v>68</v>
      </c>
      <c r="K179" s="9" t="s">
        <v>48</v>
      </c>
      <c r="L179" s="9" t="s">
        <v>68</v>
      </c>
      <c r="M179" s="9" t="s">
        <v>50</v>
      </c>
      <c r="N179" s="9" t="s">
        <v>64</v>
      </c>
      <c r="O179" s="10">
        <v>32308</v>
      </c>
      <c r="P179" s="9" t="s">
        <v>466</v>
      </c>
      <c r="Q179" s="9"/>
      <c r="R179" s="9">
        <v>49.8</v>
      </c>
      <c r="S179" s="9" t="s">
        <v>41</v>
      </c>
    </row>
    <row r="180" spans="1:19" x14ac:dyDescent="0.3">
      <c r="A180" s="9">
        <v>135400</v>
      </c>
      <c r="B180" s="9" t="s">
        <v>30</v>
      </c>
      <c r="C180" s="9" t="s">
        <v>31</v>
      </c>
      <c r="D180" s="9" t="s">
        <v>31</v>
      </c>
      <c r="E180" s="9" t="s">
        <v>467</v>
      </c>
      <c r="F180" s="9" t="s">
        <v>468</v>
      </c>
      <c r="G180" s="9">
        <v>11.2</v>
      </c>
      <c r="H180" s="9" t="s">
        <v>45</v>
      </c>
      <c r="I180" s="9" t="s">
        <v>469</v>
      </c>
      <c r="J180" s="9" t="s">
        <v>124</v>
      </c>
      <c r="K180" s="9" t="s">
        <v>63</v>
      </c>
      <c r="L180" s="9" t="s">
        <v>56</v>
      </c>
      <c r="M180" s="9" t="s">
        <v>50</v>
      </c>
      <c r="N180" s="9" t="s">
        <v>64</v>
      </c>
      <c r="O180" s="10">
        <v>42551</v>
      </c>
      <c r="P180" s="9"/>
      <c r="Q180" s="9"/>
      <c r="R180" s="9">
        <v>5</v>
      </c>
      <c r="S180" s="9" t="s">
        <v>41</v>
      </c>
    </row>
    <row r="181" spans="1:19" ht="23.5" x14ac:dyDescent="0.3">
      <c r="A181" s="11">
        <v>38000</v>
      </c>
      <c r="B181" s="11" t="s">
        <v>30</v>
      </c>
      <c r="C181" s="11" t="s">
        <v>42</v>
      </c>
      <c r="D181" s="11" t="s">
        <v>42</v>
      </c>
      <c r="E181" s="11" t="s">
        <v>470</v>
      </c>
      <c r="F181" s="11" t="s">
        <v>471</v>
      </c>
      <c r="G181" s="11">
        <v>135</v>
      </c>
      <c r="H181" s="11" t="s">
        <v>34</v>
      </c>
      <c r="I181" s="11" t="s">
        <v>55</v>
      </c>
      <c r="J181" s="11" t="s">
        <v>47</v>
      </c>
      <c r="K181" s="11" t="s">
        <v>122</v>
      </c>
      <c r="L181" s="11" t="s">
        <v>56</v>
      </c>
      <c r="M181" s="11" t="s">
        <v>39</v>
      </c>
      <c r="N181" s="11" t="s">
        <v>40</v>
      </c>
      <c r="O181" s="12">
        <v>32581</v>
      </c>
      <c r="P181" s="11" t="s">
        <v>472</v>
      </c>
      <c r="Q181" s="11"/>
      <c r="R181" s="11">
        <v>135</v>
      </c>
      <c r="S181" s="11" t="s">
        <v>41</v>
      </c>
    </row>
    <row r="182" spans="1:19" x14ac:dyDescent="0.3">
      <c r="A182" s="13">
        <v>38002</v>
      </c>
      <c r="B182" s="13" t="s">
        <v>75</v>
      </c>
      <c r="C182" s="13" t="s">
        <v>42</v>
      </c>
      <c r="D182" s="13" t="s">
        <v>31</v>
      </c>
      <c r="E182" s="13"/>
      <c r="F182" s="13" t="s">
        <v>473</v>
      </c>
      <c r="G182" s="13"/>
      <c r="H182" s="13" t="s">
        <v>34</v>
      </c>
      <c r="I182" s="13" t="s">
        <v>55</v>
      </c>
      <c r="J182" s="13" t="s">
        <v>47</v>
      </c>
      <c r="K182" s="13" t="s">
        <v>48</v>
      </c>
      <c r="L182" s="13" t="s">
        <v>49</v>
      </c>
      <c r="M182" s="13" t="s">
        <v>39</v>
      </c>
      <c r="N182" s="13" t="s">
        <v>40</v>
      </c>
      <c r="O182" s="14">
        <v>32581</v>
      </c>
      <c r="P182" s="13"/>
      <c r="Q182" s="13"/>
      <c r="R182" s="13"/>
      <c r="S182" s="13" t="s">
        <v>41</v>
      </c>
    </row>
    <row r="183" spans="1:19" x14ac:dyDescent="0.3">
      <c r="A183" s="13">
        <v>38001</v>
      </c>
      <c r="B183" s="13" t="s">
        <v>75</v>
      </c>
      <c r="C183" s="13" t="s">
        <v>42</v>
      </c>
      <c r="D183" s="13" t="s">
        <v>31</v>
      </c>
      <c r="E183" s="13"/>
      <c r="F183" s="13" t="s">
        <v>474</v>
      </c>
      <c r="G183" s="13"/>
      <c r="H183" s="13" t="s">
        <v>34</v>
      </c>
      <c r="I183" s="13" t="s">
        <v>55</v>
      </c>
      <c r="J183" s="13" t="s">
        <v>47</v>
      </c>
      <c r="K183" s="13" t="s">
        <v>63</v>
      </c>
      <c r="L183" s="13" t="s">
        <v>56</v>
      </c>
      <c r="M183" s="13" t="s">
        <v>39</v>
      </c>
      <c r="N183" s="13" t="s">
        <v>40</v>
      </c>
      <c r="O183" s="14">
        <v>32581</v>
      </c>
      <c r="P183" s="13"/>
      <c r="Q183" s="13"/>
      <c r="R183" s="13"/>
      <c r="S183" s="13" t="s">
        <v>41</v>
      </c>
    </row>
    <row r="184" spans="1:19" x14ac:dyDescent="0.3">
      <c r="A184" s="11">
        <v>4400</v>
      </c>
      <c r="B184" s="11" t="s">
        <v>30</v>
      </c>
      <c r="C184" s="11" t="s">
        <v>42</v>
      </c>
      <c r="D184" s="11" t="s">
        <v>42</v>
      </c>
      <c r="E184" s="11" t="s">
        <v>475</v>
      </c>
      <c r="F184" s="11" t="s">
        <v>476</v>
      </c>
      <c r="G184" s="11">
        <v>9.99</v>
      </c>
      <c r="H184" s="11" t="s">
        <v>34</v>
      </c>
      <c r="I184" s="11" t="s">
        <v>477</v>
      </c>
      <c r="J184" s="11" t="s">
        <v>72</v>
      </c>
      <c r="K184" s="11" t="s">
        <v>72</v>
      </c>
      <c r="L184" s="11" t="s">
        <v>73</v>
      </c>
      <c r="M184" s="11" t="s">
        <v>39</v>
      </c>
      <c r="N184" s="11" t="s">
        <v>40</v>
      </c>
      <c r="O184" s="12">
        <v>30317</v>
      </c>
      <c r="P184" s="11"/>
      <c r="Q184" s="11" t="s">
        <v>478</v>
      </c>
      <c r="R184" s="11">
        <v>9.99</v>
      </c>
      <c r="S184" s="11" t="s">
        <v>41</v>
      </c>
    </row>
    <row r="185" spans="1:19" x14ac:dyDescent="0.3">
      <c r="A185" s="13">
        <v>4401</v>
      </c>
      <c r="B185" s="13" t="s">
        <v>75</v>
      </c>
      <c r="C185" s="13" t="s">
        <v>31</v>
      </c>
      <c r="D185" s="13" t="s">
        <v>31</v>
      </c>
      <c r="E185" s="13" t="s">
        <v>479</v>
      </c>
      <c r="F185" s="13" t="s">
        <v>480</v>
      </c>
      <c r="G185" s="13">
        <v>3.3</v>
      </c>
      <c r="H185" s="13" t="s">
        <v>34</v>
      </c>
      <c r="I185" s="13" t="s">
        <v>477</v>
      </c>
      <c r="J185" s="13" t="s">
        <v>72</v>
      </c>
      <c r="K185" s="13" t="s">
        <v>72</v>
      </c>
      <c r="L185" s="13" t="s">
        <v>73</v>
      </c>
      <c r="M185" s="13" t="s">
        <v>39</v>
      </c>
      <c r="N185" s="13" t="s">
        <v>40</v>
      </c>
      <c r="O185" s="14">
        <v>30317</v>
      </c>
      <c r="P185" s="13"/>
      <c r="Q185" s="13" t="s">
        <v>478</v>
      </c>
      <c r="R185" s="13">
        <v>3.33</v>
      </c>
      <c r="S185" s="13" t="s">
        <v>41</v>
      </c>
    </row>
    <row r="186" spans="1:19" x14ac:dyDescent="0.3">
      <c r="A186" s="13">
        <v>4402</v>
      </c>
      <c r="B186" s="13" t="s">
        <v>75</v>
      </c>
      <c r="C186" s="13" t="s">
        <v>31</v>
      </c>
      <c r="D186" s="13" t="s">
        <v>31</v>
      </c>
      <c r="E186" s="13" t="s">
        <v>481</v>
      </c>
      <c r="F186" s="13" t="s">
        <v>482</v>
      </c>
      <c r="G186" s="13">
        <v>3.3</v>
      </c>
      <c r="H186" s="13" t="s">
        <v>34</v>
      </c>
      <c r="I186" s="13" t="s">
        <v>477</v>
      </c>
      <c r="J186" s="13" t="s">
        <v>72</v>
      </c>
      <c r="K186" s="13" t="s">
        <v>72</v>
      </c>
      <c r="L186" s="13" t="s">
        <v>73</v>
      </c>
      <c r="M186" s="13" t="s">
        <v>39</v>
      </c>
      <c r="N186" s="13" t="s">
        <v>40</v>
      </c>
      <c r="O186" s="14">
        <v>30317</v>
      </c>
      <c r="P186" s="13"/>
      <c r="Q186" s="13" t="s">
        <v>478</v>
      </c>
      <c r="R186" s="13">
        <v>3.33</v>
      </c>
      <c r="S186" s="13" t="s">
        <v>41</v>
      </c>
    </row>
    <row r="187" spans="1:19" x14ac:dyDescent="0.3">
      <c r="A187" s="13">
        <v>4403</v>
      </c>
      <c r="B187" s="13" t="s">
        <v>75</v>
      </c>
      <c r="C187" s="13" t="s">
        <v>31</v>
      </c>
      <c r="D187" s="13" t="s">
        <v>31</v>
      </c>
      <c r="E187" s="13" t="s">
        <v>483</v>
      </c>
      <c r="F187" s="13" t="s">
        <v>484</v>
      </c>
      <c r="G187" s="13">
        <v>3.7</v>
      </c>
      <c r="H187" s="13" t="s">
        <v>34</v>
      </c>
      <c r="I187" s="13" t="s">
        <v>477</v>
      </c>
      <c r="J187" s="13" t="s">
        <v>72</v>
      </c>
      <c r="K187" s="13" t="s">
        <v>72</v>
      </c>
      <c r="L187" s="13" t="s">
        <v>73</v>
      </c>
      <c r="M187" s="13" t="s">
        <v>39</v>
      </c>
      <c r="N187" s="13" t="s">
        <v>40</v>
      </c>
      <c r="O187" s="14">
        <v>30317</v>
      </c>
      <c r="P187" s="13"/>
      <c r="Q187" s="13" t="s">
        <v>478</v>
      </c>
      <c r="R187" s="13">
        <v>3.33</v>
      </c>
      <c r="S187" s="13" t="s">
        <v>41</v>
      </c>
    </row>
    <row r="188" spans="1:19" ht="23.5" x14ac:dyDescent="0.3">
      <c r="A188" s="9">
        <v>44001</v>
      </c>
      <c r="B188" s="9" t="s">
        <v>30</v>
      </c>
      <c r="C188" s="9" t="s">
        <v>42</v>
      </c>
      <c r="D188" s="9" t="s">
        <v>31</v>
      </c>
      <c r="E188" s="9" t="s">
        <v>485</v>
      </c>
      <c r="F188" s="9" t="s">
        <v>486</v>
      </c>
      <c r="G188" s="9">
        <v>0.9</v>
      </c>
      <c r="H188" s="9" t="s">
        <v>34</v>
      </c>
      <c r="I188" s="9" t="s">
        <v>487</v>
      </c>
      <c r="J188" s="9" t="s">
        <v>72</v>
      </c>
      <c r="K188" s="9" t="s">
        <v>72</v>
      </c>
      <c r="L188" s="9" t="s">
        <v>73</v>
      </c>
      <c r="M188" s="9" t="s">
        <v>39</v>
      </c>
      <c r="N188" s="9" t="s">
        <v>40</v>
      </c>
      <c r="O188" s="10">
        <v>30317</v>
      </c>
      <c r="P188" s="9" t="s">
        <v>488</v>
      </c>
      <c r="Q188" s="9"/>
      <c r="R188" s="9">
        <v>0.9</v>
      </c>
      <c r="S188" s="9" t="s">
        <v>41</v>
      </c>
    </row>
    <row r="189" spans="1:19" x14ac:dyDescent="0.3">
      <c r="A189" s="9">
        <v>20400</v>
      </c>
      <c r="B189" s="9" t="s">
        <v>30</v>
      </c>
      <c r="C189" s="9" t="s">
        <v>31</v>
      </c>
      <c r="D189" s="9" t="s">
        <v>31</v>
      </c>
      <c r="E189" s="9" t="s">
        <v>489</v>
      </c>
      <c r="F189" s="9" t="s">
        <v>490</v>
      </c>
      <c r="G189" s="9">
        <v>24</v>
      </c>
      <c r="H189" s="9" t="s">
        <v>34</v>
      </c>
      <c r="I189" s="9" t="s">
        <v>491</v>
      </c>
      <c r="J189" s="9" t="s">
        <v>187</v>
      </c>
      <c r="K189" s="9" t="s">
        <v>48</v>
      </c>
      <c r="L189" s="9" t="s">
        <v>492</v>
      </c>
      <c r="M189" s="9" t="s">
        <v>39</v>
      </c>
      <c r="N189" s="9" t="s">
        <v>40</v>
      </c>
      <c r="O189" s="10">
        <v>37027</v>
      </c>
      <c r="P189" s="9"/>
      <c r="Q189" s="9"/>
      <c r="R189" s="9">
        <v>28.5</v>
      </c>
      <c r="S189" s="9" t="s">
        <v>41</v>
      </c>
    </row>
    <row r="190" spans="1:19" x14ac:dyDescent="0.3">
      <c r="A190" s="11">
        <v>4600</v>
      </c>
      <c r="B190" s="11" t="s">
        <v>30</v>
      </c>
      <c r="C190" s="11" t="s">
        <v>31</v>
      </c>
      <c r="D190" s="11" t="s">
        <v>42</v>
      </c>
      <c r="E190" s="11" t="s">
        <v>493</v>
      </c>
      <c r="F190" s="11" t="s">
        <v>494</v>
      </c>
      <c r="G190" s="11">
        <v>49</v>
      </c>
      <c r="H190" s="11" t="s">
        <v>34</v>
      </c>
      <c r="I190" s="11" t="s">
        <v>71</v>
      </c>
      <c r="J190" s="11" t="s">
        <v>72</v>
      </c>
      <c r="K190" s="11" t="s">
        <v>72</v>
      </c>
      <c r="L190" s="11" t="s">
        <v>73</v>
      </c>
      <c r="M190" s="11" t="s">
        <v>39</v>
      </c>
      <c r="N190" s="11" t="s">
        <v>40</v>
      </c>
      <c r="O190" s="12">
        <v>7672</v>
      </c>
      <c r="P190" s="11"/>
      <c r="Q190" s="11" t="s">
        <v>340</v>
      </c>
      <c r="R190" s="11">
        <v>48</v>
      </c>
      <c r="S190" s="11" t="s">
        <v>41</v>
      </c>
    </row>
    <row r="191" spans="1:19" x14ac:dyDescent="0.3">
      <c r="A191" s="13">
        <v>4601</v>
      </c>
      <c r="B191" s="13" t="s">
        <v>75</v>
      </c>
      <c r="C191" s="13" t="s">
        <v>31</v>
      </c>
      <c r="D191" s="13" t="s">
        <v>31</v>
      </c>
      <c r="E191" s="13" t="s">
        <v>495</v>
      </c>
      <c r="F191" s="13" t="s">
        <v>496</v>
      </c>
      <c r="G191" s="13">
        <v>25</v>
      </c>
      <c r="H191" s="13" t="s">
        <v>34</v>
      </c>
      <c r="I191" s="13" t="s">
        <v>71</v>
      </c>
      <c r="J191" s="13" t="s">
        <v>72</v>
      </c>
      <c r="K191" s="13" t="s">
        <v>72</v>
      </c>
      <c r="L191" s="13" t="s">
        <v>73</v>
      </c>
      <c r="M191" s="13" t="s">
        <v>39</v>
      </c>
      <c r="N191" s="13" t="s">
        <v>40</v>
      </c>
      <c r="O191" s="14">
        <v>7672</v>
      </c>
      <c r="P191" s="13"/>
      <c r="Q191" s="13" t="s">
        <v>340</v>
      </c>
      <c r="R191" s="13">
        <v>25</v>
      </c>
      <c r="S191" s="13" t="s">
        <v>41</v>
      </c>
    </row>
    <row r="192" spans="1:19" x14ac:dyDescent="0.3">
      <c r="A192" s="13">
        <v>4602</v>
      </c>
      <c r="B192" s="13" t="s">
        <v>75</v>
      </c>
      <c r="C192" s="13" t="s">
        <v>31</v>
      </c>
      <c r="D192" s="13" t="s">
        <v>31</v>
      </c>
      <c r="E192" s="13" t="s">
        <v>497</v>
      </c>
      <c r="F192" s="13" t="s">
        <v>498</v>
      </c>
      <c r="G192" s="13">
        <v>25</v>
      </c>
      <c r="H192" s="13" t="s">
        <v>34</v>
      </c>
      <c r="I192" s="13" t="s">
        <v>71</v>
      </c>
      <c r="J192" s="13" t="s">
        <v>72</v>
      </c>
      <c r="K192" s="13" t="s">
        <v>72</v>
      </c>
      <c r="L192" s="13" t="s">
        <v>73</v>
      </c>
      <c r="M192" s="13" t="s">
        <v>39</v>
      </c>
      <c r="N192" s="13" t="s">
        <v>40</v>
      </c>
      <c r="O192" s="14">
        <v>8767</v>
      </c>
      <c r="P192" s="13"/>
      <c r="Q192" s="13" t="s">
        <v>340</v>
      </c>
      <c r="R192" s="13">
        <v>25</v>
      </c>
      <c r="S192" s="13" t="s">
        <v>41</v>
      </c>
    </row>
    <row r="193" spans="1:19" x14ac:dyDescent="0.3">
      <c r="A193" s="11">
        <v>4700</v>
      </c>
      <c r="B193" s="11" t="s">
        <v>30</v>
      </c>
      <c r="C193" s="11" t="s">
        <v>31</v>
      </c>
      <c r="D193" s="11" t="s">
        <v>42</v>
      </c>
      <c r="E193" s="11" t="s">
        <v>499</v>
      </c>
      <c r="F193" s="11" t="s">
        <v>500</v>
      </c>
      <c r="G193" s="11">
        <v>122</v>
      </c>
      <c r="H193" s="11" t="s">
        <v>34</v>
      </c>
      <c r="I193" s="11" t="s">
        <v>71</v>
      </c>
      <c r="J193" s="11" t="s">
        <v>72</v>
      </c>
      <c r="K193" s="11" t="s">
        <v>72</v>
      </c>
      <c r="L193" s="11" t="s">
        <v>73</v>
      </c>
      <c r="M193" s="11" t="s">
        <v>39</v>
      </c>
      <c r="N193" s="11" t="s">
        <v>40</v>
      </c>
      <c r="O193" s="12">
        <v>21186</v>
      </c>
      <c r="P193" s="11"/>
      <c r="Q193" s="11" t="s">
        <v>340</v>
      </c>
      <c r="R193" s="11">
        <v>122</v>
      </c>
      <c r="S193" s="11" t="s">
        <v>41</v>
      </c>
    </row>
    <row r="194" spans="1:19" x14ac:dyDescent="0.3">
      <c r="A194" s="13">
        <v>4701</v>
      </c>
      <c r="B194" s="13" t="s">
        <v>75</v>
      </c>
      <c r="C194" s="13" t="s">
        <v>31</v>
      </c>
      <c r="D194" s="13" t="s">
        <v>31</v>
      </c>
      <c r="E194" s="13" t="s">
        <v>501</v>
      </c>
      <c r="F194" s="13" t="s">
        <v>502</v>
      </c>
      <c r="G194" s="13">
        <v>61</v>
      </c>
      <c r="H194" s="13" t="s">
        <v>34</v>
      </c>
      <c r="I194" s="13" t="s">
        <v>71</v>
      </c>
      <c r="J194" s="13" t="s">
        <v>72</v>
      </c>
      <c r="K194" s="13" t="s">
        <v>72</v>
      </c>
      <c r="L194" s="13" t="s">
        <v>73</v>
      </c>
      <c r="M194" s="13" t="s">
        <v>39</v>
      </c>
      <c r="N194" s="13" t="s">
        <v>40</v>
      </c>
      <c r="O194" s="14">
        <v>21186</v>
      </c>
      <c r="P194" s="13"/>
      <c r="Q194" s="13" t="s">
        <v>340</v>
      </c>
      <c r="R194" s="13">
        <v>61</v>
      </c>
      <c r="S194" s="13" t="s">
        <v>41</v>
      </c>
    </row>
    <row r="195" spans="1:19" x14ac:dyDescent="0.3">
      <c r="A195" s="13">
        <v>4702</v>
      </c>
      <c r="B195" s="13" t="s">
        <v>75</v>
      </c>
      <c r="C195" s="13" t="s">
        <v>31</v>
      </c>
      <c r="D195" s="13" t="s">
        <v>31</v>
      </c>
      <c r="E195" s="13" t="s">
        <v>503</v>
      </c>
      <c r="F195" s="13" t="s">
        <v>504</v>
      </c>
      <c r="G195" s="13">
        <v>61</v>
      </c>
      <c r="H195" s="13" t="s">
        <v>34</v>
      </c>
      <c r="I195" s="13" t="s">
        <v>71</v>
      </c>
      <c r="J195" s="13" t="s">
        <v>72</v>
      </c>
      <c r="K195" s="13" t="s">
        <v>72</v>
      </c>
      <c r="L195" s="13" t="s">
        <v>73</v>
      </c>
      <c r="M195" s="13" t="s">
        <v>39</v>
      </c>
      <c r="N195" s="13" t="s">
        <v>40</v>
      </c>
      <c r="O195" s="14">
        <v>21186</v>
      </c>
      <c r="P195" s="13"/>
      <c r="Q195" s="13" t="s">
        <v>340</v>
      </c>
      <c r="R195" s="13">
        <v>61</v>
      </c>
      <c r="S195" s="13" t="s">
        <v>41</v>
      </c>
    </row>
    <row r="196" spans="1:19" x14ac:dyDescent="0.3">
      <c r="A196" s="9">
        <v>38700</v>
      </c>
      <c r="B196" s="9" t="s">
        <v>30</v>
      </c>
      <c r="C196" s="9" t="s">
        <v>42</v>
      </c>
      <c r="D196" s="9" t="s">
        <v>31</v>
      </c>
      <c r="E196" s="9" t="s">
        <v>505</v>
      </c>
      <c r="F196" s="9" t="s">
        <v>506</v>
      </c>
      <c r="G196" s="9">
        <v>48</v>
      </c>
      <c r="H196" s="9" t="s">
        <v>60</v>
      </c>
      <c r="I196" s="9" t="s">
        <v>506</v>
      </c>
      <c r="J196" s="9" t="s">
        <v>47</v>
      </c>
      <c r="K196" s="9" t="s">
        <v>63</v>
      </c>
      <c r="L196" s="9" t="s">
        <v>56</v>
      </c>
      <c r="M196" s="9" t="s">
        <v>50</v>
      </c>
      <c r="N196" s="9" t="s">
        <v>64</v>
      </c>
      <c r="O196" s="10">
        <v>32864</v>
      </c>
      <c r="P196" s="9" t="s">
        <v>507</v>
      </c>
      <c r="Q196" s="9"/>
      <c r="R196" s="9">
        <v>48.9</v>
      </c>
      <c r="S196" s="9" t="s">
        <v>41</v>
      </c>
    </row>
    <row r="197" spans="1:19" x14ac:dyDescent="0.3">
      <c r="A197" s="11">
        <v>120100</v>
      </c>
      <c r="B197" s="11" t="s">
        <v>30</v>
      </c>
      <c r="C197" s="11" t="s">
        <v>31</v>
      </c>
      <c r="D197" s="11" t="s">
        <v>42</v>
      </c>
      <c r="E197" s="11" t="s">
        <v>508</v>
      </c>
      <c r="F197" s="11" t="s">
        <v>509</v>
      </c>
      <c r="G197" s="11">
        <v>405</v>
      </c>
      <c r="H197" s="11" t="s">
        <v>34</v>
      </c>
      <c r="I197" s="11" t="s">
        <v>510</v>
      </c>
      <c r="J197" s="11" t="s">
        <v>72</v>
      </c>
      <c r="K197" s="11" t="s">
        <v>72</v>
      </c>
      <c r="L197" s="11" t="s">
        <v>73</v>
      </c>
      <c r="M197" s="11" t="s">
        <v>39</v>
      </c>
      <c r="N197" s="11" t="s">
        <v>40</v>
      </c>
      <c r="O197" s="12">
        <v>38899</v>
      </c>
      <c r="P197" s="11"/>
      <c r="Q197" s="11"/>
      <c r="R197" s="11">
        <v>405</v>
      </c>
      <c r="S197" s="11" t="s">
        <v>41</v>
      </c>
    </row>
    <row r="198" spans="1:19" x14ac:dyDescent="0.3">
      <c r="A198" s="13">
        <v>77600</v>
      </c>
      <c r="B198" s="13" t="s">
        <v>75</v>
      </c>
      <c r="C198" s="13" t="s">
        <v>31</v>
      </c>
      <c r="D198" s="13" t="s">
        <v>31</v>
      </c>
      <c r="E198" s="13" t="s">
        <v>511</v>
      </c>
      <c r="F198" s="13" t="s">
        <v>512</v>
      </c>
      <c r="G198" s="13">
        <v>83</v>
      </c>
      <c r="H198" s="13" t="s">
        <v>34</v>
      </c>
      <c r="I198" s="13" t="s">
        <v>513</v>
      </c>
      <c r="J198" s="13" t="s">
        <v>72</v>
      </c>
      <c r="K198" s="13" t="s">
        <v>72</v>
      </c>
      <c r="L198" s="13" t="s">
        <v>73</v>
      </c>
      <c r="M198" s="13" t="s">
        <v>39</v>
      </c>
      <c r="N198" s="13" t="s">
        <v>40</v>
      </c>
      <c r="O198" s="14">
        <v>21916</v>
      </c>
      <c r="P198" s="13"/>
      <c r="Q198" s="13"/>
      <c r="R198" s="13">
        <v>85</v>
      </c>
      <c r="S198" s="13" t="s">
        <v>41</v>
      </c>
    </row>
    <row r="199" spans="1:19" x14ac:dyDescent="0.3">
      <c r="A199" s="13">
        <v>77700</v>
      </c>
      <c r="B199" s="13" t="s">
        <v>75</v>
      </c>
      <c r="C199" s="13" t="s">
        <v>31</v>
      </c>
      <c r="D199" s="13" t="s">
        <v>31</v>
      </c>
      <c r="E199" s="13" t="s">
        <v>514</v>
      </c>
      <c r="F199" s="13" t="s">
        <v>515</v>
      </c>
      <c r="G199" s="13">
        <v>83</v>
      </c>
      <c r="H199" s="13" t="s">
        <v>34</v>
      </c>
      <c r="I199" s="13" t="s">
        <v>513</v>
      </c>
      <c r="J199" s="13" t="s">
        <v>72</v>
      </c>
      <c r="K199" s="13" t="s">
        <v>72</v>
      </c>
      <c r="L199" s="13" t="s">
        <v>73</v>
      </c>
      <c r="M199" s="13" t="s">
        <v>39</v>
      </c>
      <c r="N199" s="13" t="s">
        <v>40</v>
      </c>
      <c r="O199" s="14">
        <v>21916</v>
      </c>
      <c r="P199" s="13"/>
      <c r="Q199" s="13"/>
      <c r="R199" s="13">
        <v>85</v>
      </c>
      <c r="S199" s="13" t="s">
        <v>41</v>
      </c>
    </row>
    <row r="200" spans="1:19" x14ac:dyDescent="0.3">
      <c r="A200" s="13">
        <v>78100</v>
      </c>
      <c r="B200" s="13" t="s">
        <v>75</v>
      </c>
      <c r="C200" s="13" t="s">
        <v>31</v>
      </c>
      <c r="D200" s="13" t="s">
        <v>31</v>
      </c>
      <c r="E200" s="13" t="s">
        <v>516</v>
      </c>
      <c r="F200" s="13" t="s">
        <v>517</v>
      </c>
      <c r="G200" s="13">
        <v>45</v>
      </c>
      <c r="H200" s="13" t="s">
        <v>34</v>
      </c>
      <c r="I200" s="13" t="s">
        <v>513</v>
      </c>
      <c r="J200" s="13" t="s">
        <v>72</v>
      </c>
      <c r="K200" s="13" t="s">
        <v>72</v>
      </c>
      <c r="L200" s="13" t="s">
        <v>73</v>
      </c>
      <c r="M200" s="13" t="s">
        <v>39</v>
      </c>
      <c r="N200" s="13" t="s">
        <v>40</v>
      </c>
      <c r="O200" s="14">
        <v>24473</v>
      </c>
      <c r="P200" s="13"/>
      <c r="Q200" s="13"/>
      <c r="R200" s="13">
        <v>43.13</v>
      </c>
      <c r="S200" s="13" t="s">
        <v>41</v>
      </c>
    </row>
    <row r="201" spans="1:19" x14ac:dyDescent="0.3">
      <c r="A201" s="13">
        <v>78200</v>
      </c>
      <c r="B201" s="13" t="s">
        <v>75</v>
      </c>
      <c r="C201" s="13" t="s">
        <v>31</v>
      </c>
      <c r="D201" s="13" t="s">
        <v>31</v>
      </c>
      <c r="E201" s="13" t="s">
        <v>518</v>
      </c>
      <c r="F201" s="13" t="s">
        <v>519</v>
      </c>
      <c r="G201" s="13">
        <v>45</v>
      </c>
      <c r="H201" s="13" t="s">
        <v>34</v>
      </c>
      <c r="I201" s="13" t="s">
        <v>513</v>
      </c>
      <c r="J201" s="13" t="s">
        <v>72</v>
      </c>
      <c r="K201" s="13" t="s">
        <v>72</v>
      </c>
      <c r="L201" s="13" t="s">
        <v>73</v>
      </c>
      <c r="M201" s="13" t="s">
        <v>39</v>
      </c>
      <c r="N201" s="13" t="s">
        <v>64</v>
      </c>
      <c r="O201" s="14">
        <v>24473</v>
      </c>
      <c r="P201" s="13"/>
      <c r="Q201" s="13"/>
      <c r="R201" s="13">
        <v>43.13</v>
      </c>
      <c r="S201" s="13" t="s">
        <v>41</v>
      </c>
    </row>
    <row r="202" spans="1:19" x14ac:dyDescent="0.3">
      <c r="A202" s="13">
        <v>78300</v>
      </c>
      <c r="B202" s="13" t="s">
        <v>75</v>
      </c>
      <c r="C202" s="13" t="s">
        <v>31</v>
      </c>
      <c r="D202" s="13" t="s">
        <v>31</v>
      </c>
      <c r="E202" s="13" t="s">
        <v>520</v>
      </c>
      <c r="F202" s="13" t="s">
        <v>521</v>
      </c>
      <c r="G202" s="13">
        <v>45</v>
      </c>
      <c r="H202" s="13" t="s">
        <v>34</v>
      </c>
      <c r="I202" s="13" t="s">
        <v>513</v>
      </c>
      <c r="J202" s="13" t="s">
        <v>72</v>
      </c>
      <c r="K202" s="13" t="s">
        <v>72</v>
      </c>
      <c r="L202" s="13" t="s">
        <v>73</v>
      </c>
      <c r="M202" s="13" t="s">
        <v>39</v>
      </c>
      <c r="N202" s="13" t="s">
        <v>40</v>
      </c>
      <c r="O202" s="14">
        <v>31778</v>
      </c>
      <c r="P202" s="13"/>
      <c r="Q202" s="13"/>
      <c r="R202" s="13">
        <v>43.13</v>
      </c>
      <c r="S202" s="13" t="s">
        <v>41</v>
      </c>
    </row>
    <row r="203" spans="1:19" x14ac:dyDescent="0.3">
      <c r="A203" s="13">
        <v>79000</v>
      </c>
      <c r="B203" s="13" t="s">
        <v>75</v>
      </c>
      <c r="C203" s="13" t="s">
        <v>31</v>
      </c>
      <c r="D203" s="13" t="s">
        <v>31</v>
      </c>
      <c r="E203" s="13" t="s">
        <v>522</v>
      </c>
      <c r="F203" s="13" t="s">
        <v>523</v>
      </c>
      <c r="G203" s="13">
        <v>52</v>
      </c>
      <c r="H203" s="13" t="s">
        <v>34</v>
      </c>
      <c r="I203" s="13" t="s">
        <v>513</v>
      </c>
      <c r="J203" s="13" t="s">
        <v>72</v>
      </c>
      <c r="K203" s="13" t="s">
        <v>72</v>
      </c>
      <c r="L203" s="13" t="s">
        <v>73</v>
      </c>
      <c r="M203" s="13" t="s">
        <v>39</v>
      </c>
      <c r="N203" s="13" t="s">
        <v>40</v>
      </c>
      <c r="O203" s="14">
        <v>25204</v>
      </c>
      <c r="P203" s="13"/>
      <c r="Q203" s="13"/>
      <c r="R203" s="13">
        <v>57.5</v>
      </c>
      <c r="S203" s="13" t="s">
        <v>41</v>
      </c>
    </row>
    <row r="204" spans="1:19" x14ac:dyDescent="0.3">
      <c r="A204" s="13">
        <v>79100</v>
      </c>
      <c r="B204" s="13" t="s">
        <v>75</v>
      </c>
      <c r="C204" s="13" t="s">
        <v>31</v>
      </c>
      <c r="D204" s="13" t="s">
        <v>31</v>
      </c>
      <c r="E204" s="13" t="s">
        <v>524</v>
      </c>
      <c r="F204" s="13" t="s">
        <v>525</v>
      </c>
      <c r="G204" s="13">
        <v>52</v>
      </c>
      <c r="H204" s="13" t="s">
        <v>34</v>
      </c>
      <c r="I204" s="13" t="s">
        <v>513</v>
      </c>
      <c r="J204" s="13" t="s">
        <v>72</v>
      </c>
      <c r="K204" s="13" t="s">
        <v>72</v>
      </c>
      <c r="L204" s="13" t="s">
        <v>73</v>
      </c>
      <c r="M204" s="13" t="s">
        <v>39</v>
      </c>
      <c r="N204" s="13" t="s">
        <v>40</v>
      </c>
      <c r="O204" s="14">
        <v>25204</v>
      </c>
      <c r="P204" s="13"/>
      <c r="Q204" s="13"/>
      <c r="R204" s="13">
        <v>57.5</v>
      </c>
      <c r="S204" s="13" t="s">
        <v>41</v>
      </c>
    </row>
    <row r="205" spans="1:19" x14ac:dyDescent="0.3">
      <c r="A205" s="13">
        <v>78900</v>
      </c>
      <c r="B205" s="13" t="s">
        <v>75</v>
      </c>
      <c r="C205" s="13" t="s">
        <v>31</v>
      </c>
      <c r="D205" s="13" t="s">
        <v>31</v>
      </c>
      <c r="E205" s="13"/>
      <c r="F205" s="13" t="s">
        <v>526</v>
      </c>
      <c r="G205" s="13">
        <v>3.2</v>
      </c>
      <c r="H205" s="13" t="s">
        <v>34</v>
      </c>
      <c r="I205" s="13" t="s">
        <v>513</v>
      </c>
      <c r="J205" s="13" t="s">
        <v>72</v>
      </c>
      <c r="K205" s="13" t="s">
        <v>72</v>
      </c>
      <c r="L205" s="13" t="s">
        <v>73</v>
      </c>
      <c r="M205" s="13" t="s">
        <v>39</v>
      </c>
      <c r="N205" s="13" t="s">
        <v>40</v>
      </c>
      <c r="O205" s="14">
        <v>31778</v>
      </c>
      <c r="P205" s="13"/>
      <c r="Q205" s="13"/>
      <c r="R205" s="13">
        <v>3.2</v>
      </c>
      <c r="S205" s="13" t="s">
        <v>41</v>
      </c>
    </row>
    <row r="206" spans="1:19" x14ac:dyDescent="0.3">
      <c r="A206" s="9">
        <v>35311</v>
      </c>
      <c r="B206" s="9" t="s">
        <v>30</v>
      </c>
      <c r="C206" s="9" t="s">
        <v>42</v>
      </c>
      <c r="D206" s="9" t="s">
        <v>31</v>
      </c>
      <c r="E206" s="9" t="s">
        <v>527</v>
      </c>
      <c r="F206" s="9" t="s">
        <v>528</v>
      </c>
      <c r="G206" s="9">
        <v>7.5</v>
      </c>
      <c r="H206" s="9" t="s">
        <v>60</v>
      </c>
      <c r="I206" s="9" t="s">
        <v>529</v>
      </c>
      <c r="J206" s="9" t="s">
        <v>79</v>
      </c>
      <c r="K206" s="9" t="s">
        <v>79</v>
      </c>
      <c r="L206" s="9" t="s">
        <v>79</v>
      </c>
      <c r="M206" s="9" t="s">
        <v>50</v>
      </c>
      <c r="N206" s="9" t="s">
        <v>64</v>
      </c>
      <c r="O206" s="10">
        <v>30651</v>
      </c>
      <c r="P206" s="9" t="s">
        <v>530</v>
      </c>
      <c r="Q206" s="9"/>
      <c r="R206" s="9">
        <v>7.5</v>
      </c>
      <c r="S206" s="9" t="s">
        <v>41</v>
      </c>
    </row>
    <row r="207" spans="1:19" x14ac:dyDescent="0.3">
      <c r="A207" s="11">
        <v>38900</v>
      </c>
      <c r="B207" s="11" t="s">
        <v>30</v>
      </c>
      <c r="C207" s="11" t="s">
        <v>42</v>
      </c>
      <c r="D207" s="11" t="s">
        <v>42</v>
      </c>
      <c r="E207" s="11" t="s">
        <v>531</v>
      </c>
      <c r="F207" s="11" t="s">
        <v>532</v>
      </c>
      <c r="G207" s="11">
        <v>31</v>
      </c>
      <c r="H207" s="11" t="s">
        <v>60</v>
      </c>
      <c r="I207" s="11" t="s">
        <v>47</v>
      </c>
      <c r="J207" s="11" t="s">
        <v>47</v>
      </c>
      <c r="K207" s="11"/>
      <c r="L207" s="11" t="s">
        <v>56</v>
      </c>
      <c r="M207" s="11" t="s">
        <v>50</v>
      </c>
      <c r="N207" s="11" t="s">
        <v>64</v>
      </c>
      <c r="O207" s="12">
        <v>31778</v>
      </c>
      <c r="P207" s="11"/>
      <c r="Q207" s="11"/>
      <c r="R207" s="11">
        <v>31.01</v>
      </c>
      <c r="S207" s="11" t="s">
        <v>41</v>
      </c>
    </row>
    <row r="208" spans="1:19" ht="23.5" x14ac:dyDescent="0.3">
      <c r="A208" s="13">
        <v>38905</v>
      </c>
      <c r="B208" s="13" t="s">
        <v>75</v>
      </c>
      <c r="C208" s="13" t="s">
        <v>42</v>
      </c>
      <c r="D208" s="13" t="s">
        <v>31</v>
      </c>
      <c r="E208" s="13"/>
      <c r="F208" s="13" t="s">
        <v>533</v>
      </c>
      <c r="G208" s="13"/>
      <c r="H208" s="13" t="s">
        <v>60</v>
      </c>
      <c r="I208" s="13">
        <v>2064</v>
      </c>
      <c r="J208" s="13" t="s">
        <v>47</v>
      </c>
      <c r="K208" s="13"/>
      <c r="L208" s="13"/>
      <c r="M208" s="13" t="s">
        <v>50</v>
      </c>
      <c r="N208" s="13" t="s">
        <v>64</v>
      </c>
      <c r="O208" s="14">
        <v>32030</v>
      </c>
      <c r="P208" s="13"/>
      <c r="Q208" s="13"/>
      <c r="R208" s="13">
        <v>27.8</v>
      </c>
      <c r="S208" s="13" t="s">
        <v>41</v>
      </c>
    </row>
    <row r="209" spans="1:19" x14ac:dyDescent="0.3">
      <c r="A209" s="11">
        <v>4800</v>
      </c>
      <c r="B209" s="11" t="s">
        <v>30</v>
      </c>
      <c r="C209" s="11" t="s">
        <v>31</v>
      </c>
      <c r="D209" s="11" t="s">
        <v>42</v>
      </c>
      <c r="E209" s="11" t="s">
        <v>534</v>
      </c>
      <c r="F209" s="11" t="s">
        <v>535</v>
      </c>
      <c r="G209" s="11">
        <v>6.4</v>
      </c>
      <c r="H209" s="11" t="s">
        <v>34</v>
      </c>
      <c r="I209" s="11" t="s">
        <v>71</v>
      </c>
      <c r="J209" s="11" t="s">
        <v>72</v>
      </c>
      <c r="K209" s="11" t="s">
        <v>72</v>
      </c>
      <c r="L209" s="11" t="s">
        <v>73</v>
      </c>
      <c r="M209" s="11" t="s">
        <v>39</v>
      </c>
      <c r="N209" s="11" t="s">
        <v>40</v>
      </c>
      <c r="O209" s="12">
        <v>1</v>
      </c>
      <c r="P209" s="11"/>
      <c r="Q209" s="11"/>
      <c r="R209" s="11">
        <v>5.9</v>
      </c>
      <c r="S209" s="11" t="s">
        <v>41</v>
      </c>
    </row>
    <row r="210" spans="1:19" x14ac:dyDescent="0.3">
      <c r="A210" s="13">
        <v>4802</v>
      </c>
      <c r="B210" s="13" t="s">
        <v>75</v>
      </c>
      <c r="C210" s="13" t="s">
        <v>31</v>
      </c>
      <c r="D210" s="13" t="s">
        <v>31</v>
      </c>
      <c r="E210" s="13"/>
      <c r="F210" s="13" t="s">
        <v>536</v>
      </c>
      <c r="G210" s="13"/>
      <c r="H210" s="13" t="s">
        <v>34</v>
      </c>
      <c r="I210" s="13" t="s">
        <v>71</v>
      </c>
      <c r="J210" s="13" t="s">
        <v>72</v>
      </c>
      <c r="K210" s="13" t="s">
        <v>72</v>
      </c>
      <c r="L210" s="13" t="s">
        <v>73</v>
      </c>
      <c r="M210" s="13" t="s">
        <v>39</v>
      </c>
      <c r="N210" s="13" t="s">
        <v>40</v>
      </c>
      <c r="O210" s="14">
        <v>1</v>
      </c>
      <c r="P210" s="13"/>
      <c r="Q210" s="13"/>
      <c r="R210" s="13">
        <v>0.9</v>
      </c>
      <c r="S210" s="13" t="s">
        <v>41</v>
      </c>
    </row>
    <row r="211" spans="1:19" x14ac:dyDescent="0.3">
      <c r="A211" s="13">
        <v>4801</v>
      </c>
      <c r="B211" s="13" t="s">
        <v>75</v>
      </c>
      <c r="C211" s="13" t="s">
        <v>31</v>
      </c>
      <c r="D211" s="13" t="s">
        <v>31</v>
      </c>
      <c r="E211" s="13"/>
      <c r="F211" s="13" t="s">
        <v>537</v>
      </c>
      <c r="G211" s="13"/>
      <c r="H211" s="13" t="s">
        <v>34</v>
      </c>
      <c r="I211" s="13" t="s">
        <v>71</v>
      </c>
      <c r="J211" s="13" t="s">
        <v>72</v>
      </c>
      <c r="K211" s="13" t="s">
        <v>72</v>
      </c>
      <c r="L211" s="13" t="s">
        <v>73</v>
      </c>
      <c r="M211" s="13" t="s">
        <v>39</v>
      </c>
      <c r="N211" s="13" t="s">
        <v>40</v>
      </c>
      <c r="O211" s="14">
        <v>1</v>
      </c>
      <c r="P211" s="13"/>
      <c r="Q211" s="13"/>
      <c r="R211" s="13">
        <v>5.5</v>
      </c>
      <c r="S211" s="13" t="s">
        <v>41</v>
      </c>
    </row>
    <row r="212" spans="1:19" ht="23.5" x14ac:dyDescent="0.3">
      <c r="A212" s="11">
        <v>83900</v>
      </c>
      <c r="B212" s="11" t="s">
        <v>30</v>
      </c>
      <c r="C212" s="11" t="s">
        <v>31</v>
      </c>
      <c r="D212" s="11" t="s">
        <v>42</v>
      </c>
      <c r="E212" s="11" t="s">
        <v>538</v>
      </c>
      <c r="F212" s="11" t="s">
        <v>539</v>
      </c>
      <c r="G212" s="11">
        <v>322</v>
      </c>
      <c r="H212" s="11" t="s">
        <v>45</v>
      </c>
      <c r="I212" s="11" t="s">
        <v>540</v>
      </c>
      <c r="J212" s="11" t="s">
        <v>124</v>
      </c>
      <c r="K212" s="11" t="s">
        <v>122</v>
      </c>
      <c r="L212" s="11" t="s">
        <v>56</v>
      </c>
      <c r="M212" s="11" t="s">
        <v>50</v>
      </c>
      <c r="N212" s="11" t="s">
        <v>51</v>
      </c>
      <c r="O212" s="12">
        <v>37824</v>
      </c>
      <c r="P212" s="11"/>
      <c r="Q212" s="11"/>
      <c r="R212" s="11">
        <v>336.5</v>
      </c>
      <c r="S212" s="11" t="s">
        <v>41</v>
      </c>
    </row>
    <row r="213" spans="1:19" ht="23.5" x14ac:dyDescent="0.3">
      <c r="A213" s="13">
        <v>83901</v>
      </c>
      <c r="B213" s="13" t="s">
        <v>75</v>
      </c>
      <c r="C213" s="13" t="s">
        <v>31</v>
      </c>
      <c r="D213" s="13" t="s">
        <v>31</v>
      </c>
      <c r="E213" s="13" t="s">
        <v>541</v>
      </c>
      <c r="F213" s="13" t="s">
        <v>542</v>
      </c>
      <c r="G213" s="13">
        <v>181.5</v>
      </c>
      <c r="H213" s="13" t="s">
        <v>45</v>
      </c>
      <c r="I213" s="13" t="s">
        <v>540</v>
      </c>
      <c r="J213" s="13" t="s">
        <v>124</v>
      </c>
      <c r="K213" s="13" t="s">
        <v>63</v>
      </c>
      <c r="L213" s="13" t="s">
        <v>56</v>
      </c>
      <c r="M213" s="13" t="s">
        <v>50</v>
      </c>
      <c r="N213" s="13" t="s">
        <v>51</v>
      </c>
      <c r="O213" s="14">
        <v>37824</v>
      </c>
      <c r="P213" s="13"/>
      <c r="Q213" s="13"/>
      <c r="R213" s="13">
        <v>181.5</v>
      </c>
      <c r="S213" s="13" t="s">
        <v>41</v>
      </c>
    </row>
    <row r="214" spans="1:19" x14ac:dyDescent="0.3">
      <c r="A214" s="13">
        <v>83902</v>
      </c>
      <c r="B214" s="13" t="s">
        <v>75</v>
      </c>
      <c r="C214" s="13" t="s">
        <v>31</v>
      </c>
      <c r="D214" s="13" t="s">
        <v>31</v>
      </c>
      <c r="E214" s="13" t="s">
        <v>543</v>
      </c>
      <c r="F214" s="13" t="s">
        <v>544</v>
      </c>
      <c r="G214" s="13">
        <v>155</v>
      </c>
      <c r="H214" s="13" t="s">
        <v>45</v>
      </c>
      <c r="I214" s="13" t="s">
        <v>540</v>
      </c>
      <c r="J214" s="13" t="s">
        <v>124</v>
      </c>
      <c r="K214" s="13" t="s">
        <v>48</v>
      </c>
      <c r="L214" s="13" t="s">
        <v>49</v>
      </c>
      <c r="M214" s="13" t="s">
        <v>50</v>
      </c>
      <c r="N214" s="13" t="s">
        <v>51</v>
      </c>
      <c r="O214" s="14">
        <v>37824</v>
      </c>
      <c r="P214" s="13"/>
      <c r="Q214" s="13"/>
      <c r="R214" s="13">
        <v>155</v>
      </c>
      <c r="S214" s="13" t="s">
        <v>41</v>
      </c>
    </row>
    <row r="215" spans="1:19" x14ac:dyDescent="0.3">
      <c r="A215" s="11">
        <v>4900</v>
      </c>
      <c r="B215" s="11" t="s">
        <v>30</v>
      </c>
      <c r="C215" s="11" t="s">
        <v>31</v>
      </c>
      <c r="D215" s="11" t="s">
        <v>42</v>
      </c>
      <c r="E215" s="11" t="s">
        <v>545</v>
      </c>
      <c r="F215" s="11" t="s">
        <v>546</v>
      </c>
      <c r="G215" s="11">
        <v>41.4</v>
      </c>
      <c r="H215" s="11" t="s">
        <v>60</v>
      </c>
      <c r="I215" s="11" t="s">
        <v>547</v>
      </c>
      <c r="J215" s="11" t="s">
        <v>62</v>
      </c>
      <c r="K215" s="11" t="s">
        <v>63</v>
      </c>
      <c r="L215" s="11" t="s">
        <v>56</v>
      </c>
      <c r="M215" s="11" t="s">
        <v>50</v>
      </c>
      <c r="N215" s="11" t="s">
        <v>64</v>
      </c>
      <c r="O215" s="12">
        <v>37151</v>
      </c>
      <c r="P215" s="11"/>
      <c r="Q215" s="11"/>
      <c r="R215" s="11">
        <v>43</v>
      </c>
      <c r="S215" s="11" t="s">
        <v>41</v>
      </c>
    </row>
    <row r="216" spans="1:19" x14ac:dyDescent="0.3">
      <c r="A216" s="13">
        <v>4901</v>
      </c>
      <c r="B216" s="13" t="s">
        <v>75</v>
      </c>
      <c r="C216" s="13" t="s">
        <v>31</v>
      </c>
      <c r="D216" s="13" t="s">
        <v>31</v>
      </c>
      <c r="E216" s="13" t="s">
        <v>548</v>
      </c>
      <c r="F216" s="13" t="s">
        <v>549</v>
      </c>
      <c r="G216" s="13">
        <v>10.8</v>
      </c>
      <c r="H216" s="13" t="s">
        <v>60</v>
      </c>
      <c r="I216" s="13" t="s">
        <v>547</v>
      </c>
      <c r="J216" s="13" t="s">
        <v>62</v>
      </c>
      <c r="K216" s="13" t="s">
        <v>63</v>
      </c>
      <c r="L216" s="13" t="s">
        <v>56</v>
      </c>
      <c r="M216" s="13" t="s">
        <v>50</v>
      </c>
      <c r="N216" s="13" t="s">
        <v>64</v>
      </c>
      <c r="O216" s="14">
        <v>37145</v>
      </c>
      <c r="P216" s="13"/>
      <c r="Q216" s="13"/>
      <c r="R216" s="13">
        <v>10.75</v>
      </c>
      <c r="S216" s="13" t="s">
        <v>41</v>
      </c>
    </row>
    <row r="217" spans="1:19" x14ac:dyDescent="0.3">
      <c r="A217" s="13">
        <v>4902</v>
      </c>
      <c r="B217" s="13" t="s">
        <v>75</v>
      </c>
      <c r="C217" s="13" t="s">
        <v>31</v>
      </c>
      <c r="D217" s="13" t="s">
        <v>31</v>
      </c>
      <c r="E217" s="13" t="s">
        <v>550</v>
      </c>
      <c r="F217" s="13" t="s">
        <v>551</v>
      </c>
      <c r="G217" s="13">
        <v>10.8</v>
      </c>
      <c r="H217" s="13" t="s">
        <v>60</v>
      </c>
      <c r="I217" s="13" t="s">
        <v>547</v>
      </c>
      <c r="J217" s="13" t="s">
        <v>62</v>
      </c>
      <c r="K217" s="13" t="s">
        <v>63</v>
      </c>
      <c r="L217" s="13" t="s">
        <v>56</v>
      </c>
      <c r="M217" s="13" t="s">
        <v>50</v>
      </c>
      <c r="N217" s="13" t="s">
        <v>64</v>
      </c>
      <c r="O217" s="14">
        <v>37151</v>
      </c>
      <c r="P217" s="13"/>
      <c r="Q217" s="13"/>
      <c r="R217" s="13">
        <v>10.75</v>
      </c>
      <c r="S217" s="13" t="s">
        <v>41</v>
      </c>
    </row>
    <row r="218" spans="1:19" x14ac:dyDescent="0.3">
      <c r="A218" s="13">
        <v>4903</v>
      </c>
      <c r="B218" s="13" t="s">
        <v>75</v>
      </c>
      <c r="C218" s="13" t="s">
        <v>31</v>
      </c>
      <c r="D218" s="13" t="s">
        <v>31</v>
      </c>
      <c r="E218" s="13" t="s">
        <v>552</v>
      </c>
      <c r="F218" s="13" t="s">
        <v>553</v>
      </c>
      <c r="G218" s="13">
        <v>10.8</v>
      </c>
      <c r="H218" s="13" t="s">
        <v>60</v>
      </c>
      <c r="I218" s="13" t="s">
        <v>547</v>
      </c>
      <c r="J218" s="13" t="s">
        <v>62</v>
      </c>
      <c r="K218" s="13" t="s">
        <v>63</v>
      </c>
      <c r="L218" s="13" t="s">
        <v>56</v>
      </c>
      <c r="M218" s="13" t="s">
        <v>50</v>
      </c>
      <c r="N218" s="13" t="s">
        <v>64</v>
      </c>
      <c r="O218" s="14">
        <v>37145</v>
      </c>
      <c r="P218" s="13"/>
      <c r="Q218" s="13"/>
      <c r="R218" s="13">
        <v>10.75</v>
      </c>
      <c r="S218" s="13" t="s">
        <v>41</v>
      </c>
    </row>
    <row r="219" spans="1:19" x14ac:dyDescent="0.3">
      <c r="A219" s="13">
        <v>4904</v>
      </c>
      <c r="B219" s="13" t="s">
        <v>75</v>
      </c>
      <c r="C219" s="13" t="s">
        <v>31</v>
      </c>
      <c r="D219" s="13" t="s">
        <v>31</v>
      </c>
      <c r="E219" s="13" t="s">
        <v>554</v>
      </c>
      <c r="F219" s="13" t="s">
        <v>555</v>
      </c>
      <c r="G219" s="13">
        <v>10.8</v>
      </c>
      <c r="H219" s="13" t="s">
        <v>60</v>
      </c>
      <c r="I219" s="13" t="s">
        <v>547</v>
      </c>
      <c r="J219" s="13" t="s">
        <v>62</v>
      </c>
      <c r="K219" s="13" t="s">
        <v>63</v>
      </c>
      <c r="L219" s="13" t="s">
        <v>56</v>
      </c>
      <c r="M219" s="13" t="s">
        <v>50</v>
      </c>
      <c r="N219" s="13" t="s">
        <v>64</v>
      </c>
      <c r="O219" s="14">
        <v>37145</v>
      </c>
      <c r="P219" s="13"/>
      <c r="Q219" s="13"/>
      <c r="R219" s="13">
        <v>10.75</v>
      </c>
      <c r="S219" s="13" t="s">
        <v>41</v>
      </c>
    </row>
    <row r="220" spans="1:19" x14ac:dyDescent="0.3">
      <c r="A220" s="9">
        <v>39600</v>
      </c>
      <c r="B220" s="9" t="s">
        <v>30</v>
      </c>
      <c r="C220" s="9" t="s">
        <v>42</v>
      </c>
      <c r="D220" s="9" t="s">
        <v>31</v>
      </c>
      <c r="E220" s="9" t="s">
        <v>556</v>
      </c>
      <c r="F220" s="9" t="s">
        <v>557</v>
      </c>
      <c r="G220" s="9">
        <v>47.49</v>
      </c>
      <c r="H220" s="9" t="s">
        <v>34</v>
      </c>
      <c r="I220" s="9" t="s">
        <v>558</v>
      </c>
      <c r="J220" s="9" t="s">
        <v>47</v>
      </c>
      <c r="K220" s="9" t="s">
        <v>63</v>
      </c>
      <c r="L220" s="9" t="s">
        <v>56</v>
      </c>
      <c r="M220" s="9" t="s">
        <v>224</v>
      </c>
      <c r="N220" s="9" t="s">
        <v>225</v>
      </c>
      <c r="O220" s="10">
        <v>32952</v>
      </c>
      <c r="P220" s="9"/>
      <c r="Q220" s="9"/>
      <c r="R220" s="9">
        <v>58.48</v>
      </c>
      <c r="S220" s="9" t="s">
        <v>41</v>
      </c>
    </row>
    <row r="221" spans="1:19" x14ac:dyDescent="0.3">
      <c r="A221" s="11">
        <v>39900</v>
      </c>
      <c r="B221" s="11" t="s">
        <v>30</v>
      </c>
      <c r="C221" s="11" t="s">
        <v>31</v>
      </c>
      <c r="D221" s="11" t="s">
        <v>42</v>
      </c>
      <c r="E221" s="11" t="s">
        <v>559</v>
      </c>
      <c r="F221" s="11" t="s">
        <v>560</v>
      </c>
      <c r="G221" s="11">
        <v>113.9</v>
      </c>
      <c r="H221" s="11" t="s">
        <v>34</v>
      </c>
      <c r="I221" s="11" t="s">
        <v>561</v>
      </c>
      <c r="J221" s="11" t="s">
        <v>47</v>
      </c>
      <c r="K221" s="11"/>
      <c r="L221" s="11" t="s">
        <v>56</v>
      </c>
      <c r="M221" s="11" t="s">
        <v>39</v>
      </c>
      <c r="N221" s="11" t="s">
        <v>40</v>
      </c>
      <c r="O221" s="12">
        <v>33847</v>
      </c>
      <c r="P221" s="11" t="s">
        <v>562</v>
      </c>
      <c r="Q221" s="11"/>
      <c r="R221" s="11">
        <v>155</v>
      </c>
      <c r="S221" s="11" t="s">
        <v>41</v>
      </c>
    </row>
    <row r="222" spans="1:19" x14ac:dyDescent="0.3">
      <c r="A222" s="13">
        <v>39901</v>
      </c>
      <c r="B222" s="13" t="s">
        <v>75</v>
      </c>
      <c r="C222" s="13" t="s">
        <v>31</v>
      </c>
      <c r="D222" s="13" t="s">
        <v>31</v>
      </c>
      <c r="E222" s="13" t="s">
        <v>563</v>
      </c>
      <c r="F222" s="13" t="s">
        <v>564</v>
      </c>
      <c r="G222" s="13">
        <v>62.5</v>
      </c>
      <c r="H222" s="13" t="s">
        <v>34</v>
      </c>
      <c r="I222" s="13" t="s">
        <v>561</v>
      </c>
      <c r="J222" s="13" t="s">
        <v>124</v>
      </c>
      <c r="K222" s="13" t="s">
        <v>63</v>
      </c>
      <c r="L222" s="13" t="s">
        <v>56</v>
      </c>
      <c r="M222" s="13" t="s">
        <v>39</v>
      </c>
      <c r="N222" s="13" t="s">
        <v>40</v>
      </c>
      <c r="O222" s="14">
        <v>33847</v>
      </c>
      <c r="P222" s="13"/>
      <c r="Q222" s="13"/>
      <c r="R222" s="13">
        <v>125</v>
      </c>
      <c r="S222" s="13" t="s">
        <v>41</v>
      </c>
    </row>
    <row r="223" spans="1:19" x14ac:dyDescent="0.3">
      <c r="A223" s="13">
        <v>39902</v>
      </c>
      <c r="B223" s="13" t="s">
        <v>75</v>
      </c>
      <c r="C223" s="13" t="s">
        <v>31</v>
      </c>
      <c r="D223" s="13" t="s">
        <v>31</v>
      </c>
      <c r="E223" s="13" t="s">
        <v>565</v>
      </c>
      <c r="F223" s="13" t="s">
        <v>566</v>
      </c>
      <c r="G223" s="13">
        <v>62.5</v>
      </c>
      <c r="H223" s="13" t="s">
        <v>34</v>
      </c>
      <c r="I223" s="13" t="s">
        <v>561</v>
      </c>
      <c r="J223" s="13" t="s">
        <v>124</v>
      </c>
      <c r="K223" s="13" t="s">
        <v>48</v>
      </c>
      <c r="L223" s="13" t="s">
        <v>49</v>
      </c>
      <c r="M223" s="13" t="s">
        <v>39</v>
      </c>
      <c r="N223" s="13" t="s">
        <v>40</v>
      </c>
      <c r="O223" s="14">
        <v>33847</v>
      </c>
      <c r="P223" s="13"/>
      <c r="Q223" s="13"/>
      <c r="R223" s="13">
        <v>30</v>
      </c>
      <c r="S223" s="13" t="s">
        <v>41</v>
      </c>
    </row>
    <row r="224" spans="1:19" x14ac:dyDescent="0.3">
      <c r="A224" s="9">
        <v>40100</v>
      </c>
      <c r="B224" s="9" t="s">
        <v>30</v>
      </c>
      <c r="C224" s="9" t="s">
        <v>42</v>
      </c>
      <c r="D224" s="9" t="s">
        <v>31</v>
      </c>
      <c r="E224" s="9" t="s">
        <v>567</v>
      </c>
      <c r="F224" s="9" t="s">
        <v>568</v>
      </c>
      <c r="G224" s="9">
        <v>19</v>
      </c>
      <c r="H224" s="9" t="s">
        <v>34</v>
      </c>
      <c r="I224" s="9" t="s">
        <v>55</v>
      </c>
      <c r="J224" s="9" t="s">
        <v>47</v>
      </c>
      <c r="K224" s="9" t="s">
        <v>63</v>
      </c>
      <c r="L224" s="9" t="s">
        <v>56</v>
      </c>
      <c r="M224" s="9" t="s">
        <v>39</v>
      </c>
      <c r="N224" s="9" t="s">
        <v>40</v>
      </c>
      <c r="O224" s="10">
        <v>31429</v>
      </c>
      <c r="P224" s="9" t="s">
        <v>569</v>
      </c>
      <c r="Q224" s="9"/>
      <c r="R224" s="9">
        <v>19</v>
      </c>
      <c r="S224" s="9" t="s">
        <v>41</v>
      </c>
    </row>
    <row r="225" spans="1:19" x14ac:dyDescent="0.3">
      <c r="A225" s="9">
        <v>40300</v>
      </c>
      <c r="B225" s="9" t="s">
        <v>30</v>
      </c>
      <c r="C225" s="9" t="s">
        <v>42</v>
      </c>
      <c r="D225" s="9" t="s">
        <v>31</v>
      </c>
      <c r="E225" s="9" t="s">
        <v>570</v>
      </c>
      <c r="F225" s="9" t="s">
        <v>571</v>
      </c>
      <c r="G225" s="9">
        <v>24.3</v>
      </c>
      <c r="H225" s="9" t="s">
        <v>34</v>
      </c>
      <c r="I225" s="9" t="s">
        <v>55</v>
      </c>
      <c r="J225" s="9" t="s">
        <v>47</v>
      </c>
      <c r="K225" s="9" t="s">
        <v>63</v>
      </c>
      <c r="L225" s="9" t="s">
        <v>56</v>
      </c>
      <c r="M225" s="9" t="s">
        <v>224</v>
      </c>
      <c r="N225" s="9" t="s">
        <v>225</v>
      </c>
      <c r="O225" s="10">
        <v>30239</v>
      </c>
      <c r="P225" s="9" t="s">
        <v>572</v>
      </c>
      <c r="Q225" s="9"/>
      <c r="R225" s="9">
        <v>24.3</v>
      </c>
      <c r="S225" s="9" t="s">
        <v>41</v>
      </c>
    </row>
    <row r="226" spans="1:19" x14ac:dyDescent="0.3">
      <c r="A226" s="9">
        <v>40400</v>
      </c>
      <c r="B226" s="9" t="s">
        <v>30</v>
      </c>
      <c r="C226" s="9" t="s">
        <v>42</v>
      </c>
      <c r="D226" s="9" t="s">
        <v>31</v>
      </c>
      <c r="E226" s="9" t="s">
        <v>573</v>
      </c>
      <c r="F226" s="9" t="s">
        <v>574</v>
      </c>
      <c r="G226" s="9">
        <v>56.2</v>
      </c>
      <c r="H226" s="9" t="s">
        <v>34</v>
      </c>
      <c r="I226" s="9" t="s">
        <v>55</v>
      </c>
      <c r="J226" s="9" t="s">
        <v>47</v>
      </c>
      <c r="K226" s="9" t="s">
        <v>63</v>
      </c>
      <c r="L226" s="9" t="s">
        <v>56</v>
      </c>
      <c r="M226" s="9" t="s">
        <v>224</v>
      </c>
      <c r="N226" s="9" t="s">
        <v>225</v>
      </c>
      <c r="O226" s="10">
        <v>32307</v>
      </c>
      <c r="P226" s="9" t="s">
        <v>575</v>
      </c>
      <c r="Q226" s="9"/>
      <c r="R226" s="9">
        <v>56.2</v>
      </c>
      <c r="S226" s="9" t="s">
        <v>41</v>
      </c>
    </row>
    <row r="227" spans="1:19" x14ac:dyDescent="0.3">
      <c r="A227" s="9">
        <v>40500</v>
      </c>
      <c r="B227" s="9" t="s">
        <v>30</v>
      </c>
      <c r="C227" s="9" t="s">
        <v>42</v>
      </c>
      <c r="D227" s="9" t="s">
        <v>31</v>
      </c>
      <c r="E227" s="9" t="s">
        <v>576</v>
      </c>
      <c r="F227" s="9" t="s">
        <v>577</v>
      </c>
      <c r="G227" s="9">
        <v>11.5</v>
      </c>
      <c r="H227" s="9" t="s">
        <v>34</v>
      </c>
      <c r="I227" s="9" t="s">
        <v>55</v>
      </c>
      <c r="J227" s="9" t="s">
        <v>47</v>
      </c>
      <c r="K227" s="9" t="s">
        <v>63</v>
      </c>
      <c r="L227" s="9" t="s">
        <v>56</v>
      </c>
      <c r="M227" s="9" t="s">
        <v>224</v>
      </c>
      <c r="N227" s="9" t="s">
        <v>225</v>
      </c>
      <c r="O227" s="10">
        <v>30158</v>
      </c>
      <c r="P227" s="9" t="s">
        <v>578</v>
      </c>
      <c r="Q227" s="9"/>
      <c r="R227" s="9">
        <v>11.5</v>
      </c>
      <c r="S227" s="9" t="s">
        <v>41</v>
      </c>
    </row>
    <row r="228" spans="1:19" x14ac:dyDescent="0.3">
      <c r="A228" s="9">
        <v>5100</v>
      </c>
      <c r="B228" s="9" t="s">
        <v>30</v>
      </c>
      <c r="C228" s="9" t="s">
        <v>31</v>
      </c>
      <c r="D228" s="9" t="s">
        <v>31</v>
      </c>
      <c r="E228" s="9" t="s">
        <v>579</v>
      </c>
      <c r="F228" s="9" t="s">
        <v>580</v>
      </c>
      <c r="G228" s="9">
        <v>8.4</v>
      </c>
      <c r="H228" s="9" t="s">
        <v>34</v>
      </c>
      <c r="I228" s="9" t="s">
        <v>71</v>
      </c>
      <c r="J228" s="9" t="s">
        <v>72</v>
      </c>
      <c r="K228" s="9" t="s">
        <v>72</v>
      </c>
      <c r="L228" s="9" t="s">
        <v>73</v>
      </c>
      <c r="M228" s="9" t="s">
        <v>39</v>
      </c>
      <c r="N228" s="9" t="s">
        <v>40</v>
      </c>
      <c r="O228" s="10">
        <v>23743</v>
      </c>
      <c r="P228" s="9"/>
      <c r="Q228" s="9"/>
      <c r="R228" s="9">
        <v>7</v>
      </c>
      <c r="S228" s="9" t="s">
        <v>41</v>
      </c>
    </row>
    <row r="229" spans="1:19" x14ac:dyDescent="0.3">
      <c r="A229" s="11">
        <v>40700</v>
      </c>
      <c r="B229" s="11" t="s">
        <v>30</v>
      </c>
      <c r="C229" s="11" t="s">
        <v>42</v>
      </c>
      <c r="D229" s="11" t="s">
        <v>42</v>
      </c>
      <c r="E229" s="11" t="s">
        <v>581</v>
      </c>
      <c r="F229" s="11" t="s">
        <v>582</v>
      </c>
      <c r="G229" s="11">
        <v>21.8</v>
      </c>
      <c r="H229" s="11" t="s">
        <v>60</v>
      </c>
      <c r="I229" s="11" t="s">
        <v>232</v>
      </c>
      <c r="J229" s="11" t="s">
        <v>232</v>
      </c>
      <c r="K229" s="11"/>
      <c r="L229" s="11" t="s">
        <v>189</v>
      </c>
      <c r="M229" s="11" t="s">
        <v>50</v>
      </c>
      <c r="N229" s="11" t="s">
        <v>64</v>
      </c>
      <c r="O229" s="12">
        <v>31778</v>
      </c>
      <c r="P229" s="11"/>
      <c r="Q229" s="11"/>
      <c r="R229" s="11">
        <v>21.8</v>
      </c>
      <c r="S229" s="11" t="s">
        <v>41</v>
      </c>
    </row>
    <row r="230" spans="1:19" x14ac:dyDescent="0.3">
      <c r="A230" s="13">
        <v>40707</v>
      </c>
      <c r="B230" s="13" t="s">
        <v>75</v>
      </c>
      <c r="C230" s="13" t="s">
        <v>42</v>
      </c>
      <c r="D230" s="13" t="s">
        <v>31</v>
      </c>
      <c r="E230" s="13"/>
      <c r="F230" s="13" t="s">
        <v>583</v>
      </c>
      <c r="G230" s="13"/>
      <c r="H230" s="13" t="s">
        <v>60</v>
      </c>
      <c r="I230" s="13">
        <v>4016</v>
      </c>
      <c r="J230" s="13" t="s">
        <v>72</v>
      </c>
      <c r="K230" s="13" t="s">
        <v>72</v>
      </c>
      <c r="L230" s="13" t="s">
        <v>73</v>
      </c>
      <c r="M230" s="13" t="s">
        <v>50</v>
      </c>
      <c r="N230" s="13" t="s">
        <v>64</v>
      </c>
      <c r="O230" s="14">
        <v>30972</v>
      </c>
      <c r="P230" s="13"/>
      <c r="Q230" s="13"/>
      <c r="R230" s="13">
        <v>0.13</v>
      </c>
      <c r="S230" s="13" t="s">
        <v>41</v>
      </c>
    </row>
    <row r="231" spans="1:19" ht="23.5" x14ac:dyDescent="0.3">
      <c r="A231" s="13">
        <v>40701</v>
      </c>
      <c r="B231" s="13" t="s">
        <v>75</v>
      </c>
      <c r="C231" s="13" t="s">
        <v>42</v>
      </c>
      <c r="D231" s="13" t="s">
        <v>31</v>
      </c>
      <c r="E231" s="13"/>
      <c r="F231" s="13" t="s">
        <v>584</v>
      </c>
      <c r="G231" s="13"/>
      <c r="H231" s="13" t="s">
        <v>60</v>
      </c>
      <c r="I231" s="13">
        <v>1099</v>
      </c>
      <c r="J231" s="13" t="s">
        <v>187</v>
      </c>
      <c r="K231" s="13"/>
      <c r="L231" s="13"/>
      <c r="M231" s="13" t="s">
        <v>50</v>
      </c>
      <c r="N231" s="13" t="s">
        <v>64</v>
      </c>
      <c r="O231" s="14">
        <v>33966</v>
      </c>
      <c r="P231" s="13"/>
      <c r="Q231" s="13"/>
      <c r="R231" s="13">
        <v>0.57999999999999996</v>
      </c>
      <c r="S231" s="13" t="s">
        <v>41</v>
      </c>
    </row>
    <row r="232" spans="1:19" x14ac:dyDescent="0.3">
      <c r="A232" s="11">
        <v>5200</v>
      </c>
      <c r="B232" s="11" t="s">
        <v>30</v>
      </c>
      <c r="C232" s="11" t="s">
        <v>31</v>
      </c>
      <c r="D232" s="11" t="s">
        <v>42</v>
      </c>
      <c r="E232" s="11" t="s">
        <v>585</v>
      </c>
      <c r="F232" s="11" t="s">
        <v>586</v>
      </c>
      <c r="G232" s="11">
        <v>48.6</v>
      </c>
      <c r="H232" s="11" t="s">
        <v>34</v>
      </c>
      <c r="I232" s="11" t="s">
        <v>587</v>
      </c>
      <c r="J232" s="11" t="s">
        <v>124</v>
      </c>
      <c r="K232" s="11" t="s">
        <v>188</v>
      </c>
      <c r="L232" s="11" t="s">
        <v>56</v>
      </c>
      <c r="M232" s="11" t="s">
        <v>39</v>
      </c>
      <c r="N232" s="11" t="s">
        <v>40</v>
      </c>
      <c r="O232" s="12">
        <v>37055</v>
      </c>
      <c r="P232" s="11"/>
      <c r="Q232" s="11"/>
      <c r="R232" s="11">
        <v>48.6</v>
      </c>
      <c r="S232" s="11" t="s">
        <v>41</v>
      </c>
    </row>
    <row r="233" spans="1:19" x14ac:dyDescent="0.3">
      <c r="A233" s="13">
        <v>5201</v>
      </c>
      <c r="B233" s="13" t="s">
        <v>75</v>
      </c>
      <c r="C233" s="13" t="s">
        <v>31</v>
      </c>
      <c r="D233" s="13" t="s">
        <v>31</v>
      </c>
      <c r="E233" s="13"/>
      <c r="F233" s="13" t="s">
        <v>588</v>
      </c>
      <c r="G233" s="13"/>
      <c r="H233" s="13" t="s">
        <v>34</v>
      </c>
      <c r="I233" s="13" t="s">
        <v>589</v>
      </c>
      <c r="J233" s="13" t="s">
        <v>124</v>
      </c>
      <c r="K233" s="13" t="s">
        <v>188</v>
      </c>
      <c r="L233" s="13" t="s">
        <v>56</v>
      </c>
      <c r="M233" s="13" t="s">
        <v>39</v>
      </c>
      <c r="N233" s="13" t="s">
        <v>40</v>
      </c>
      <c r="O233" s="14">
        <v>37055</v>
      </c>
      <c r="P233" s="13"/>
      <c r="Q233" s="13"/>
      <c r="R233" s="13">
        <v>3</v>
      </c>
      <c r="S233" s="13" t="s">
        <v>41</v>
      </c>
    </row>
    <row r="234" spans="1:19" x14ac:dyDescent="0.3">
      <c r="A234" s="13">
        <v>5216</v>
      </c>
      <c r="B234" s="13" t="s">
        <v>75</v>
      </c>
      <c r="C234" s="13" t="s">
        <v>31</v>
      </c>
      <c r="D234" s="13" t="s">
        <v>31</v>
      </c>
      <c r="E234" s="13"/>
      <c r="F234" s="13" t="s">
        <v>590</v>
      </c>
      <c r="G234" s="13"/>
      <c r="H234" s="13" t="s">
        <v>34</v>
      </c>
      <c r="I234" s="13" t="s">
        <v>589</v>
      </c>
      <c r="J234" s="13" t="s">
        <v>124</v>
      </c>
      <c r="K234" s="13" t="s">
        <v>188</v>
      </c>
      <c r="L234" s="13" t="s">
        <v>56</v>
      </c>
      <c r="M234" s="13" t="s">
        <v>39</v>
      </c>
      <c r="N234" s="13" t="s">
        <v>40</v>
      </c>
      <c r="O234" s="14">
        <v>37055</v>
      </c>
      <c r="P234" s="13"/>
      <c r="Q234" s="13"/>
      <c r="R234" s="13">
        <v>3</v>
      </c>
      <c r="S234" s="13" t="s">
        <v>41</v>
      </c>
    </row>
    <row r="235" spans="1:19" x14ac:dyDescent="0.3">
      <c r="A235" s="13">
        <v>5203</v>
      </c>
      <c r="B235" s="13" t="s">
        <v>75</v>
      </c>
      <c r="C235" s="13" t="s">
        <v>31</v>
      </c>
      <c r="D235" s="13" t="s">
        <v>31</v>
      </c>
      <c r="E235" s="13"/>
      <c r="F235" s="13" t="s">
        <v>591</v>
      </c>
      <c r="G235" s="13"/>
      <c r="H235" s="13" t="s">
        <v>34</v>
      </c>
      <c r="I235" s="13" t="s">
        <v>589</v>
      </c>
      <c r="J235" s="13" t="s">
        <v>124</v>
      </c>
      <c r="K235" s="13" t="s">
        <v>188</v>
      </c>
      <c r="L235" s="13" t="s">
        <v>56</v>
      </c>
      <c r="M235" s="13" t="s">
        <v>39</v>
      </c>
      <c r="N235" s="13" t="s">
        <v>40</v>
      </c>
      <c r="O235" s="14">
        <v>37055</v>
      </c>
      <c r="P235" s="13"/>
      <c r="Q235" s="13"/>
      <c r="R235" s="13">
        <v>3</v>
      </c>
      <c r="S235" s="13" t="s">
        <v>41</v>
      </c>
    </row>
    <row r="236" spans="1:19" x14ac:dyDescent="0.3">
      <c r="A236" s="13">
        <v>5204</v>
      </c>
      <c r="B236" s="13" t="s">
        <v>75</v>
      </c>
      <c r="C236" s="13" t="s">
        <v>31</v>
      </c>
      <c r="D236" s="13" t="s">
        <v>31</v>
      </c>
      <c r="E236" s="13"/>
      <c r="F236" s="13" t="s">
        <v>592</v>
      </c>
      <c r="G236" s="13"/>
      <c r="H236" s="13" t="s">
        <v>34</v>
      </c>
      <c r="I236" s="13" t="s">
        <v>589</v>
      </c>
      <c r="J236" s="13" t="s">
        <v>124</v>
      </c>
      <c r="K236" s="13" t="s">
        <v>188</v>
      </c>
      <c r="L236" s="13" t="s">
        <v>56</v>
      </c>
      <c r="M236" s="13" t="s">
        <v>39</v>
      </c>
      <c r="N236" s="13" t="s">
        <v>40</v>
      </c>
      <c r="O236" s="14">
        <v>37055</v>
      </c>
      <c r="P236" s="13"/>
      <c r="Q236" s="13"/>
      <c r="R236" s="13">
        <v>3</v>
      </c>
      <c r="S236" s="13" t="s">
        <v>41</v>
      </c>
    </row>
    <row r="237" spans="1:19" x14ac:dyDescent="0.3">
      <c r="A237" s="13">
        <v>5205</v>
      </c>
      <c r="B237" s="13" t="s">
        <v>75</v>
      </c>
      <c r="C237" s="13" t="s">
        <v>31</v>
      </c>
      <c r="D237" s="13" t="s">
        <v>31</v>
      </c>
      <c r="E237" s="13"/>
      <c r="F237" s="13" t="s">
        <v>593</v>
      </c>
      <c r="G237" s="13"/>
      <c r="H237" s="13" t="s">
        <v>34</v>
      </c>
      <c r="I237" s="13" t="s">
        <v>589</v>
      </c>
      <c r="J237" s="13" t="s">
        <v>124</v>
      </c>
      <c r="K237" s="13" t="s">
        <v>188</v>
      </c>
      <c r="L237" s="13" t="s">
        <v>56</v>
      </c>
      <c r="M237" s="13" t="s">
        <v>39</v>
      </c>
      <c r="N237" s="13" t="s">
        <v>40</v>
      </c>
      <c r="O237" s="14">
        <v>37055</v>
      </c>
      <c r="P237" s="13"/>
      <c r="Q237" s="13"/>
      <c r="R237" s="13">
        <v>3</v>
      </c>
      <c r="S237" s="13" t="s">
        <v>41</v>
      </c>
    </row>
    <row r="238" spans="1:19" x14ac:dyDescent="0.3">
      <c r="A238" s="13">
        <v>5206</v>
      </c>
      <c r="B238" s="13" t="s">
        <v>75</v>
      </c>
      <c r="C238" s="13" t="s">
        <v>31</v>
      </c>
      <c r="D238" s="13" t="s">
        <v>31</v>
      </c>
      <c r="E238" s="13"/>
      <c r="F238" s="13" t="s">
        <v>594</v>
      </c>
      <c r="G238" s="13"/>
      <c r="H238" s="13" t="s">
        <v>34</v>
      </c>
      <c r="I238" s="13" t="s">
        <v>589</v>
      </c>
      <c r="J238" s="13" t="s">
        <v>124</v>
      </c>
      <c r="K238" s="13" t="s">
        <v>188</v>
      </c>
      <c r="L238" s="13" t="s">
        <v>56</v>
      </c>
      <c r="M238" s="13" t="s">
        <v>39</v>
      </c>
      <c r="N238" s="13" t="s">
        <v>40</v>
      </c>
      <c r="O238" s="14">
        <v>37055</v>
      </c>
      <c r="P238" s="13"/>
      <c r="Q238" s="13"/>
      <c r="R238" s="13">
        <v>3</v>
      </c>
      <c r="S238" s="13" t="s">
        <v>41</v>
      </c>
    </row>
    <row r="239" spans="1:19" x14ac:dyDescent="0.3">
      <c r="A239" s="13">
        <v>5207</v>
      </c>
      <c r="B239" s="13" t="s">
        <v>75</v>
      </c>
      <c r="C239" s="13" t="s">
        <v>31</v>
      </c>
      <c r="D239" s="13" t="s">
        <v>31</v>
      </c>
      <c r="E239" s="13"/>
      <c r="F239" s="13" t="s">
        <v>595</v>
      </c>
      <c r="G239" s="13"/>
      <c r="H239" s="13" t="s">
        <v>34</v>
      </c>
      <c r="I239" s="13" t="s">
        <v>589</v>
      </c>
      <c r="J239" s="13" t="s">
        <v>124</v>
      </c>
      <c r="K239" s="13" t="s">
        <v>188</v>
      </c>
      <c r="L239" s="13" t="s">
        <v>56</v>
      </c>
      <c r="M239" s="13" t="s">
        <v>39</v>
      </c>
      <c r="N239" s="13" t="s">
        <v>40</v>
      </c>
      <c r="O239" s="14">
        <v>37055</v>
      </c>
      <c r="P239" s="13"/>
      <c r="Q239" s="13"/>
      <c r="R239" s="13">
        <v>3</v>
      </c>
      <c r="S239" s="13" t="s">
        <v>41</v>
      </c>
    </row>
    <row r="240" spans="1:19" x14ac:dyDescent="0.3">
      <c r="A240" s="13">
        <v>5208</v>
      </c>
      <c r="B240" s="13" t="s">
        <v>75</v>
      </c>
      <c r="C240" s="13" t="s">
        <v>31</v>
      </c>
      <c r="D240" s="13" t="s">
        <v>31</v>
      </c>
      <c r="E240" s="13"/>
      <c r="F240" s="13" t="s">
        <v>596</v>
      </c>
      <c r="G240" s="13"/>
      <c r="H240" s="13" t="s">
        <v>34</v>
      </c>
      <c r="I240" s="13" t="s">
        <v>589</v>
      </c>
      <c r="J240" s="13" t="s">
        <v>124</v>
      </c>
      <c r="K240" s="13" t="s">
        <v>188</v>
      </c>
      <c r="L240" s="13" t="s">
        <v>56</v>
      </c>
      <c r="M240" s="13" t="s">
        <v>39</v>
      </c>
      <c r="N240" s="13" t="s">
        <v>40</v>
      </c>
      <c r="O240" s="14">
        <v>37055</v>
      </c>
      <c r="P240" s="13"/>
      <c r="Q240" s="13"/>
      <c r="R240" s="13">
        <v>3</v>
      </c>
      <c r="S240" s="13" t="s">
        <v>41</v>
      </c>
    </row>
    <row r="241" spans="1:19" x14ac:dyDescent="0.3">
      <c r="A241" s="13">
        <v>5209</v>
      </c>
      <c r="B241" s="13" t="s">
        <v>75</v>
      </c>
      <c r="C241" s="13" t="s">
        <v>31</v>
      </c>
      <c r="D241" s="13" t="s">
        <v>31</v>
      </c>
      <c r="E241" s="13"/>
      <c r="F241" s="13" t="s">
        <v>597</v>
      </c>
      <c r="G241" s="13"/>
      <c r="H241" s="13" t="s">
        <v>34</v>
      </c>
      <c r="I241" s="13" t="s">
        <v>589</v>
      </c>
      <c r="J241" s="13" t="s">
        <v>124</v>
      </c>
      <c r="K241" s="13" t="s">
        <v>188</v>
      </c>
      <c r="L241" s="13" t="s">
        <v>56</v>
      </c>
      <c r="M241" s="13" t="s">
        <v>39</v>
      </c>
      <c r="N241" s="13" t="s">
        <v>40</v>
      </c>
      <c r="O241" s="14">
        <v>37055</v>
      </c>
      <c r="P241" s="13"/>
      <c r="Q241" s="13"/>
      <c r="R241" s="13">
        <v>3</v>
      </c>
      <c r="S241" s="13" t="s">
        <v>41</v>
      </c>
    </row>
    <row r="242" spans="1:19" x14ac:dyDescent="0.3">
      <c r="A242" s="13">
        <v>5210</v>
      </c>
      <c r="B242" s="13" t="s">
        <v>75</v>
      </c>
      <c r="C242" s="13" t="s">
        <v>31</v>
      </c>
      <c r="D242" s="13" t="s">
        <v>31</v>
      </c>
      <c r="E242" s="13"/>
      <c r="F242" s="13" t="s">
        <v>598</v>
      </c>
      <c r="G242" s="13"/>
      <c r="H242" s="13" t="s">
        <v>34</v>
      </c>
      <c r="I242" s="13" t="s">
        <v>589</v>
      </c>
      <c r="J242" s="13" t="s">
        <v>124</v>
      </c>
      <c r="K242" s="13" t="s">
        <v>188</v>
      </c>
      <c r="L242" s="13" t="s">
        <v>56</v>
      </c>
      <c r="M242" s="13" t="s">
        <v>39</v>
      </c>
      <c r="N242" s="13" t="s">
        <v>40</v>
      </c>
      <c r="O242" s="14">
        <v>37055</v>
      </c>
      <c r="P242" s="13"/>
      <c r="Q242" s="13"/>
      <c r="R242" s="13">
        <v>3</v>
      </c>
      <c r="S242" s="13" t="s">
        <v>41</v>
      </c>
    </row>
    <row r="243" spans="1:19" x14ac:dyDescent="0.3">
      <c r="A243" s="13">
        <v>5211</v>
      </c>
      <c r="B243" s="13" t="s">
        <v>75</v>
      </c>
      <c r="C243" s="13" t="s">
        <v>31</v>
      </c>
      <c r="D243" s="13" t="s">
        <v>31</v>
      </c>
      <c r="E243" s="13"/>
      <c r="F243" s="13" t="s">
        <v>599</v>
      </c>
      <c r="G243" s="13"/>
      <c r="H243" s="13" t="s">
        <v>34</v>
      </c>
      <c r="I243" s="13" t="s">
        <v>589</v>
      </c>
      <c r="J243" s="13" t="s">
        <v>124</v>
      </c>
      <c r="K243" s="13" t="s">
        <v>188</v>
      </c>
      <c r="L243" s="13" t="s">
        <v>56</v>
      </c>
      <c r="M243" s="13" t="s">
        <v>39</v>
      </c>
      <c r="N243" s="13" t="s">
        <v>40</v>
      </c>
      <c r="O243" s="14">
        <v>37055</v>
      </c>
      <c r="P243" s="13"/>
      <c r="Q243" s="13"/>
      <c r="R243" s="13">
        <v>3</v>
      </c>
      <c r="S243" s="13" t="s">
        <v>41</v>
      </c>
    </row>
    <row r="244" spans="1:19" x14ac:dyDescent="0.3">
      <c r="A244" s="13">
        <v>5212</v>
      </c>
      <c r="B244" s="13" t="s">
        <v>75</v>
      </c>
      <c r="C244" s="13" t="s">
        <v>31</v>
      </c>
      <c r="D244" s="13" t="s">
        <v>31</v>
      </c>
      <c r="E244" s="13"/>
      <c r="F244" s="13" t="s">
        <v>600</v>
      </c>
      <c r="G244" s="13"/>
      <c r="H244" s="13" t="s">
        <v>34</v>
      </c>
      <c r="I244" s="13" t="s">
        <v>589</v>
      </c>
      <c r="J244" s="13" t="s">
        <v>124</v>
      </c>
      <c r="K244" s="13" t="s">
        <v>188</v>
      </c>
      <c r="L244" s="13" t="s">
        <v>56</v>
      </c>
      <c r="M244" s="13" t="s">
        <v>39</v>
      </c>
      <c r="N244" s="13" t="s">
        <v>40</v>
      </c>
      <c r="O244" s="14">
        <v>37055</v>
      </c>
      <c r="P244" s="13"/>
      <c r="Q244" s="13"/>
      <c r="R244" s="13">
        <v>3</v>
      </c>
      <c r="S244" s="13" t="s">
        <v>41</v>
      </c>
    </row>
    <row r="245" spans="1:19" x14ac:dyDescent="0.3">
      <c r="A245" s="13">
        <v>5213</v>
      </c>
      <c r="B245" s="13" t="s">
        <v>75</v>
      </c>
      <c r="C245" s="13" t="s">
        <v>31</v>
      </c>
      <c r="D245" s="13" t="s">
        <v>31</v>
      </c>
      <c r="E245" s="13"/>
      <c r="F245" s="13" t="s">
        <v>601</v>
      </c>
      <c r="G245" s="13"/>
      <c r="H245" s="13" t="s">
        <v>34</v>
      </c>
      <c r="I245" s="13" t="s">
        <v>589</v>
      </c>
      <c r="J245" s="13" t="s">
        <v>124</v>
      </c>
      <c r="K245" s="13" t="s">
        <v>188</v>
      </c>
      <c r="L245" s="13" t="s">
        <v>56</v>
      </c>
      <c r="M245" s="13" t="s">
        <v>39</v>
      </c>
      <c r="N245" s="13" t="s">
        <v>40</v>
      </c>
      <c r="O245" s="14">
        <v>37055</v>
      </c>
      <c r="P245" s="13"/>
      <c r="Q245" s="13"/>
      <c r="R245" s="13">
        <v>3</v>
      </c>
      <c r="S245" s="13" t="s">
        <v>41</v>
      </c>
    </row>
    <row r="246" spans="1:19" x14ac:dyDescent="0.3">
      <c r="A246" s="13">
        <v>5214</v>
      </c>
      <c r="B246" s="13" t="s">
        <v>75</v>
      </c>
      <c r="C246" s="13" t="s">
        <v>31</v>
      </c>
      <c r="D246" s="13" t="s">
        <v>31</v>
      </c>
      <c r="E246" s="13"/>
      <c r="F246" s="13" t="s">
        <v>602</v>
      </c>
      <c r="G246" s="13"/>
      <c r="H246" s="13" t="s">
        <v>34</v>
      </c>
      <c r="I246" s="13" t="s">
        <v>589</v>
      </c>
      <c r="J246" s="13" t="s">
        <v>124</v>
      </c>
      <c r="K246" s="13" t="s">
        <v>188</v>
      </c>
      <c r="L246" s="13" t="s">
        <v>56</v>
      </c>
      <c r="M246" s="13" t="s">
        <v>39</v>
      </c>
      <c r="N246" s="13" t="s">
        <v>40</v>
      </c>
      <c r="O246" s="14">
        <v>37055</v>
      </c>
      <c r="P246" s="13"/>
      <c r="Q246" s="13"/>
      <c r="R246" s="13">
        <v>3</v>
      </c>
      <c r="S246" s="13" t="s">
        <v>41</v>
      </c>
    </row>
    <row r="247" spans="1:19" x14ac:dyDescent="0.3">
      <c r="A247" s="13">
        <v>5215</v>
      </c>
      <c r="B247" s="13" t="s">
        <v>75</v>
      </c>
      <c r="C247" s="13" t="s">
        <v>31</v>
      </c>
      <c r="D247" s="13" t="s">
        <v>31</v>
      </c>
      <c r="E247" s="13"/>
      <c r="F247" s="13" t="s">
        <v>603</v>
      </c>
      <c r="G247" s="13"/>
      <c r="H247" s="13" t="s">
        <v>34</v>
      </c>
      <c r="I247" s="13" t="s">
        <v>589</v>
      </c>
      <c r="J247" s="13" t="s">
        <v>124</v>
      </c>
      <c r="K247" s="13" t="s">
        <v>188</v>
      </c>
      <c r="L247" s="13" t="s">
        <v>56</v>
      </c>
      <c r="M247" s="13" t="s">
        <v>39</v>
      </c>
      <c r="N247" s="13" t="s">
        <v>40</v>
      </c>
      <c r="O247" s="14">
        <v>37055</v>
      </c>
      <c r="P247" s="13"/>
      <c r="Q247" s="13"/>
      <c r="R247" s="13">
        <v>3</v>
      </c>
      <c r="S247" s="13" t="s">
        <v>41</v>
      </c>
    </row>
    <row r="248" spans="1:19" x14ac:dyDescent="0.3">
      <c r="A248" s="13">
        <v>5202</v>
      </c>
      <c r="B248" s="13" t="s">
        <v>75</v>
      </c>
      <c r="C248" s="13" t="s">
        <v>31</v>
      </c>
      <c r="D248" s="13" t="s">
        <v>31</v>
      </c>
      <c r="E248" s="13"/>
      <c r="F248" s="13" t="s">
        <v>604</v>
      </c>
      <c r="G248" s="13"/>
      <c r="H248" s="13" t="s">
        <v>34</v>
      </c>
      <c r="I248" s="13" t="s">
        <v>589</v>
      </c>
      <c r="J248" s="13" t="s">
        <v>124</v>
      </c>
      <c r="K248" s="13" t="s">
        <v>188</v>
      </c>
      <c r="L248" s="13" t="s">
        <v>56</v>
      </c>
      <c r="M248" s="13" t="s">
        <v>39</v>
      </c>
      <c r="N248" s="13" t="s">
        <v>40</v>
      </c>
      <c r="O248" s="14">
        <v>37055</v>
      </c>
      <c r="P248" s="13"/>
      <c r="Q248" s="13"/>
      <c r="R248" s="13">
        <v>3</v>
      </c>
      <c r="S248" s="13" t="s">
        <v>41</v>
      </c>
    </row>
    <row r="249" spans="1:19" x14ac:dyDescent="0.3">
      <c r="A249" s="9">
        <v>84000</v>
      </c>
      <c r="B249" s="9" t="s">
        <v>30</v>
      </c>
      <c r="C249" s="9" t="s">
        <v>31</v>
      </c>
      <c r="D249" s="9" t="s">
        <v>31</v>
      </c>
      <c r="E249" s="9" t="s">
        <v>605</v>
      </c>
      <c r="F249" s="9" t="s">
        <v>606</v>
      </c>
      <c r="G249" s="9">
        <v>180</v>
      </c>
      <c r="H249" s="9" t="s">
        <v>45</v>
      </c>
      <c r="I249" s="9" t="s">
        <v>607</v>
      </c>
      <c r="J249" s="9" t="s">
        <v>124</v>
      </c>
      <c r="K249" s="9" t="s">
        <v>63</v>
      </c>
      <c r="L249" s="9" t="s">
        <v>56</v>
      </c>
      <c r="M249" s="9" t="s">
        <v>50</v>
      </c>
      <c r="N249" s="9" t="s">
        <v>51</v>
      </c>
      <c r="O249" s="10">
        <v>37822</v>
      </c>
      <c r="P249" s="9"/>
      <c r="Q249" s="9"/>
      <c r="R249" s="9">
        <v>181.5</v>
      </c>
      <c r="S249" s="9" t="s">
        <v>41</v>
      </c>
    </row>
    <row r="250" spans="1:19" x14ac:dyDescent="0.3">
      <c r="A250" s="9">
        <v>121400</v>
      </c>
      <c r="B250" s="9" t="s">
        <v>30</v>
      </c>
      <c r="C250" s="9" t="s">
        <v>42</v>
      </c>
      <c r="D250" s="9" t="s">
        <v>31</v>
      </c>
      <c r="E250" s="9" t="s">
        <v>608</v>
      </c>
      <c r="F250" s="9" t="s">
        <v>609</v>
      </c>
      <c r="G250" s="9">
        <v>20</v>
      </c>
      <c r="H250" s="9" t="s">
        <v>34</v>
      </c>
      <c r="I250" s="9" t="s">
        <v>610</v>
      </c>
      <c r="J250" s="9" t="s">
        <v>36</v>
      </c>
      <c r="K250" s="9" t="s">
        <v>37</v>
      </c>
      <c r="L250" s="9" t="s">
        <v>38</v>
      </c>
      <c r="M250" s="9" t="s">
        <v>39</v>
      </c>
      <c r="N250" s="9" t="s">
        <v>40</v>
      </c>
      <c r="O250" s="10">
        <v>42013</v>
      </c>
      <c r="P250" s="9"/>
      <c r="Q250" s="9"/>
      <c r="R250" s="9">
        <v>20</v>
      </c>
      <c r="S250" s="9" t="s">
        <v>41</v>
      </c>
    </row>
    <row r="251" spans="1:19" x14ac:dyDescent="0.3">
      <c r="A251" s="9">
        <v>40900</v>
      </c>
      <c r="B251" s="9" t="s">
        <v>30</v>
      </c>
      <c r="C251" s="9" t="s">
        <v>42</v>
      </c>
      <c r="D251" s="9" t="s">
        <v>31</v>
      </c>
      <c r="E251" s="9" t="s">
        <v>611</v>
      </c>
      <c r="F251" s="9" t="s">
        <v>612</v>
      </c>
      <c r="G251" s="9">
        <v>38.909999999999997</v>
      </c>
      <c r="H251" s="9" t="s">
        <v>60</v>
      </c>
      <c r="I251" s="9" t="s">
        <v>465</v>
      </c>
      <c r="J251" s="9" t="s">
        <v>187</v>
      </c>
      <c r="K251" s="9" t="s">
        <v>48</v>
      </c>
      <c r="L251" s="9" t="s">
        <v>189</v>
      </c>
      <c r="M251" s="9" t="s">
        <v>50</v>
      </c>
      <c r="N251" s="9" t="s">
        <v>64</v>
      </c>
      <c r="O251" s="10">
        <v>32143</v>
      </c>
      <c r="P251" s="9" t="s">
        <v>613</v>
      </c>
      <c r="Q251" s="9"/>
      <c r="R251" s="9">
        <v>38.909999999999997</v>
      </c>
      <c r="S251" s="9" t="s">
        <v>41</v>
      </c>
    </row>
    <row r="252" spans="1:19" x14ac:dyDescent="0.3">
      <c r="A252" s="11">
        <v>41100</v>
      </c>
      <c r="B252" s="11" t="s">
        <v>30</v>
      </c>
      <c r="C252" s="11" t="s">
        <v>42</v>
      </c>
      <c r="D252" s="11" t="s">
        <v>42</v>
      </c>
      <c r="E252" s="11" t="s">
        <v>614</v>
      </c>
      <c r="F252" s="11" t="s">
        <v>615</v>
      </c>
      <c r="G252" s="11">
        <v>1.25</v>
      </c>
      <c r="H252" s="11" t="s">
        <v>34</v>
      </c>
      <c r="I252" s="11" t="s">
        <v>232</v>
      </c>
      <c r="J252" s="11" t="s">
        <v>47</v>
      </c>
      <c r="K252" s="11"/>
      <c r="L252" s="11" t="s">
        <v>56</v>
      </c>
      <c r="M252" s="11" t="s">
        <v>39</v>
      </c>
      <c r="N252" s="11" t="s">
        <v>40</v>
      </c>
      <c r="O252" s="12">
        <v>30655</v>
      </c>
      <c r="P252" s="11"/>
      <c r="Q252" s="11"/>
      <c r="R252" s="11">
        <v>1.25</v>
      </c>
      <c r="S252" s="11" t="s">
        <v>41</v>
      </c>
    </row>
    <row r="253" spans="1:19" x14ac:dyDescent="0.3">
      <c r="A253" s="13">
        <v>41102</v>
      </c>
      <c r="B253" s="13" t="s">
        <v>75</v>
      </c>
      <c r="C253" s="13" t="s">
        <v>42</v>
      </c>
      <c r="D253" s="13" t="s">
        <v>31</v>
      </c>
      <c r="E253" s="13"/>
      <c r="F253" s="13" t="s">
        <v>616</v>
      </c>
      <c r="G253" s="13"/>
      <c r="H253" s="13" t="s">
        <v>34</v>
      </c>
      <c r="I253" s="13" t="s">
        <v>617</v>
      </c>
      <c r="J253" s="13" t="s">
        <v>47</v>
      </c>
      <c r="K253" s="13"/>
      <c r="L253" s="13" t="s">
        <v>56</v>
      </c>
      <c r="M253" s="13" t="s">
        <v>39</v>
      </c>
      <c r="N253" s="13" t="s">
        <v>40</v>
      </c>
      <c r="O253" s="14">
        <v>31610</v>
      </c>
      <c r="P253" s="13"/>
      <c r="Q253" s="13"/>
      <c r="R253" s="13">
        <v>0.06</v>
      </c>
      <c r="S253" s="13" t="s">
        <v>41</v>
      </c>
    </row>
    <row r="254" spans="1:19" x14ac:dyDescent="0.3">
      <c r="A254" s="9">
        <v>103200</v>
      </c>
      <c r="B254" s="9" t="s">
        <v>30</v>
      </c>
      <c r="C254" s="9" t="s">
        <v>31</v>
      </c>
      <c r="D254" s="9" t="s">
        <v>31</v>
      </c>
      <c r="E254" s="9" t="s">
        <v>618</v>
      </c>
      <c r="F254" s="9" t="s">
        <v>619</v>
      </c>
      <c r="G254" s="9">
        <v>10</v>
      </c>
      <c r="H254" s="9" t="s">
        <v>60</v>
      </c>
      <c r="I254" s="9" t="s">
        <v>620</v>
      </c>
      <c r="J254" s="9" t="s">
        <v>36</v>
      </c>
      <c r="K254" s="9" t="s">
        <v>37</v>
      </c>
      <c r="L254" s="9" t="s">
        <v>38</v>
      </c>
      <c r="M254" s="9" t="s">
        <v>50</v>
      </c>
      <c r="N254" s="9" t="s">
        <v>64</v>
      </c>
      <c r="O254" s="10">
        <v>40819</v>
      </c>
      <c r="P254" s="9"/>
      <c r="Q254" s="9"/>
      <c r="R254" s="9">
        <v>10</v>
      </c>
      <c r="S254" s="9" t="s">
        <v>41</v>
      </c>
    </row>
    <row r="255" spans="1:19" x14ac:dyDescent="0.3">
      <c r="A255" s="9">
        <v>101200</v>
      </c>
      <c r="B255" s="9" t="s">
        <v>30</v>
      </c>
      <c r="C255" s="9" t="s">
        <v>31</v>
      </c>
      <c r="D255" s="9" t="s">
        <v>31</v>
      </c>
      <c r="E255" s="9" t="s">
        <v>621</v>
      </c>
      <c r="F255" s="9" t="s">
        <v>622</v>
      </c>
      <c r="G255" s="9">
        <v>48</v>
      </c>
      <c r="H255" s="9" t="s">
        <v>60</v>
      </c>
      <c r="I255" s="9" t="s">
        <v>620</v>
      </c>
      <c r="J255" s="9" t="s">
        <v>36</v>
      </c>
      <c r="K255" s="9" t="s">
        <v>37</v>
      </c>
      <c r="L255" s="9" t="s">
        <v>38</v>
      </c>
      <c r="M255" s="9" t="s">
        <v>50</v>
      </c>
      <c r="N255" s="9" t="s">
        <v>64</v>
      </c>
      <c r="O255" s="10">
        <v>40344</v>
      </c>
      <c r="P255" s="9"/>
      <c r="Q255" s="9"/>
      <c r="R255" s="9">
        <v>48</v>
      </c>
      <c r="S255" s="9" t="s">
        <v>41</v>
      </c>
    </row>
    <row r="256" spans="1:19" ht="35" x14ac:dyDescent="0.3">
      <c r="A256" s="9">
        <v>105200</v>
      </c>
      <c r="B256" s="9" t="s">
        <v>30</v>
      </c>
      <c r="C256" s="9" t="s">
        <v>31</v>
      </c>
      <c r="D256" s="9" t="s">
        <v>31</v>
      </c>
      <c r="E256" s="9" t="s">
        <v>623</v>
      </c>
      <c r="F256" s="9" t="s">
        <v>624</v>
      </c>
      <c r="G256" s="9">
        <v>155</v>
      </c>
      <c r="H256" s="9" t="s">
        <v>60</v>
      </c>
      <c r="I256" s="9" t="s">
        <v>625</v>
      </c>
      <c r="J256" s="9" t="s">
        <v>36</v>
      </c>
      <c r="K256" s="9" t="s">
        <v>37</v>
      </c>
      <c r="L256" s="9" t="s">
        <v>38</v>
      </c>
      <c r="M256" s="9" t="s">
        <v>50</v>
      </c>
      <c r="N256" s="9" t="s">
        <v>64</v>
      </c>
      <c r="O256" s="9"/>
      <c r="P256" s="9" t="s">
        <v>626</v>
      </c>
      <c r="Q256" s="9"/>
      <c r="R256" s="9">
        <v>124</v>
      </c>
      <c r="S256" s="9" t="s">
        <v>41</v>
      </c>
    </row>
    <row r="257" spans="1:19" x14ac:dyDescent="0.3">
      <c r="A257" s="9">
        <v>41400</v>
      </c>
      <c r="B257" s="9" t="s">
        <v>30</v>
      </c>
      <c r="C257" s="9" t="s">
        <v>31</v>
      </c>
      <c r="D257" s="9" t="s">
        <v>31</v>
      </c>
      <c r="E257" s="9" t="s">
        <v>627</v>
      </c>
      <c r="F257" s="9" t="s">
        <v>628</v>
      </c>
      <c r="G257" s="9">
        <v>52.9</v>
      </c>
      <c r="H257" s="9" t="s">
        <v>34</v>
      </c>
      <c r="I257" s="9" t="s">
        <v>629</v>
      </c>
      <c r="J257" s="9" t="s">
        <v>47</v>
      </c>
      <c r="K257" s="9" t="s">
        <v>63</v>
      </c>
      <c r="L257" s="9" t="s">
        <v>56</v>
      </c>
      <c r="M257" s="9" t="s">
        <v>39</v>
      </c>
      <c r="N257" s="9" t="s">
        <v>40</v>
      </c>
      <c r="O257" s="10">
        <v>33528</v>
      </c>
      <c r="P257" s="9" t="s">
        <v>630</v>
      </c>
      <c r="Q257" s="9"/>
      <c r="R257" s="9">
        <v>45</v>
      </c>
      <c r="S257" s="9" t="s">
        <v>41</v>
      </c>
    </row>
    <row r="258" spans="1:19" x14ac:dyDescent="0.3">
      <c r="A258" s="9">
        <v>5500</v>
      </c>
      <c r="B258" s="9" t="s">
        <v>30</v>
      </c>
      <c r="C258" s="9" t="s">
        <v>31</v>
      </c>
      <c r="D258" s="9" t="s">
        <v>31</v>
      </c>
      <c r="E258" s="9" t="s">
        <v>631</v>
      </c>
      <c r="F258" s="9" t="s">
        <v>632</v>
      </c>
      <c r="G258" s="9">
        <v>13</v>
      </c>
      <c r="H258" s="9" t="s">
        <v>34</v>
      </c>
      <c r="I258" s="9" t="s">
        <v>71</v>
      </c>
      <c r="J258" s="9" t="s">
        <v>72</v>
      </c>
      <c r="K258" s="9" t="s">
        <v>72</v>
      </c>
      <c r="L258" s="9" t="s">
        <v>73</v>
      </c>
      <c r="M258" s="9" t="s">
        <v>39</v>
      </c>
      <c r="N258" s="9" t="s">
        <v>40</v>
      </c>
      <c r="O258" s="10">
        <v>28856</v>
      </c>
      <c r="P258" s="9"/>
      <c r="Q258" s="9" t="s">
        <v>633</v>
      </c>
      <c r="R258" s="9">
        <v>13</v>
      </c>
      <c r="S258" s="9" t="s">
        <v>41</v>
      </c>
    </row>
    <row r="259" spans="1:19" ht="23.5" x14ac:dyDescent="0.3">
      <c r="A259" s="11">
        <v>5800</v>
      </c>
      <c r="B259" s="11" t="s">
        <v>30</v>
      </c>
      <c r="C259" s="11" t="s">
        <v>31</v>
      </c>
      <c r="D259" s="11" t="s">
        <v>42</v>
      </c>
      <c r="E259" s="11" t="s">
        <v>634</v>
      </c>
      <c r="F259" s="11" t="s">
        <v>635</v>
      </c>
      <c r="G259" s="11">
        <v>246.86</v>
      </c>
      <c r="H259" s="11" t="s">
        <v>34</v>
      </c>
      <c r="I259" s="11" t="s">
        <v>137</v>
      </c>
      <c r="J259" s="11" t="s">
        <v>72</v>
      </c>
      <c r="K259" s="11" t="s">
        <v>72</v>
      </c>
      <c r="L259" s="11" t="s">
        <v>73</v>
      </c>
      <c r="M259" s="11" t="s">
        <v>39</v>
      </c>
      <c r="N259" s="11" t="s">
        <v>138</v>
      </c>
      <c r="O259" s="11"/>
      <c r="P259" s="11"/>
      <c r="Q259" s="11"/>
      <c r="R259" s="11">
        <v>252.5</v>
      </c>
      <c r="S259" s="11" t="s">
        <v>41</v>
      </c>
    </row>
    <row r="260" spans="1:19" x14ac:dyDescent="0.3">
      <c r="A260" s="13">
        <v>5801</v>
      </c>
      <c r="B260" s="13" t="s">
        <v>75</v>
      </c>
      <c r="C260" s="13" t="s">
        <v>31</v>
      </c>
      <c r="D260" s="13" t="s">
        <v>31</v>
      </c>
      <c r="E260" s="13" t="s">
        <v>636</v>
      </c>
      <c r="F260" s="13" t="s">
        <v>637</v>
      </c>
      <c r="G260" s="13">
        <v>126.5</v>
      </c>
      <c r="H260" s="13" t="s">
        <v>34</v>
      </c>
      <c r="I260" s="13" t="s">
        <v>137</v>
      </c>
      <c r="J260" s="13" t="s">
        <v>72</v>
      </c>
      <c r="K260" s="13" t="s">
        <v>72</v>
      </c>
      <c r="L260" s="13" t="s">
        <v>73</v>
      </c>
      <c r="M260" s="13" t="s">
        <v>39</v>
      </c>
      <c r="N260" s="13" t="s">
        <v>138</v>
      </c>
      <c r="O260" s="13"/>
      <c r="P260" s="13"/>
      <c r="Q260" s="13"/>
      <c r="R260" s="13">
        <v>126.5</v>
      </c>
      <c r="S260" s="13" t="s">
        <v>41</v>
      </c>
    </row>
    <row r="261" spans="1:19" x14ac:dyDescent="0.3">
      <c r="A261" s="13">
        <v>5802</v>
      </c>
      <c r="B261" s="13" t="s">
        <v>75</v>
      </c>
      <c r="C261" s="13" t="s">
        <v>31</v>
      </c>
      <c r="D261" s="13" t="s">
        <v>31</v>
      </c>
      <c r="E261" s="13" t="s">
        <v>638</v>
      </c>
      <c r="F261" s="13" t="s">
        <v>639</v>
      </c>
      <c r="G261" s="13">
        <v>126</v>
      </c>
      <c r="H261" s="13" t="s">
        <v>34</v>
      </c>
      <c r="I261" s="13" t="s">
        <v>137</v>
      </c>
      <c r="J261" s="13" t="s">
        <v>72</v>
      </c>
      <c r="K261" s="13" t="s">
        <v>72</v>
      </c>
      <c r="L261" s="13" t="s">
        <v>73</v>
      </c>
      <c r="M261" s="13" t="s">
        <v>39</v>
      </c>
      <c r="N261" s="13" t="s">
        <v>138</v>
      </c>
      <c r="O261" s="13"/>
      <c r="P261" s="13"/>
      <c r="Q261" s="13"/>
      <c r="R261" s="13">
        <v>126</v>
      </c>
      <c r="S261" s="13" t="s">
        <v>41</v>
      </c>
    </row>
    <row r="262" spans="1:19" x14ac:dyDescent="0.3">
      <c r="A262" s="9">
        <v>32400</v>
      </c>
      <c r="B262" s="9" t="s">
        <v>30</v>
      </c>
      <c r="C262" s="9" t="s">
        <v>42</v>
      </c>
      <c r="D262" s="9" t="s">
        <v>31</v>
      </c>
      <c r="E262" s="9" t="s">
        <v>640</v>
      </c>
      <c r="F262" s="9" t="s">
        <v>641</v>
      </c>
      <c r="G262" s="9">
        <v>19</v>
      </c>
      <c r="H262" s="9" t="s">
        <v>34</v>
      </c>
      <c r="I262" s="9" t="s">
        <v>642</v>
      </c>
      <c r="J262" s="9" t="s">
        <v>47</v>
      </c>
      <c r="K262" s="9" t="s">
        <v>48</v>
      </c>
      <c r="L262" s="9" t="s">
        <v>643</v>
      </c>
      <c r="M262" s="9" t="s">
        <v>39</v>
      </c>
      <c r="N262" s="9" t="s">
        <v>40</v>
      </c>
      <c r="O262" s="10">
        <v>30317</v>
      </c>
      <c r="P262" s="9"/>
      <c r="Q262" s="9"/>
      <c r="R262" s="9">
        <v>20</v>
      </c>
      <c r="S262" s="9" t="s">
        <v>41</v>
      </c>
    </row>
    <row r="263" spans="1:19" x14ac:dyDescent="0.3">
      <c r="A263" s="11">
        <v>42400</v>
      </c>
      <c r="B263" s="11" t="s">
        <v>30</v>
      </c>
      <c r="C263" s="11" t="s">
        <v>42</v>
      </c>
      <c r="D263" s="11" t="s">
        <v>42</v>
      </c>
      <c r="E263" s="11" t="s">
        <v>644</v>
      </c>
      <c r="F263" s="11" t="s">
        <v>645</v>
      </c>
      <c r="G263" s="11">
        <v>31.4</v>
      </c>
      <c r="H263" s="11" t="s">
        <v>60</v>
      </c>
      <c r="I263" s="11" t="s">
        <v>232</v>
      </c>
      <c r="J263" s="11" t="s">
        <v>232</v>
      </c>
      <c r="K263" s="11"/>
      <c r="L263" s="11" t="s">
        <v>68</v>
      </c>
      <c r="M263" s="11" t="s">
        <v>50</v>
      </c>
      <c r="N263" s="11" t="s">
        <v>64</v>
      </c>
      <c r="O263" s="12">
        <v>29952</v>
      </c>
      <c r="P263" s="11"/>
      <c r="Q263" s="11"/>
      <c r="R263" s="11">
        <v>37.840000000000003</v>
      </c>
      <c r="S263" s="11" t="s">
        <v>41</v>
      </c>
    </row>
    <row r="264" spans="1:19" x14ac:dyDescent="0.3">
      <c r="A264" s="13">
        <v>42401</v>
      </c>
      <c r="B264" s="13" t="s">
        <v>75</v>
      </c>
      <c r="C264" s="13" t="s">
        <v>42</v>
      </c>
      <c r="D264" s="13" t="s">
        <v>31</v>
      </c>
      <c r="E264" s="13"/>
      <c r="F264" s="13" t="s">
        <v>646</v>
      </c>
      <c r="G264" s="13"/>
      <c r="H264" s="13" t="s">
        <v>60</v>
      </c>
      <c r="I264" s="13">
        <v>4071</v>
      </c>
      <c r="J264" s="13" t="s">
        <v>72</v>
      </c>
      <c r="K264" s="13"/>
      <c r="L264" s="13"/>
      <c r="M264" s="13" t="s">
        <v>50</v>
      </c>
      <c r="N264" s="13" t="s">
        <v>64</v>
      </c>
      <c r="O264" s="14">
        <v>32469</v>
      </c>
      <c r="P264" s="13"/>
      <c r="Q264" s="13"/>
      <c r="R264" s="13">
        <v>0.1</v>
      </c>
      <c r="S264" s="13" t="s">
        <v>41</v>
      </c>
    </row>
    <row r="265" spans="1:19" x14ac:dyDescent="0.3">
      <c r="A265" s="13">
        <v>42402</v>
      </c>
      <c r="B265" s="13" t="s">
        <v>75</v>
      </c>
      <c r="C265" s="13" t="s">
        <v>42</v>
      </c>
      <c r="D265" s="13" t="s">
        <v>31</v>
      </c>
      <c r="E265" s="13"/>
      <c r="F265" s="13" t="s">
        <v>647</v>
      </c>
      <c r="G265" s="13"/>
      <c r="H265" s="13" t="s">
        <v>60</v>
      </c>
      <c r="I265" s="13">
        <v>4008</v>
      </c>
      <c r="J265" s="13" t="s">
        <v>72</v>
      </c>
      <c r="K265" s="13"/>
      <c r="L265" s="13"/>
      <c r="M265" s="13" t="s">
        <v>50</v>
      </c>
      <c r="N265" s="13" t="s">
        <v>64</v>
      </c>
      <c r="O265" s="14">
        <v>30511</v>
      </c>
      <c r="P265" s="13"/>
      <c r="Q265" s="13"/>
      <c r="R265" s="13">
        <v>0.95</v>
      </c>
      <c r="S265" s="13" t="s">
        <v>41</v>
      </c>
    </row>
    <row r="266" spans="1:19" ht="23.5" x14ac:dyDescent="0.3">
      <c r="A266" s="13">
        <v>42403</v>
      </c>
      <c r="B266" s="13" t="s">
        <v>75</v>
      </c>
      <c r="C266" s="13" t="s">
        <v>42</v>
      </c>
      <c r="D266" s="13" t="s">
        <v>31</v>
      </c>
      <c r="E266" s="13"/>
      <c r="F266" s="13" t="s">
        <v>648</v>
      </c>
      <c r="G266" s="13"/>
      <c r="H266" s="13" t="s">
        <v>60</v>
      </c>
      <c r="I266" s="13">
        <v>4006</v>
      </c>
      <c r="J266" s="13" t="s">
        <v>72</v>
      </c>
      <c r="K266" s="13"/>
      <c r="L266" s="13"/>
      <c r="M266" s="13" t="s">
        <v>50</v>
      </c>
      <c r="N266" s="13" t="s">
        <v>64</v>
      </c>
      <c r="O266" s="14">
        <v>30498</v>
      </c>
      <c r="P266" s="13"/>
      <c r="Q266" s="13"/>
      <c r="R266" s="13">
        <v>0.28999999999999998</v>
      </c>
      <c r="S266" s="13" t="s">
        <v>41</v>
      </c>
    </row>
    <row r="267" spans="1:19" x14ac:dyDescent="0.3">
      <c r="A267" s="13">
        <v>42407</v>
      </c>
      <c r="B267" s="13" t="s">
        <v>75</v>
      </c>
      <c r="C267" s="13" t="s">
        <v>42</v>
      </c>
      <c r="D267" s="13" t="s">
        <v>31</v>
      </c>
      <c r="E267" s="13"/>
      <c r="F267" s="13" t="s">
        <v>649</v>
      </c>
      <c r="G267" s="13"/>
      <c r="H267" s="13" t="s">
        <v>60</v>
      </c>
      <c r="I267" s="13">
        <v>3018</v>
      </c>
      <c r="J267" s="13" t="s">
        <v>68</v>
      </c>
      <c r="K267" s="13"/>
      <c r="L267" s="13"/>
      <c r="M267" s="13" t="s">
        <v>50</v>
      </c>
      <c r="N267" s="13" t="s">
        <v>64</v>
      </c>
      <c r="O267" s="14">
        <v>33229</v>
      </c>
      <c r="P267" s="13" t="s">
        <v>650</v>
      </c>
      <c r="Q267" s="13"/>
      <c r="R267" s="13">
        <v>10</v>
      </c>
      <c r="S267" s="13" t="s">
        <v>41</v>
      </c>
    </row>
    <row r="268" spans="1:19" x14ac:dyDescent="0.3">
      <c r="A268" s="13">
        <v>42408</v>
      </c>
      <c r="B268" s="13" t="s">
        <v>75</v>
      </c>
      <c r="C268" s="13" t="s">
        <v>42</v>
      </c>
      <c r="D268" s="13" t="s">
        <v>31</v>
      </c>
      <c r="E268" s="13"/>
      <c r="F268" s="13" t="s">
        <v>651</v>
      </c>
      <c r="G268" s="13"/>
      <c r="H268" s="13" t="s">
        <v>60</v>
      </c>
      <c r="I268" s="13">
        <v>4031</v>
      </c>
      <c r="J268" s="13" t="s">
        <v>72</v>
      </c>
      <c r="K268" s="13"/>
      <c r="L268" s="13"/>
      <c r="M268" s="13" t="s">
        <v>50</v>
      </c>
      <c r="N268" s="13" t="s">
        <v>64</v>
      </c>
      <c r="O268" s="14">
        <v>31527</v>
      </c>
      <c r="P268" s="13"/>
      <c r="Q268" s="13"/>
      <c r="R268" s="13">
        <v>0.16</v>
      </c>
      <c r="S268" s="13" t="s">
        <v>41</v>
      </c>
    </row>
    <row r="269" spans="1:19" x14ac:dyDescent="0.3">
      <c r="A269" s="13">
        <v>42406</v>
      </c>
      <c r="B269" s="13" t="s">
        <v>75</v>
      </c>
      <c r="C269" s="13" t="s">
        <v>42</v>
      </c>
      <c r="D269" s="13" t="s">
        <v>31</v>
      </c>
      <c r="E269" s="13"/>
      <c r="F269" s="13" t="s">
        <v>652</v>
      </c>
      <c r="G269" s="13"/>
      <c r="H269" s="13" t="s">
        <v>60</v>
      </c>
      <c r="I269" s="13">
        <v>3027</v>
      </c>
      <c r="J269" s="13" t="s">
        <v>68</v>
      </c>
      <c r="K269" s="13"/>
      <c r="L269" s="13"/>
      <c r="M269" s="13" t="s">
        <v>50</v>
      </c>
      <c r="N269" s="13" t="s">
        <v>64</v>
      </c>
      <c r="O269" s="14">
        <v>33214</v>
      </c>
      <c r="P269" s="13" t="s">
        <v>650</v>
      </c>
      <c r="Q269" s="13"/>
      <c r="R269" s="13">
        <v>9.1</v>
      </c>
      <c r="S269" s="13" t="s">
        <v>41</v>
      </c>
    </row>
    <row r="270" spans="1:19" x14ac:dyDescent="0.3">
      <c r="A270" s="13">
        <v>42404</v>
      </c>
      <c r="B270" s="13" t="s">
        <v>75</v>
      </c>
      <c r="C270" s="13" t="s">
        <v>42</v>
      </c>
      <c r="D270" s="13" t="s">
        <v>31</v>
      </c>
      <c r="E270" s="13"/>
      <c r="F270" s="13" t="s">
        <v>653</v>
      </c>
      <c r="G270" s="13"/>
      <c r="H270" s="13" t="s">
        <v>60</v>
      </c>
      <c r="I270" s="13">
        <v>4004</v>
      </c>
      <c r="J270" s="13" t="s">
        <v>72</v>
      </c>
      <c r="K270" s="13"/>
      <c r="L270" s="13"/>
      <c r="M270" s="13" t="s">
        <v>50</v>
      </c>
      <c r="N270" s="13" t="s">
        <v>64</v>
      </c>
      <c r="O270" s="14">
        <v>30072</v>
      </c>
      <c r="P270" s="13"/>
      <c r="Q270" s="13"/>
      <c r="R270" s="13">
        <v>0.35</v>
      </c>
      <c r="S270" s="13" t="s">
        <v>41</v>
      </c>
    </row>
    <row r="271" spans="1:19" x14ac:dyDescent="0.3">
      <c r="A271" s="9">
        <v>42500</v>
      </c>
      <c r="B271" s="9" t="s">
        <v>30</v>
      </c>
      <c r="C271" s="9" t="s">
        <v>42</v>
      </c>
      <c r="D271" s="9" t="s">
        <v>31</v>
      </c>
      <c r="E271" s="9" t="s">
        <v>654</v>
      </c>
      <c r="F271" s="9" t="s">
        <v>655</v>
      </c>
      <c r="G271" s="9">
        <v>50.05</v>
      </c>
      <c r="H271" s="9" t="s">
        <v>60</v>
      </c>
      <c r="I271" s="9" t="s">
        <v>465</v>
      </c>
      <c r="J271" s="9" t="s">
        <v>47</v>
      </c>
      <c r="K271" s="9" t="s">
        <v>63</v>
      </c>
      <c r="L271" s="9" t="s">
        <v>56</v>
      </c>
      <c r="M271" s="9" t="s">
        <v>50</v>
      </c>
      <c r="N271" s="9" t="s">
        <v>64</v>
      </c>
      <c r="O271" s="10">
        <v>32284</v>
      </c>
      <c r="P271" s="9" t="s">
        <v>656</v>
      </c>
      <c r="Q271" s="9"/>
      <c r="R271" s="9">
        <v>35</v>
      </c>
      <c r="S271" s="9" t="s">
        <v>41</v>
      </c>
    </row>
    <row r="272" spans="1:19" ht="23.5" x14ac:dyDescent="0.3">
      <c r="A272" s="11">
        <v>43000</v>
      </c>
      <c r="B272" s="11" t="s">
        <v>30</v>
      </c>
      <c r="C272" s="11" t="s">
        <v>42</v>
      </c>
      <c r="D272" s="11" t="s">
        <v>42</v>
      </c>
      <c r="E272" s="11" t="s">
        <v>657</v>
      </c>
      <c r="F272" s="11" t="s">
        <v>658</v>
      </c>
      <c r="G272" s="11">
        <v>92.2</v>
      </c>
      <c r="H272" s="11" t="s">
        <v>60</v>
      </c>
      <c r="I272" s="11" t="s">
        <v>465</v>
      </c>
      <c r="J272" s="11" t="s">
        <v>68</v>
      </c>
      <c r="K272" s="11" t="s">
        <v>48</v>
      </c>
      <c r="L272" s="11" t="s">
        <v>68</v>
      </c>
      <c r="M272" s="11" t="s">
        <v>50</v>
      </c>
      <c r="N272" s="11" t="s">
        <v>64</v>
      </c>
      <c r="O272" s="12">
        <v>31971</v>
      </c>
      <c r="P272" s="11" t="s">
        <v>659</v>
      </c>
      <c r="Q272" s="11"/>
      <c r="R272" s="11">
        <v>92.2</v>
      </c>
      <c r="S272" s="11" t="s">
        <v>41</v>
      </c>
    </row>
    <row r="273" spans="1:19" x14ac:dyDescent="0.3">
      <c r="A273" s="13">
        <v>43001</v>
      </c>
      <c r="B273" s="13" t="s">
        <v>75</v>
      </c>
      <c r="C273" s="13" t="s">
        <v>42</v>
      </c>
      <c r="D273" s="13" t="s">
        <v>31</v>
      </c>
      <c r="E273" s="13" t="s">
        <v>660</v>
      </c>
      <c r="F273" s="13" t="s">
        <v>661</v>
      </c>
      <c r="G273" s="13"/>
      <c r="H273" s="13" t="s">
        <v>60</v>
      </c>
      <c r="I273" s="13" t="s">
        <v>465</v>
      </c>
      <c r="J273" s="13" t="s">
        <v>68</v>
      </c>
      <c r="K273" s="13" t="s">
        <v>48</v>
      </c>
      <c r="L273" s="13" t="s">
        <v>68</v>
      </c>
      <c r="M273" s="13" t="s">
        <v>50</v>
      </c>
      <c r="N273" s="13" t="s">
        <v>64</v>
      </c>
      <c r="O273" s="14">
        <v>31971</v>
      </c>
      <c r="P273" s="13"/>
      <c r="Q273" s="13"/>
      <c r="R273" s="13">
        <v>24</v>
      </c>
      <c r="S273" s="13" t="s">
        <v>41</v>
      </c>
    </row>
    <row r="274" spans="1:19" x14ac:dyDescent="0.3">
      <c r="A274" s="13">
        <v>43002</v>
      </c>
      <c r="B274" s="13" t="s">
        <v>75</v>
      </c>
      <c r="C274" s="13" t="s">
        <v>42</v>
      </c>
      <c r="D274" s="13" t="s">
        <v>31</v>
      </c>
      <c r="E274" s="13" t="s">
        <v>662</v>
      </c>
      <c r="F274" s="13" t="s">
        <v>663</v>
      </c>
      <c r="G274" s="13"/>
      <c r="H274" s="13" t="s">
        <v>60</v>
      </c>
      <c r="I274" s="13" t="s">
        <v>465</v>
      </c>
      <c r="J274" s="13" t="s">
        <v>68</v>
      </c>
      <c r="K274" s="13" t="s">
        <v>48</v>
      </c>
      <c r="L274" s="13" t="s">
        <v>68</v>
      </c>
      <c r="M274" s="13" t="s">
        <v>50</v>
      </c>
      <c r="N274" s="13" t="s">
        <v>64</v>
      </c>
      <c r="O274" s="14">
        <v>31971</v>
      </c>
      <c r="P274" s="13"/>
      <c r="Q274" s="13"/>
      <c r="R274" s="13">
        <v>24</v>
      </c>
      <c r="S274" s="13" t="s">
        <v>41</v>
      </c>
    </row>
    <row r="275" spans="1:19" x14ac:dyDescent="0.3">
      <c r="A275" s="13">
        <v>43003</v>
      </c>
      <c r="B275" s="13" t="s">
        <v>75</v>
      </c>
      <c r="C275" s="13" t="s">
        <v>42</v>
      </c>
      <c r="D275" s="13" t="s">
        <v>31</v>
      </c>
      <c r="E275" s="13" t="s">
        <v>664</v>
      </c>
      <c r="F275" s="13" t="s">
        <v>665</v>
      </c>
      <c r="G275" s="13"/>
      <c r="H275" s="13" t="s">
        <v>60</v>
      </c>
      <c r="I275" s="13" t="s">
        <v>465</v>
      </c>
      <c r="J275" s="13" t="s">
        <v>68</v>
      </c>
      <c r="K275" s="13" t="s">
        <v>48</v>
      </c>
      <c r="L275" s="13" t="s">
        <v>68</v>
      </c>
      <c r="M275" s="13" t="s">
        <v>50</v>
      </c>
      <c r="N275" s="13" t="s">
        <v>64</v>
      </c>
      <c r="O275" s="14">
        <v>31971</v>
      </c>
      <c r="P275" s="13"/>
      <c r="Q275" s="13"/>
      <c r="R275" s="13">
        <v>27</v>
      </c>
      <c r="S275" s="13" t="s">
        <v>41</v>
      </c>
    </row>
    <row r="276" spans="1:19" ht="23.5" x14ac:dyDescent="0.3">
      <c r="A276" s="11">
        <v>43100</v>
      </c>
      <c r="B276" s="11" t="s">
        <v>30</v>
      </c>
      <c r="C276" s="11" t="s">
        <v>42</v>
      </c>
      <c r="D276" s="11" t="s">
        <v>42</v>
      </c>
      <c r="E276" s="11" t="s">
        <v>666</v>
      </c>
      <c r="F276" s="11" t="s">
        <v>667</v>
      </c>
      <c r="G276" s="11">
        <v>99</v>
      </c>
      <c r="H276" s="11" t="s">
        <v>60</v>
      </c>
      <c r="I276" s="11" t="s">
        <v>465</v>
      </c>
      <c r="J276" s="11" t="s">
        <v>68</v>
      </c>
      <c r="K276" s="11" t="s">
        <v>48</v>
      </c>
      <c r="L276" s="11" t="s">
        <v>68</v>
      </c>
      <c r="M276" s="11" t="s">
        <v>50</v>
      </c>
      <c r="N276" s="11" t="s">
        <v>64</v>
      </c>
      <c r="O276" s="12">
        <v>32865</v>
      </c>
      <c r="P276" s="11" t="s">
        <v>668</v>
      </c>
      <c r="Q276" s="11"/>
      <c r="R276" s="11">
        <v>67.5</v>
      </c>
      <c r="S276" s="11" t="s">
        <v>41</v>
      </c>
    </row>
    <row r="277" spans="1:19" x14ac:dyDescent="0.3">
      <c r="A277" s="13">
        <v>43101</v>
      </c>
      <c r="B277" s="13" t="s">
        <v>75</v>
      </c>
      <c r="C277" s="13" t="s">
        <v>42</v>
      </c>
      <c r="D277" s="13" t="s">
        <v>31</v>
      </c>
      <c r="E277" s="13" t="s">
        <v>669</v>
      </c>
      <c r="F277" s="13" t="s">
        <v>670</v>
      </c>
      <c r="G277" s="13">
        <v>35</v>
      </c>
      <c r="H277" s="13" t="s">
        <v>60</v>
      </c>
      <c r="I277" s="13"/>
      <c r="J277" s="13" t="s">
        <v>68</v>
      </c>
      <c r="K277" s="13" t="s">
        <v>48</v>
      </c>
      <c r="L277" s="13" t="s">
        <v>68</v>
      </c>
      <c r="M277" s="13" t="s">
        <v>50</v>
      </c>
      <c r="N277" s="13" t="s">
        <v>64</v>
      </c>
      <c r="O277" s="14">
        <v>32865</v>
      </c>
      <c r="P277" s="13"/>
      <c r="Q277" s="13"/>
      <c r="R277" s="13">
        <v>22.5</v>
      </c>
      <c r="S277" s="13" t="s">
        <v>41</v>
      </c>
    </row>
    <row r="278" spans="1:19" x14ac:dyDescent="0.3">
      <c r="A278" s="13">
        <v>43102</v>
      </c>
      <c r="B278" s="13" t="s">
        <v>75</v>
      </c>
      <c r="C278" s="13" t="s">
        <v>42</v>
      </c>
      <c r="D278" s="13" t="s">
        <v>31</v>
      </c>
      <c r="E278" s="13" t="s">
        <v>671</v>
      </c>
      <c r="F278" s="13" t="s">
        <v>672</v>
      </c>
      <c r="G278" s="13">
        <v>32</v>
      </c>
      <c r="H278" s="13" t="s">
        <v>60</v>
      </c>
      <c r="I278" s="13"/>
      <c r="J278" s="13" t="s">
        <v>68</v>
      </c>
      <c r="K278" s="13" t="s">
        <v>48</v>
      </c>
      <c r="L278" s="13" t="s">
        <v>68</v>
      </c>
      <c r="M278" s="13" t="s">
        <v>50</v>
      </c>
      <c r="N278" s="13" t="s">
        <v>64</v>
      </c>
      <c r="O278" s="14">
        <v>32865</v>
      </c>
      <c r="P278" s="13"/>
      <c r="Q278" s="13"/>
      <c r="R278" s="13">
        <v>22.5</v>
      </c>
      <c r="S278" s="13" t="s">
        <v>41</v>
      </c>
    </row>
    <row r="279" spans="1:19" x14ac:dyDescent="0.3">
      <c r="A279" s="13">
        <v>43103</v>
      </c>
      <c r="B279" s="13" t="s">
        <v>75</v>
      </c>
      <c r="C279" s="13" t="s">
        <v>42</v>
      </c>
      <c r="D279" s="13" t="s">
        <v>31</v>
      </c>
      <c r="E279" s="13" t="s">
        <v>673</v>
      </c>
      <c r="F279" s="13" t="s">
        <v>674</v>
      </c>
      <c r="G279" s="13">
        <v>32</v>
      </c>
      <c r="H279" s="13" t="s">
        <v>60</v>
      </c>
      <c r="I279" s="13"/>
      <c r="J279" s="13" t="s">
        <v>68</v>
      </c>
      <c r="K279" s="13" t="s">
        <v>48</v>
      </c>
      <c r="L279" s="13" t="s">
        <v>68</v>
      </c>
      <c r="M279" s="13" t="s">
        <v>50</v>
      </c>
      <c r="N279" s="13" t="s">
        <v>64</v>
      </c>
      <c r="O279" s="14">
        <v>32865</v>
      </c>
      <c r="P279" s="13"/>
      <c r="Q279" s="13"/>
      <c r="R279" s="13">
        <v>22.5</v>
      </c>
      <c r="S279" s="13" t="s">
        <v>41</v>
      </c>
    </row>
    <row r="280" spans="1:19" ht="23.5" x14ac:dyDescent="0.3">
      <c r="A280" s="11">
        <v>43400</v>
      </c>
      <c r="B280" s="11" t="s">
        <v>30</v>
      </c>
      <c r="C280" s="11" t="s">
        <v>42</v>
      </c>
      <c r="D280" s="11" t="s">
        <v>42</v>
      </c>
      <c r="E280" s="11" t="s">
        <v>675</v>
      </c>
      <c r="F280" s="11" t="s">
        <v>676</v>
      </c>
      <c r="G280" s="11">
        <v>0.5</v>
      </c>
      <c r="H280" s="11" t="s">
        <v>34</v>
      </c>
      <c r="I280" s="11" t="s">
        <v>232</v>
      </c>
      <c r="J280" s="11" t="s">
        <v>72</v>
      </c>
      <c r="K280" s="11" t="s">
        <v>72</v>
      </c>
      <c r="L280" s="11" t="s">
        <v>73</v>
      </c>
      <c r="M280" s="11" t="s">
        <v>39</v>
      </c>
      <c r="N280" s="11" t="s">
        <v>40</v>
      </c>
      <c r="O280" s="12">
        <v>29952</v>
      </c>
      <c r="P280" s="11"/>
      <c r="Q280" s="11"/>
      <c r="R280" s="11">
        <v>0.5</v>
      </c>
      <c r="S280" s="11" t="s">
        <v>41</v>
      </c>
    </row>
    <row r="281" spans="1:19" x14ac:dyDescent="0.3">
      <c r="A281" s="13">
        <v>43401</v>
      </c>
      <c r="B281" s="13" t="s">
        <v>75</v>
      </c>
      <c r="C281" s="13" t="s">
        <v>42</v>
      </c>
      <c r="D281" s="13" t="s">
        <v>31</v>
      </c>
      <c r="E281" s="13"/>
      <c r="F281" s="13" t="s">
        <v>677</v>
      </c>
      <c r="G281" s="13"/>
      <c r="H281" s="13" t="s">
        <v>34</v>
      </c>
      <c r="I281" s="13" t="s">
        <v>678</v>
      </c>
      <c r="J281" s="13" t="s">
        <v>72</v>
      </c>
      <c r="K281" s="13" t="s">
        <v>72</v>
      </c>
      <c r="L281" s="13" t="s">
        <v>73</v>
      </c>
      <c r="M281" s="13" t="s">
        <v>39</v>
      </c>
      <c r="N281" s="13" t="s">
        <v>40</v>
      </c>
      <c r="O281" s="14">
        <v>30294</v>
      </c>
      <c r="P281" s="13"/>
      <c r="Q281" s="13"/>
      <c r="R281" s="13">
        <v>0.1</v>
      </c>
      <c r="S281" s="13" t="s">
        <v>41</v>
      </c>
    </row>
    <row r="282" spans="1:19" ht="23.5" x14ac:dyDescent="0.3">
      <c r="A282" s="9">
        <v>43500</v>
      </c>
      <c r="B282" s="9" t="s">
        <v>30</v>
      </c>
      <c r="C282" s="9" t="s">
        <v>42</v>
      </c>
      <c r="D282" s="9" t="s">
        <v>31</v>
      </c>
      <c r="E282" s="9" t="s">
        <v>679</v>
      </c>
      <c r="F282" s="9" t="s">
        <v>680</v>
      </c>
      <c r="G282" s="9">
        <v>29.8</v>
      </c>
      <c r="H282" s="9" t="s">
        <v>60</v>
      </c>
      <c r="I282" s="9" t="s">
        <v>465</v>
      </c>
      <c r="J282" s="9" t="s">
        <v>47</v>
      </c>
      <c r="K282" s="9" t="s">
        <v>122</v>
      </c>
      <c r="L282" s="9" t="s">
        <v>56</v>
      </c>
      <c r="M282" s="9" t="s">
        <v>50</v>
      </c>
      <c r="N282" s="9" t="s">
        <v>64</v>
      </c>
      <c r="O282" s="10">
        <v>32338</v>
      </c>
      <c r="P282" s="9" t="s">
        <v>681</v>
      </c>
      <c r="Q282" s="9"/>
      <c r="R282" s="9">
        <v>28.71</v>
      </c>
      <c r="S282" s="9" t="s">
        <v>41</v>
      </c>
    </row>
    <row r="283" spans="1:19" x14ac:dyDescent="0.3">
      <c r="A283" s="11">
        <v>90100</v>
      </c>
      <c r="B283" s="11" t="s">
        <v>30</v>
      </c>
      <c r="C283" s="11" t="s">
        <v>42</v>
      </c>
      <c r="D283" s="11" t="s">
        <v>42</v>
      </c>
      <c r="E283" s="11" t="s">
        <v>682</v>
      </c>
      <c r="F283" s="11" t="s">
        <v>683</v>
      </c>
      <c r="G283" s="11">
        <v>20.260000000000002</v>
      </c>
      <c r="H283" s="11" t="s">
        <v>34</v>
      </c>
      <c r="I283" s="11" t="s">
        <v>232</v>
      </c>
      <c r="J283" s="11" t="s">
        <v>72</v>
      </c>
      <c r="K283" s="11" t="s">
        <v>72</v>
      </c>
      <c r="L283" s="11" t="s">
        <v>73</v>
      </c>
      <c r="M283" s="11" t="s">
        <v>39</v>
      </c>
      <c r="N283" s="11" t="s">
        <v>40</v>
      </c>
      <c r="O283" s="12">
        <v>31782</v>
      </c>
      <c r="P283" s="11"/>
      <c r="Q283" s="11"/>
      <c r="R283" s="11">
        <v>20.260000000000002</v>
      </c>
      <c r="S283" s="11" t="s">
        <v>41</v>
      </c>
    </row>
    <row r="284" spans="1:19" x14ac:dyDescent="0.3">
      <c r="A284" s="13">
        <v>68600</v>
      </c>
      <c r="B284" s="13" t="s">
        <v>75</v>
      </c>
      <c r="C284" s="13" t="s">
        <v>42</v>
      </c>
      <c r="D284" s="13" t="s">
        <v>31</v>
      </c>
      <c r="E284" s="13"/>
      <c r="F284" s="13" t="s">
        <v>684</v>
      </c>
      <c r="G284" s="13"/>
      <c r="H284" s="13" t="s">
        <v>34</v>
      </c>
      <c r="I284" s="13" t="s">
        <v>685</v>
      </c>
      <c r="J284" s="13" t="s">
        <v>72</v>
      </c>
      <c r="K284" s="13" t="s">
        <v>72</v>
      </c>
      <c r="L284" s="13" t="s">
        <v>73</v>
      </c>
      <c r="M284" s="13" t="s">
        <v>39</v>
      </c>
      <c r="N284" s="13" t="s">
        <v>40</v>
      </c>
      <c r="O284" s="14">
        <v>32924</v>
      </c>
      <c r="P284" s="13"/>
      <c r="Q284" s="13"/>
      <c r="R284" s="13">
        <v>5.75</v>
      </c>
      <c r="S284" s="13" t="s">
        <v>41</v>
      </c>
    </row>
    <row r="285" spans="1:19" x14ac:dyDescent="0.3">
      <c r="A285" s="13">
        <v>45400</v>
      </c>
      <c r="B285" s="13" t="s">
        <v>75</v>
      </c>
      <c r="C285" s="13" t="s">
        <v>42</v>
      </c>
      <c r="D285" s="13" t="s">
        <v>31</v>
      </c>
      <c r="E285" s="13"/>
      <c r="F285" s="13" t="s">
        <v>686</v>
      </c>
      <c r="G285" s="13"/>
      <c r="H285" s="13" t="s">
        <v>34</v>
      </c>
      <c r="I285" s="13" t="s">
        <v>687</v>
      </c>
      <c r="J285" s="13" t="s">
        <v>72</v>
      </c>
      <c r="K285" s="13" t="s">
        <v>72</v>
      </c>
      <c r="L285" s="13" t="s">
        <v>73</v>
      </c>
      <c r="M285" s="13" t="s">
        <v>39</v>
      </c>
      <c r="N285" s="13" t="s">
        <v>40</v>
      </c>
      <c r="O285" s="14">
        <v>31836</v>
      </c>
      <c r="P285" s="13"/>
      <c r="Q285" s="13"/>
      <c r="R285" s="13">
        <v>2.99</v>
      </c>
      <c r="S285" s="13" t="s">
        <v>41</v>
      </c>
    </row>
    <row r="286" spans="1:19" x14ac:dyDescent="0.3">
      <c r="A286" s="13">
        <v>55800</v>
      </c>
      <c r="B286" s="13" t="s">
        <v>75</v>
      </c>
      <c r="C286" s="13" t="s">
        <v>42</v>
      </c>
      <c r="D286" s="13" t="s">
        <v>31</v>
      </c>
      <c r="E286" s="13"/>
      <c r="F286" s="13" t="s">
        <v>688</v>
      </c>
      <c r="G286" s="13"/>
      <c r="H286" s="13" t="s">
        <v>34</v>
      </c>
      <c r="I286" s="13" t="s">
        <v>689</v>
      </c>
      <c r="J286" s="13" t="s">
        <v>72</v>
      </c>
      <c r="K286" s="13" t="s">
        <v>72</v>
      </c>
      <c r="L286" s="13" t="s">
        <v>73</v>
      </c>
      <c r="M286" s="13" t="s">
        <v>39</v>
      </c>
      <c r="N286" s="13" t="s">
        <v>40</v>
      </c>
      <c r="O286" s="14">
        <v>31751</v>
      </c>
      <c r="P286" s="13"/>
      <c r="Q286" s="13"/>
      <c r="R286" s="13">
        <v>3.52</v>
      </c>
      <c r="S286" s="13" t="s">
        <v>41</v>
      </c>
    </row>
    <row r="287" spans="1:19" x14ac:dyDescent="0.3">
      <c r="A287" s="13">
        <v>55700</v>
      </c>
      <c r="B287" s="13" t="s">
        <v>75</v>
      </c>
      <c r="C287" s="13" t="s">
        <v>42</v>
      </c>
      <c r="D287" s="13" t="s">
        <v>31</v>
      </c>
      <c r="E287" s="13"/>
      <c r="F287" s="13" t="s">
        <v>690</v>
      </c>
      <c r="G287" s="13"/>
      <c r="H287" s="13" t="s">
        <v>34</v>
      </c>
      <c r="I287" s="13" t="s">
        <v>691</v>
      </c>
      <c r="J287" s="13" t="s">
        <v>72</v>
      </c>
      <c r="K287" s="13" t="s">
        <v>72</v>
      </c>
      <c r="L287" s="13" t="s">
        <v>73</v>
      </c>
      <c r="M287" s="13" t="s">
        <v>39</v>
      </c>
      <c r="N287" s="13" t="s">
        <v>40</v>
      </c>
      <c r="O287" s="14">
        <v>31782</v>
      </c>
      <c r="P287" s="13"/>
      <c r="Q287" s="13"/>
      <c r="R287" s="13">
        <v>8</v>
      </c>
      <c r="S287" s="13" t="s">
        <v>41</v>
      </c>
    </row>
    <row r="288" spans="1:19" x14ac:dyDescent="0.3">
      <c r="A288" s="11">
        <v>6800</v>
      </c>
      <c r="B288" s="11" t="s">
        <v>30</v>
      </c>
      <c r="C288" s="11" t="s">
        <v>31</v>
      </c>
      <c r="D288" s="11" t="s">
        <v>42</v>
      </c>
      <c r="E288" s="11" t="s">
        <v>692</v>
      </c>
      <c r="F288" s="11" t="s">
        <v>693</v>
      </c>
      <c r="G288" s="11">
        <v>2</v>
      </c>
      <c r="H288" s="11" t="s">
        <v>34</v>
      </c>
      <c r="I288" s="11" t="s">
        <v>71</v>
      </c>
      <c r="J288" s="11" t="s">
        <v>72</v>
      </c>
      <c r="K288" s="11" t="s">
        <v>72</v>
      </c>
      <c r="L288" s="11" t="s">
        <v>73</v>
      </c>
      <c r="M288" s="11" t="s">
        <v>39</v>
      </c>
      <c r="N288" s="11" t="s">
        <v>40</v>
      </c>
      <c r="O288" s="12">
        <v>2558</v>
      </c>
      <c r="P288" s="11"/>
      <c r="Q288" s="11"/>
      <c r="R288" s="11">
        <v>2</v>
      </c>
      <c r="S288" s="11" t="s">
        <v>41</v>
      </c>
    </row>
    <row r="289" spans="1:19" x14ac:dyDescent="0.3">
      <c r="A289" s="13">
        <v>6802</v>
      </c>
      <c r="B289" s="13" t="s">
        <v>75</v>
      </c>
      <c r="C289" s="13" t="s">
        <v>31</v>
      </c>
      <c r="D289" s="13" t="s">
        <v>31</v>
      </c>
      <c r="E289" s="13"/>
      <c r="F289" s="13" t="s">
        <v>694</v>
      </c>
      <c r="G289" s="13"/>
      <c r="H289" s="13" t="s">
        <v>34</v>
      </c>
      <c r="I289" s="13" t="s">
        <v>71</v>
      </c>
      <c r="J289" s="13" t="s">
        <v>72</v>
      </c>
      <c r="K289" s="13" t="s">
        <v>72</v>
      </c>
      <c r="L289" s="13" t="s">
        <v>73</v>
      </c>
      <c r="M289" s="13" t="s">
        <v>39</v>
      </c>
      <c r="N289" s="13" t="s">
        <v>40</v>
      </c>
      <c r="O289" s="14">
        <v>2558</v>
      </c>
      <c r="P289" s="13"/>
      <c r="Q289" s="13"/>
      <c r="R289" s="13">
        <v>1</v>
      </c>
      <c r="S289" s="13" t="s">
        <v>41</v>
      </c>
    </row>
    <row r="290" spans="1:19" x14ac:dyDescent="0.3">
      <c r="A290" s="13">
        <v>6801</v>
      </c>
      <c r="B290" s="13" t="s">
        <v>75</v>
      </c>
      <c r="C290" s="13" t="s">
        <v>31</v>
      </c>
      <c r="D290" s="13" t="s">
        <v>31</v>
      </c>
      <c r="E290" s="13"/>
      <c r="F290" s="13" t="s">
        <v>695</v>
      </c>
      <c r="G290" s="13"/>
      <c r="H290" s="13" t="s">
        <v>34</v>
      </c>
      <c r="I290" s="13" t="s">
        <v>71</v>
      </c>
      <c r="J290" s="13" t="s">
        <v>72</v>
      </c>
      <c r="K290" s="13" t="s">
        <v>72</v>
      </c>
      <c r="L290" s="13" t="s">
        <v>73</v>
      </c>
      <c r="M290" s="13" t="s">
        <v>39</v>
      </c>
      <c r="N290" s="13" t="s">
        <v>40</v>
      </c>
      <c r="O290" s="14">
        <v>2558</v>
      </c>
      <c r="P290" s="13"/>
      <c r="Q290" s="13"/>
      <c r="R290" s="13">
        <v>1</v>
      </c>
      <c r="S290" s="13" t="s">
        <v>41</v>
      </c>
    </row>
    <row r="291" spans="1:19" x14ac:dyDescent="0.3">
      <c r="A291" s="11">
        <v>43900</v>
      </c>
      <c r="B291" s="11" t="s">
        <v>30</v>
      </c>
      <c r="C291" s="11" t="s">
        <v>42</v>
      </c>
      <c r="D291" s="11" t="s">
        <v>42</v>
      </c>
      <c r="E291" s="11" t="s">
        <v>696</v>
      </c>
      <c r="F291" s="11" t="s">
        <v>697</v>
      </c>
      <c r="G291" s="11">
        <v>25</v>
      </c>
      <c r="H291" s="11" t="s">
        <v>45</v>
      </c>
      <c r="I291" s="11" t="s">
        <v>698</v>
      </c>
      <c r="J291" s="11" t="s">
        <v>47</v>
      </c>
      <c r="K291" s="11" t="s">
        <v>63</v>
      </c>
      <c r="L291" s="11" t="s">
        <v>56</v>
      </c>
      <c r="M291" s="11" t="s">
        <v>50</v>
      </c>
      <c r="N291" s="11" t="s">
        <v>51</v>
      </c>
      <c r="O291" s="12">
        <v>41703</v>
      </c>
      <c r="P291" s="11"/>
      <c r="Q291" s="11"/>
      <c r="R291" s="11">
        <v>26.95</v>
      </c>
      <c r="S291" s="11" t="s">
        <v>41</v>
      </c>
    </row>
    <row r="292" spans="1:19" x14ac:dyDescent="0.3">
      <c r="A292" s="13">
        <v>43901</v>
      </c>
      <c r="B292" s="13" t="s">
        <v>75</v>
      </c>
      <c r="C292" s="13" t="s">
        <v>31</v>
      </c>
      <c r="D292" s="13" t="s">
        <v>31</v>
      </c>
      <c r="E292" s="13"/>
      <c r="F292" s="13" t="s">
        <v>699</v>
      </c>
      <c r="G292" s="13"/>
      <c r="H292" s="13" t="s">
        <v>45</v>
      </c>
      <c r="I292" s="13" t="s">
        <v>698</v>
      </c>
      <c r="J292" s="13" t="s">
        <v>47</v>
      </c>
      <c r="K292" s="13" t="s">
        <v>63</v>
      </c>
      <c r="L292" s="13" t="s">
        <v>56</v>
      </c>
      <c r="M292" s="13" t="s">
        <v>50</v>
      </c>
      <c r="N292" s="13" t="s">
        <v>51</v>
      </c>
      <c r="O292" s="14">
        <v>41703</v>
      </c>
      <c r="P292" s="13"/>
      <c r="Q292" s="13"/>
      <c r="R292" s="13">
        <v>8.3000000000000007</v>
      </c>
      <c r="S292" s="13" t="s">
        <v>41</v>
      </c>
    </row>
    <row r="293" spans="1:19" x14ac:dyDescent="0.3">
      <c r="A293" s="13">
        <v>43903</v>
      </c>
      <c r="B293" s="13" t="s">
        <v>75</v>
      </c>
      <c r="C293" s="13" t="s">
        <v>31</v>
      </c>
      <c r="D293" s="13" t="s">
        <v>31</v>
      </c>
      <c r="E293" s="13"/>
      <c r="F293" s="13" t="s">
        <v>700</v>
      </c>
      <c r="G293" s="13"/>
      <c r="H293" s="13" t="s">
        <v>45</v>
      </c>
      <c r="I293" s="13" t="s">
        <v>698</v>
      </c>
      <c r="J293" s="13" t="s">
        <v>47</v>
      </c>
      <c r="K293" s="13" t="s">
        <v>63</v>
      </c>
      <c r="L293" s="13" t="s">
        <v>56</v>
      </c>
      <c r="M293" s="13" t="s">
        <v>50</v>
      </c>
      <c r="N293" s="13" t="s">
        <v>51</v>
      </c>
      <c r="O293" s="14">
        <v>41703</v>
      </c>
      <c r="P293" s="13"/>
      <c r="Q293" s="13"/>
      <c r="R293" s="13">
        <v>9.35</v>
      </c>
      <c r="S293" s="13" t="s">
        <v>41</v>
      </c>
    </row>
    <row r="294" spans="1:19" x14ac:dyDescent="0.3">
      <c r="A294" s="13">
        <v>43902</v>
      </c>
      <c r="B294" s="13" t="s">
        <v>75</v>
      </c>
      <c r="C294" s="13" t="s">
        <v>31</v>
      </c>
      <c r="D294" s="13" t="s">
        <v>31</v>
      </c>
      <c r="E294" s="13"/>
      <c r="F294" s="13" t="s">
        <v>701</v>
      </c>
      <c r="G294" s="13"/>
      <c r="H294" s="13" t="s">
        <v>45</v>
      </c>
      <c r="I294" s="13" t="s">
        <v>698</v>
      </c>
      <c r="J294" s="13" t="s">
        <v>47</v>
      </c>
      <c r="K294" s="13" t="s">
        <v>63</v>
      </c>
      <c r="L294" s="13" t="s">
        <v>56</v>
      </c>
      <c r="M294" s="13" t="s">
        <v>50</v>
      </c>
      <c r="N294" s="13" t="s">
        <v>51</v>
      </c>
      <c r="O294" s="14">
        <v>41703</v>
      </c>
      <c r="P294" s="13"/>
      <c r="Q294" s="13"/>
      <c r="R294" s="13">
        <v>9.3000000000000007</v>
      </c>
      <c r="S294" s="13" t="s">
        <v>41</v>
      </c>
    </row>
    <row r="295" spans="1:19" x14ac:dyDescent="0.3">
      <c r="A295" s="9">
        <v>100900</v>
      </c>
      <c r="B295" s="9" t="s">
        <v>30</v>
      </c>
      <c r="C295" s="9" t="s">
        <v>31</v>
      </c>
      <c r="D295" s="9" t="s">
        <v>31</v>
      </c>
      <c r="E295" s="9" t="s">
        <v>702</v>
      </c>
      <c r="F295" s="9" t="s">
        <v>703</v>
      </c>
      <c r="G295" s="9">
        <v>102</v>
      </c>
      <c r="H295" s="9" t="s">
        <v>60</v>
      </c>
      <c r="I295" s="9" t="s">
        <v>704</v>
      </c>
      <c r="J295" s="9" t="s">
        <v>79</v>
      </c>
      <c r="K295" s="9" t="s">
        <v>79</v>
      </c>
      <c r="L295" s="9" t="s">
        <v>79</v>
      </c>
      <c r="M295" s="9" t="s">
        <v>50</v>
      </c>
      <c r="N295" s="9" t="s">
        <v>64</v>
      </c>
      <c r="O295" s="10">
        <v>40614</v>
      </c>
      <c r="P295" s="9"/>
      <c r="Q295" s="9"/>
      <c r="R295" s="9">
        <v>102</v>
      </c>
      <c r="S295" s="9" t="s">
        <v>41</v>
      </c>
    </row>
    <row r="296" spans="1:19" x14ac:dyDescent="0.3">
      <c r="A296" s="9">
        <v>101300</v>
      </c>
      <c r="B296" s="9" t="s">
        <v>30</v>
      </c>
      <c r="C296" s="9" t="s">
        <v>31</v>
      </c>
      <c r="D296" s="9" t="s">
        <v>31</v>
      </c>
      <c r="E296" s="9" t="s">
        <v>705</v>
      </c>
      <c r="F296" s="9" t="s">
        <v>706</v>
      </c>
      <c r="G296" s="9">
        <v>168</v>
      </c>
      <c r="H296" s="9" t="s">
        <v>60</v>
      </c>
      <c r="I296" s="9" t="s">
        <v>707</v>
      </c>
      <c r="J296" s="9" t="s">
        <v>79</v>
      </c>
      <c r="K296" s="9" t="s">
        <v>79</v>
      </c>
      <c r="L296" s="9" t="s">
        <v>79</v>
      </c>
      <c r="M296" s="9" t="s">
        <v>50</v>
      </c>
      <c r="N296" s="9" t="s">
        <v>64</v>
      </c>
      <c r="O296" s="10">
        <v>40654</v>
      </c>
      <c r="P296" s="9"/>
      <c r="Q296" s="9"/>
      <c r="R296" s="9">
        <v>168</v>
      </c>
      <c r="S296" s="9" t="s">
        <v>41</v>
      </c>
    </row>
    <row r="297" spans="1:19" x14ac:dyDescent="0.3">
      <c r="A297" s="9">
        <v>103600</v>
      </c>
      <c r="B297" s="9" t="s">
        <v>30</v>
      </c>
      <c r="C297" s="9" t="s">
        <v>31</v>
      </c>
      <c r="D297" s="9" t="s">
        <v>31</v>
      </c>
      <c r="E297" s="9" t="s">
        <v>708</v>
      </c>
      <c r="F297" s="9" t="s">
        <v>709</v>
      </c>
      <c r="G297" s="9">
        <v>150</v>
      </c>
      <c r="H297" s="9" t="s">
        <v>60</v>
      </c>
      <c r="I297" s="9" t="s">
        <v>710</v>
      </c>
      <c r="J297" s="9" t="s">
        <v>79</v>
      </c>
      <c r="K297" s="9" t="s">
        <v>79</v>
      </c>
      <c r="L297" s="9" t="s">
        <v>79</v>
      </c>
      <c r="M297" s="9" t="s">
        <v>50</v>
      </c>
      <c r="N297" s="9" t="s">
        <v>64</v>
      </c>
      <c r="O297" s="10">
        <v>40940</v>
      </c>
      <c r="P297" s="9"/>
      <c r="Q297" s="9"/>
      <c r="R297" s="9">
        <v>150</v>
      </c>
      <c r="S297" s="9" t="s">
        <v>41</v>
      </c>
    </row>
    <row r="298" spans="1:19" x14ac:dyDescent="0.3">
      <c r="A298" s="9">
        <v>107300</v>
      </c>
      <c r="B298" s="9" t="s">
        <v>30</v>
      </c>
      <c r="C298" s="9" t="s">
        <v>31</v>
      </c>
      <c r="D298" s="9" t="s">
        <v>31</v>
      </c>
      <c r="E298" s="9" t="s">
        <v>711</v>
      </c>
      <c r="F298" s="9" t="s">
        <v>712</v>
      </c>
      <c r="G298" s="9">
        <v>132</v>
      </c>
      <c r="H298" s="9" t="s">
        <v>60</v>
      </c>
      <c r="I298" s="9" t="s">
        <v>713</v>
      </c>
      <c r="J298" s="9" t="s">
        <v>79</v>
      </c>
      <c r="K298" s="9" t="s">
        <v>79</v>
      </c>
      <c r="L298" s="9" t="s">
        <v>79</v>
      </c>
      <c r="M298" s="9" t="s">
        <v>50</v>
      </c>
      <c r="N298" s="9" t="s">
        <v>64</v>
      </c>
      <c r="O298" s="10">
        <v>41275</v>
      </c>
      <c r="P298" s="9"/>
      <c r="Q298" s="9"/>
      <c r="R298" s="9">
        <v>132</v>
      </c>
      <c r="S298" s="9" t="s">
        <v>41</v>
      </c>
    </row>
    <row r="299" spans="1:19" x14ac:dyDescent="0.3">
      <c r="A299" s="9">
        <v>104500</v>
      </c>
      <c r="B299" s="9" t="s">
        <v>30</v>
      </c>
      <c r="C299" s="9" t="s">
        <v>31</v>
      </c>
      <c r="D299" s="9" t="s">
        <v>31</v>
      </c>
      <c r="E299" s="9" t="s">
        <v>714</v>
      </c>
      <c r="F299" s="9" t="s">
        <v>715</v>
      </c>
      <c r="G299" s="9">
        <v>150</v>
      </c>
      <c r="H299" s="9" t="s">
        <v>60</v>
      </c>
      <c r="I299" s="9" t="s">
        <v>716</v>
      </c>
      <c r="J299" s="9" t="s">
        <v>79</v>
      </c>
      <c r="K299" s="9" t="s">
        <v>79</v>
      </c>
      <c r="L299" s="9" t="s">
        <v>79</v>
      </c>
      <c r="M299" s="9" t="s">
        <v>50</v>
      </c>
      <c r="N299" s="9" t="s">
        <v>64</v>
      </c>
      <c r="O299" s="10">
        <v>41038</v>
      </c>
      <c r="P299" s="9"/>
      <c r="Q299" s="9"/>
      <c r="R299" s="9">
        <v>150</v>
      </c>
      <c r="S299" s="9" t="s">
        <v>41</v>
      </c>
    </row>
    <row r="300" spans="1:19" x14ac:dyDescent="0.3">
      <c r="A300" s="9">
        <v>100400</v>
      </c>
      <c r="B300" s="9" t="s">
        <v>30</v>
      </c>
      <c r="C300" s="9" t="s">
        <v>31</v>
      </c>
      <c r="D300" s="9" t="s">
        <v>31</v>
      </c>
      <c r="E300" s="9" t="s">
        <v>717</v>
      </c>
      <c r="F300" s="9" t="s">
        <v>718</v>
      </c>
      <c r="G300" s="9">
        <v>150</v>
      </c>
      <c r="H300" s="9" t="s">
        <v>60</v>
      </c>
      <c r="I300" s="9" t="s">
        <v>719</v>
      </c>
      <c r="J300" s="9" t="s">
        <v>79</v>
      </c>
      <c r="K300" s="9" t="s">
        <v>79</v>
      </c>
      <c r="L300" s="9" t="s">
        <v>79</v>
      </c>
      <c r="M300" s="9" t="s">
        <v>50</v>
      </c>
      <c r="N300" s="9" t="s">
        <v>64</v>
      </c>
      <c r="O300" s="10">
        <v>40541</v>
      </c>
      <c r="P300" s="9"/>
      <c r="Q300" s="9"/>
      <c r="R300" s="9">
        <v>150</v>
      </c>
      <c r="S300" s="9" t="s">
        <v>41</v>
      </c>
    </row>
    <row r="301" spans="1:19" x14ac:dyDescent="0.3">
      <c r="A301" s="9">
        <v>100500</v>
      </c>
      <c r="B301" s="9" t="s">
        <v>30</v>
      </c>
      <c r="C301" s="9" t="s">
        <v>31</v>
      </c>
      <c r="D301" s="9" t="s">
        <v>31</v>
      </c>
      <c r="E301" s="9" t="s">
        <v>720</v>
      </c>
      <c r="F301" s="9" t="s">
        <v>721</v>
      </c>
      <c r="G301" s="9">
        <v>150</v>
      </c>
      <c r="H301" s="9" t="s">
        <v>60</v>
      </c>
      <c r="I301" s="9" t="s">
        <v>722</v>
      </c>
      <c r="J301" s="9" t="s">
        <v>79</v>
      </c>
      <c r="K301" s="9" t="s">
        <v>79</v>
      </c>
      <c r="L301" s="9" t="s">
        <v>79</v>
      </c>
      <c r="M301" s="9" t="s">
        <v>50</v>
      </c>
      <c r="N301" s="9" t="s">
        <v>64</v>
      </c>
      <c r="O301" s="10">
        <v>40541</v>
      </c>
      <c r="P301" s="9"/>
      <c r="Q301" s="9"/>
      <c r="R301" s="9">
        <v>150</v>
      </c>
      <c r="S301" s="9" t="s">
        <v>41</v>
      </c>
    </row>
    <row r="302" spans="1:19" x14ac:dyDescent="0.3">
      <c r="A302" s="9">
        <v>100700</v>
      </c>
      <c r="B302" s="9" t="s">
        <v>30</v>
      </c>
      <c r="C302" s="9" t="s">
        <v>31</v>
      </c>
      <c r="D302" s="9" t="s">
        <v>31</v>
      </c>
      <c r="E302" s="9" t="s">
        <v>723</v>
      </c>
      <c r="F302" s="9" t="s">
        <v>724</v>
      </c>
      <c r="G302" s="9">
        <v>150</v>
      </c>
      <c r="H302" s="9" t="s">
        <v>60</v>
      </c>
      <c r="I302" s="9" t="s">
        <v>725</v>
      </c>
      <c r="J302" s="9" t="s">
        <v>79</v>
      </c>
      <c r="K302" s="9" t="s">
        <v>79</v>
      </c>
      <c r="L302" s="9" t="s">
        <v>79</v>
      </c>
      <c r="M302" s="9" t="s">
        <v>50</v>
      </c>
      <c r="N302" s="9" t="s">
        <v>64</v>
      </c>
      <c r="O302" s="10">
        <v>40586</v>
      </c>
      <c r="P302" s="9"/>
      <c r="Q302" s="9"/>
      <c r="R302" s="9">
        <v>150</v>
      </c>
      <c r="S302" s="9" t="s">
        <v>41</v>
      </c>
    </row>
    <row r="303" spans="1:19" x14ac:dyDescent="0.3">
      <c r="A303" s="9">
        <v>109201</v>
      </c>
      <c r="B303" s="9" t="s">
        <v>30</v>
      </c>
      <c r="C303" s="9" t="s">
        <v>31</v>
      </c>
      <c r="D303" s="9" t="s">
        <v>31</v>
      </c>
      <c r="E303" s="9" t="s">
        <v>726</v>
      </c>
      <c r="F303" s="9" t="s">
        <v>727</v>
      </c>
      <c r="G303" s="9">
        <v>92.09</v>
      </c>
      <c r="H303" s="9" t="s">
        <v>60</v>
      </c>
      <c r="I303" s="9" t="s">
        <v>728</v>
      </c>
      <c r="J303" s="9" t="s">
        <v>124</v>
      </c>
      <c r="K303" s="9" t="s">
        <v>63</v>
      </c>
      <c r="L303" s="9" t="s">
        <v>56</v>
      </c>
      <c r="M303" s="9" t="s">
        <v>50</v>
      </c>
      <c r="N303" s="9" t="s">
        <v>64</v>
      </c>
      <c r="O303" s="10">
        <v>41400</v>
      </c>
      <c r="P303" s="9"/>
      <c r="Q303" s="9"/>
      <c r="R303" s="9">
        <v>106.5</v>
      </c>
      <c r="S303" s="9" t="s">
        <v>41</v>
      </c>
    </row>
    <row r="304" spans="1:19" x14ac:dyDescent="0.3">
      <c r="A304" s="9">
        <v>109202</v>
      </c>
      <c r="B304" s="9" t="s">
        <v>30</v>
      </c>
      <c r="C304" s="9" t="s">
        <v>31</v>
      </c>
      <c r="D304" s="9" t="s">
        <v>31</v>
      </c>
      <c r="E304" s="9" t="s">
        <v>729</v>
      </c>
      <c r="F304" s="9" t="s">
        <v>730</v>
      </c>
      <c r="G304" s="9">
        <v>92.4</v>
      </c>
      <c r="H304" s="9" t="s">
        <v>60</v>
      </c>
      <c r="I304" s="9" t="s">
        <v>728</v>
      </c>
      <c r="J304" s="9" t="s">
        <v>124</v>
      </c>
      <c r="K304" s="9" t="s">
        <v>63</v>
      </c>
      <c r="L304" s="9" t="s">
        <v>56</v>
      </c>
      <c r="M304" s="9" t="s">
        <v>50</v>
      </c>
      <c r="N304" s="9" t="s">
        <v>64</v>
      </c>
      <c r="O304" s="10">
        <v>41400</v>
      </c>
      <c r="P304" s="9"/>
      <c r="Q304" s="9"/>
      <c r="R304" s="9">
        <v>106.5</v>
      </c>
      <c r="S304" s="9" t="s">
        <v>41</v>
      </c>
    </row>
    <row r="305" spans="1:19" x14ac:dyDescent="0.3">
      <c r="A305" s="9">
        <v>109203</v>
      </c>
      <c r="B305" s="9" t="s">
        <v>30</v>
      </c>
      <c r="C305" s="9" t="s">
        <v>31</v>
      </c>
      <c r="D305" s="9" t="s">
        <v>31</v>
      </c>
      <c r="E305" s="9" t="s">
        <v>731</v>
      </c>
      <c r="F305" s="9" t="s">
        <v>732</v>
      </c>
      <c r="G305" s="9">
        <v>92.36</v>
      </c>
      <c r="H305" s="9" t="s">
        <v>60</v>
      </c>
      <c r="I305" s="9" t="s">
        <v>728</v>
      </c>
      <c r="J305" s="9" t="s">
        <v>124</v>
      </c>
      <c r="K305" s="9" t="s">
        <v>63</v>
      </c>
      <c r="L305" s="9" t="s">
        <v>56</v>
      </c>
      <c r="M305" s="9" t="s">
        <v>50</v>
      </c>
      <c r="N305" s="9" t="s">
        <v>64</v>
      </c>
      <c r="O305" s="10">
        <v>41400</v>
      </c>
      <c r="P305" s="9"/>
      <c r="Q305" s="9"/>
      <c r="R305" s="9">
        <v>106.5</v>
      </c>
      <c r="S305" s="9" t="s">
        <v>41</v>
      </c>
    </row>
    <row r="306" spans="1:19" x14ac:dyDescent="0.3">
      <c r="A306" s="9">
        <v>109204</v>
      </c>
      <c r="B306" s="9" t="s">
        <v>30</v>
      </c>
      <c r="C306" s="9" t="s">
        <v>31</v>
      </c>
      <c r="D306" s="9" t="s">
        <v>31</v>
      </c>
      <c r="E306" s="9" t="s">
        <v>733</v>
      </c>
      <c r="F306" s="9" t="s">
        <v>734</v>
      </c>
      <c r="G306" s="9">
        <v>91.98</v>
      </c>
      <c r="H306" s="9" t="s">
        <v>60</v>
      </c>
      <c r="I306" s="9" t="s">
        <v>728</v>
      </c>
      <c r="J306" s="9" t="s">
        <v>124</v>
      </c>
      <c r="K306" s="9" t="s">
        <v>63</v>
      </c>
      <c r="L306" s="9" t="s">
        <v>56</v>
      </c>
      <c r="M306" s="9" t="s">
        <v>50</v>
      </c>
      <c r="N306" s="9" t="s">
        <v>64</v>
      </c>
      <c r="O306" s="10">
        <v>41400</v>
      </c>
      <c r="P306" s="9"/>
      <c r="Q306" s="9"/>
      <c r="R306" s="9">
        <v>106.5</v>
      </c>
      <c r="S306" s="9" t="s">
        <v>41</v>
      </c>
    </row>
    <row r="307" spans="1:19" x14ac:dyDescent="0.3">
      <c r="A307" s="9">
        <v>109205</v>
      </c>
      <c r="B307" s="9" t="s">
        <v>30</v>
      </c>
      <c r="C307" s="9" t="s">
        <v>31</v>
      </c>
      <c r="D307" s="9" t="s">
        <v>31</v>
      </c>
      <c r="E307" s="9" t="s">
        <v>735</v>
      </c>
      <c r="F307" s="9" t="s">
        <v>736</v>
      </c>
      <c r="G307" s="9">
        <v>91.83</v>
      </c>
      <c r="H307" s="9" t="s">
        <v>60</v>
      </c>
      <c r="I307" s="9" t="s">
        <v>728</v>
      </c>
      <c r="J307" s="9" t="s">
        <v>124</v>
      </c>
      <c r="K307" s="9" t="s">
        <v>63</v>
      </c>
      <c r="L307" s="9" t="s">
        <v>56</v>
      </c>
      <c r="M307" s="9" t="s">
        <v>50</v>
      </c>
      <c r="N307" s="9" t="s">
        <v>64</v>
      </c>
      <c r="O307" s="10">
        <v>41400</v>
      </c>
      <c r="P307" s="9"/>
      <c r="Q307" s="9"/>
      <c r="R307" s="9">
        <v>106.5</v>
      </c>
      <c r="S307" s="9" t="s">
        <v>41</v>
      </c>
    </row>
    <row r="308" spans="1:19" x14ac:dyDescent="0.3">
      <c r="A308" s="9">
        <v>109206</v>
      </c>
      <c r="B308" s="9" t="s">
        <v>30</v>
      </c>
      <c r="C308" s="9" t="s">
        <v>31</v>
      </c>
      <c r="D308" s="9" t="s">
        <v>31</v>
      </c>
      <c r="E308" s="9" t="s">
        <v>737</v>
      </c>
      <c r="F308" s="9" t="s">
        <v>738</v>
      </c>
      <c r="G308" s="9">
        <v>92.16</v>
      </c>
      <c r="H308" s="9" t="s">
        <v>60</v>
      </c>
      <c r="I308" s="9" t="s">
        <v>728</v>
      </c>
      <c r="J308" s="9" t="s">
        <v>124</v>
      </c>
      <c r="K308" s="9" t="s">
        <v>63</v>
      </c>
      <c r="L308" s="9" t="s">
        <v>56</v>
      </c>
      <c r="M308" s="9" t="s">
        <v>50</v>
      </c>
      <c r="N308" s="9" t="s">
        <v>64</v>
      </c>
      <c r="O308" s="10">
        <v>41400</v>
      </c>
      <c r="P308" s="9"/>
      <c r="Q308" s="9"/>
      <c r="R308" s="9">
        <v>106.5</v>
      </c>
      <c r="S308" s="9" t="s">
        <v>41</v>
      </c>
    </row>
    <row r="309" spans="1:19" x14ac:dyDescent="0.3">
      <c r="A309" s="9">
        <v>109207</v>
      </c>
      <c r="B309" s="9" t="s">
        <v>30</v>
      </c>
      <c r="C309" s="9" t="s">
        <v>31</v>
      </c>
      <c r="D309" s="9" t="s">
        <v>31</v>
      </c>
      <c r="E309" s="9" t="s">
        <v>739</v>
      </c>
      <c r="F309" s="9" t="s">
        <v>740</v>
      </c>
      <c r="G309" s="9">
        <v>91.84</v>
      </c>
      <c r="H309" s="9" t="s">
        <v>60</v>
      </c>
      <c r="I309" s="9" t="s">
        <v>728</v>
      </c>
      <c r="J309" s="9" t="s">
        <v>124</v>
      </c>
      <c r="K309" s="9" t="s">
        <v>63</v>
      </c>
      <c r="L309" s="9" t="s">
        <v>56</v>
      </c>
      <c r="M309" s="9" t="s">
        <v>50</v>
      </c>
      <c r="N309" s="9" t="s">
        <v>64</v>
      </c>
      <c r="O309" s="10">
        <v>41400</v>
      </c>
      <c r="P309" s="9"/>
      <c r="Q309" s="9"/>
      <c r="R309" s="9">
        <v>106.5</v>
      </c>
      <c r="S309" s="9" t="s">
        <v>41</v>
      </c>
    </row>
    <row r="310" spans="1:19" x14ac:dyDescent="0.3">
      <c r="A310" s="9">
        <v>109208</v>
      </c>
      <c r="B310" s="9" t="s">
        <v>30</v>
      </c>
      <c r="C310" s="9" t="s">
        <v>31</v>
      </c>
      <c r="D310" s="9" t="s">
        <v>31</v>
      </c>
      <c r="E310" s="9" t="s">
        <v>741</v>
      </c>
      <c r="F310" s="9" t="s">
        <v>742</v>
      </c>
      <c r="G310" s="9">
        <v>91.56</v>
      </c>
      <c r="H310" s="9" t="s">
        <v>60</v>
      </c>
      <c r="I310" s="9" t="s">
        <v>728</v>
      </c>
      <c r="J310" s="9" t="s">
        <v>124</v>
      </c>
      <c r="K310" s="9" t="s">
        <v>63</v>
      </c>
      <c r="L310" s="9" t="s">
        <v>56</v>
      </c>
      <c r="M310" s="9" t="s">
        <v>50</v>
      </c>
      <c r="N310" s="9" t="s">
        <v>64</v>
      </c>
      <c r="O310" s="10">
        <v>41400</v>
      </c>
      <c r="P310" s="9"/>
      <c r="Q310" s="9"/>
      <c r="R310" s="9">
        <v>106.5</v>
      </c>
      <c r="S310" s="9" t="s">
        <v>41</v>
      </c>
    </row>
    <row r="311" spans="1:19" x14ac:dyDescent="0.3">
      <c r="A311" s="9">
        <v>7000</v>
      </c>
      <c r="B311" s="9" t="s">
        <v>30</v>
      </c>
      <c r="C311" s="9" t="s">
        <v>31</v>
      </c>
      <c r="D311" s="9" t="s">
        <v>31</v>
      </c>
      <c r="E311" s="9" t="s">
        <v>743</v>
      </c>
      <c r="F311" s="9" t="s">
        <v>744</v>
      </c>
      <c r="G311" s="9">
        <v>0.9</v>
      </c>
      <c r="H311" s="9" t="s">
        <v>34</v>
      </c>
      <c r="I311" s="9" t="s">
        <v>71</v>
      </c>
      <c r="J311" s="9" t="s">
        <v>72</v>
      </c>
      <c r="K311" s="9" t="s">
        <v>72</v>
      </c>
      <c r="L311" s="9" t="s">
        <v>73</v>
      </c>
      <c r="M311" s="9" t="s">
        <v>39</v>
      </c>
      <c r="N311" s="9" t="s">
        <v>40</v>
      </c>
      <c r="O311" s="10">
        <v>6941</v>
      </c>
      <c r="P311" s="9"/>
      <c r="Q311" s="9"/>
      <c r="R311" s="9">
        <v>0.9</v>
      </c>
      <c r="S311" s="9" t="s">
        <v>41</v>
      </c>
    </row>
    <row r="312" spans="1:19" x14ac:dyDescent="0.3">
      <c r="A312" s="9">
        <v>81700</v>
      </c>
      <c r="B312" s="9" t="s">
        <v>30</v>
      </c>
      <c r="C312" s="9" t="s">
        <v>31</v>
      </c>
      <c r="D312" s="9" t="s">
        <v>31</v>
      </c>
      <c r="E312" s="9" t="s">
        <v>745</v>
      </c>
      <c r="F312" s="9" t="s">
        <v>746</v>
      </c>
      <c r="G312" s="9">
        <v>48</v>
      </c>
      <c r="H312" s="9" t="s">
        <v>34</v>
      </c>
      <c r="I312" s="9" t="s">
        <v>747</v>
      </c>
      <c r="J312" s="9" t="s">
        <v>62</v>
      </c>
      <c r="K312" s="9" t="s">
        <v>63</v>
      </c>
      <c r="L312" s="9" t="s">
        <v>56</v>
      </c>
      <c r="M312" s="9" t="s">
        <v>39</v>
      </c>
      <c r="N312" s="9" t="s">
        <v>40</v>
      </c>
      <c r="O312" s="10">
        <v>37627</v>
      </c>
      <c r="P312" s="9"/>
      <c r="Q312" s="9"/>
      <c r="R312" s="9">
        <v>49.9</v>
      </c>
      <c r="S312" s="9" t="s">
        <v>41</v>
      </c>
    </row>
    <row r="313" spans="1:19" x14ac:dyDescent="0.3">
      <c r="A313" s="11">
        <v>7100</v>
      </c>
      <c r="B313" s="11" t="s">
        <v>30</v>
      </c>
      <c r="C313" s="11" t="s">
        <v>31</v>
      </c>
      <c r="D313" s="11" t="s">
        <v>42</v>
      </c>
      <c r="E313" s="11" t="s">
        <v>748</v>
      </c>
      <c r="F313" s="11" t="s">
        <v>749</v>
      </c>
      <c r="G313" s="11">
        <v>70.400000000000006</v>
      </c>
      <c r="H313" s="11" t="s">
        <v>34</v>
      </c>
      <c r="I313" s="11" t="s">
        <v>71</v>
      </c>
      <c r="J313" s="11" t="s">
        <v>72</v>
      </c>
      <c r="K313" s="11" t="s">
        <v>72</v>
      </c>
      <c r="L313" s="11" t="s">
        <v>73</v>
      </c>
      <c r="M313" s="11" t="s">
        <v>39</v>
      </c>
      <c r="N313" s="11" t="s">
        <v>40</v>
      </c>
      <c r="O313" s="12">
        <v>17899</v>
      </c>
      <c r="P313" s="11"/>
      <c r="Q313" s="11" t="s">
        <v>340</v>
      </c>
      <c r="R313" s="11">
        <v>70.400000000000006</v>
      </c>
      <c r="S313" s="11" t="s">
        <v>41</v>
      </c>
    </row>
    <row r="314" spans="1:19" x14ac:dyDescent="0.3">
      <c r="A314" s="13">
        <v>7101</v>
      </c>
      <c r="B314" s="13" t="s">
        <v>75</v>
      </c>
      <c r="C314" s="13" t="s">
        <v>31</v>
      </c>
      <c r="D314" s="13" t="s">
        <v>31</v>
      </c>
      <c r="E314" s="13" t="s">
        <v>750</v>
      </c>
      <c r="F314" s="13" t="s">
        <v>751</v>
      </c>
      <c r="G314" s="13">
        <v>35.200000000000003</v>
      </c>
      <c r="H314" s="13" t="s">
        <v>34</v>
      </c>
      <c r="I314" s="13" t="s">
        <v>71</v>
      </c>
      <c r="J314" s="13" t="s">
        <v>72</v>
      </c>
      <c r="K314" s="13" t="s">
        <v>72</v>
      </c>
      <c r="L314" s="13" t="s">
        <v>73</v>
      </c>
      <c r="M314" s="13" t="s">
        <v>39</v>
      </c>
      <c r="N314" s="13" t="s">
        <v>40</v>
      </c>
      <c r="O314" s="14">
        <v>17899</v>
      </c>
      <c r="P314" s="13"/>
      <c r="Q314" s="13" t="s">
        <v>340</v>
      </c>
      <c r="R314" s="13">
        <v>35.200000000000003</v>
      </c>
      <c r="S314" s="13" t="s">
        <v>41</v>
      </c>
    </row>
    <row r="315" spans="1:19" x14ac:dyDescent="0.3">
      <c r="A315" s="13">
        <v>7102</v>
      </c>
      <c r="B315" s="13" t="s">
        <v>75</v>
      </c>
      <c r="C315" s="13" t="s">
        <v>31</v>
      </c>
      <c r="D315" s="13" t="s">
        <v>31</v>
      </c>
      <c r="E315" s="13" t="s">
        <v>752</v>
      </c>
      <c r="F315" s="13" t="s">
        <v>753</v>
      </c>
      <c r="G315" s="13">
        <v>35.200000000000003</v>
      </c>
      <c r="H315" s="13" t="s">
        <v>34</v>
      </c>
      <c r="I315" s="13" t="s">
        <v>71</v>
      </c>
      <c r="J315" s="13" t="s">
        <v>72</v>
      </c>
      <c r="K315" s="13" t="s">
        <v>72</v>
      </c>
      <c r="L315" s="13" t="s">
        <v>73</v>
      </c>
      <c r="M315" s="13" t="s">
        <v>39</v>
      </c>
      <c r="N315" s="13" t="s">
        <v>40</v>
      </c>
      <c r="O315" s="14">
        <v>18264</v>
      </c>
      <c r="P315" s="13"/>
      <c r="Q315" s="13" t="s">
        <v>340</v>
      </c>
      <c r="R315" s="13">
        <v>35.200000000000003</v>
      </c>
      <c r="S315" s="13" t="s">
        <v>41</v>
      </c>
    </row>
    <row r="316" spans="1:19" x14ac:dyDescent="0.3">
      <c r="A316" s="9">
        <v>7200</v>
      </c>
      <c r="B316" s="9" t="s">
        <v>30</v>
      </c>
      <c r="C316" s="9" t="s">
        <v>31</v>
      </c>
      <c r="D316" s="9" t="s">
        <v>31</v>
      </c>
      <c r="E316" s="9" t="s">
        <v>754</v>
      </c>
      <c r="F316" s="9" t="s">
        <v>755</v>
      </c>
      <c r="G316" s="9">
        <v>240</v>
      </c>
      <c r="H316" s="9" t="s">
        <v>34</v>
      </c>
      <c r="I316" s="9" t="s">
        <v>71</v>
      </c>
      <c r="J316" s="9" t="s">
        <v>47</v>
      </c>
      <c r="K316" s="9" t="s">
        <v>122</v>
      </c>
      <c r="L316" s="9" t="s">
        <v>56</v>
      </c>
      <c r="M316" s="9" t="s">
        <v>39</v>
      </c>
      <c r="N316" s="9" t="s">
        <v>40</v>
      </c>
      <c r="O316" s="10">
        <v>35053</v>
      </c>
      <c r="P316" s="9" t="s">
        <v>756</v>
      </c>
      <c r="Q316" s="9"/>
      <c r="R316" s="9">
        <v>240</v>
      </c>
      <c r="S316" s="9" t="s">
        <v>41</v>
      </c>
    </row>
    <row r="317" spans="1:19" x14ac:dyDescent="0.3">
      <c r="A317" s="9">
        <v>102800</v>
      </c>
      <c r="B317" s="9" t="s">
        <v>30</v>
      </c>
      <c r="C317" s="9" t="s">
        <v>31</v>
      </c>
      <c r="D317" s="9" t="s">
        <v>31</v>
      </c>
      <c r="E317" s="9" t="s">
        <v>757</v>
      </c>
      <c r="F317" s="9" t="s">
        <v>758</v>
      </c>
      <c r="G317" s="9">
        <v>1.4</v>
      </c>
      <c r="H317" s="9" t="s">
        <v>34</v>
      </c>
      <c r="I317" s="9" t="s">
        <v>759</v>
      </c>
      <c r="J317" s="9" t="s">
        <v>124</v>
      </c>
      <c r="K317" s="9" t="s">
        <v>63</v>
      </c>
      <c r="L317" s="9" t="s">
        <v>56</v>
      </c>
      <c r="M317" s="9" t="s">
        <v>39</v>
      </c>
      <c r="N317" s="9" t="s">
        <v>220</v>
      </c>
      <c r="O317" s="10">
        <v>40813</v>
      </c>
      <c r="P317" s="9"/>
      <c r="Q317" s="9"/>
      <c r="R317" s="9">
        <v>1.55</v>
      </c>
      <c r="S317" s="9" t="s">
        <v>41</v>
      </c>
    </row>
    <row r="318" spans="1:19" x14ac:dyDescent="0.3">
      <c r="A318" s="9">
        <v>4100</v>
      </c>
      <c r="B318" s="9" t="s">
        <v>30</v>
      </c>
      <c r="C318" s="9" t="s">
        <v>31</v>
      </c>
      <c r="D318" s="9" t="s">
        <v>31</v>
      </c>
      <c r="E318" s="9" t="s">
        <v>760</v>
      </c>
      <c r="F318" s="9" t="s">
        <v>761</v>
      </c>
      <c r="G318" s="9">
        <v>41</v>
      </c>
      <c r="H318" s="9" t="s">
        <v>60</v>
      </c>
      <c r="I318" s="9" t="s">
        <v>762</v>
      </c>
      <c r="J318" s="9" t="s">
        <v>79</v>
      </c>
      <c r="K318" s="9" t="s">
        <v>79</v>
      </c>
      <c r="L318" s="9" t="s">
        <v>79</v>
      </c>
      <c r="M318" s="9" t="s">
        <v>50</v>
      </c>
      <c r="N318" s="9" t="s">
        <v>64</v>
      </c>
      <c r="O318" s="10">
        <v>37499</v>
      </c>
      <c r="P318" s="9"/>
      <c r="Q318" s="9"/>
      <c r="R318" s="9">
        <v>41</v>
      </c>
      <c r="S318" s="9" t="s">
        <v>41</v>
      </c>
    </row>
    <row r="319" spans="1:19" x14ac:dyDescent="0.3">
      <c r="A319" s="9">
        <v>98800</v>
      </c>
      <c r="B319" s="9" t="s">
        <v>30</v>
      </c>
      <c r="C319" s="9" t="s">
        <v>31</v>
      </c>
      <c r="D319" s="9" t="s">
        <v>31</v>
      </c>
      <c r="E319" s="9" t="s">
        <v>763</v>
      </c>
      <c r="F319" s="9" t="s">
        <v>764</v>
      </c>
      <c r="G319" s="9">
        <v>5</v>
      </c>
      <c r="H319" s="9" t="s">
        <v>34</v>
      </c>
      <c r="I319" s="9" t="s">
        <v>765</v>
      </c>
      <c r="J319" s="9" t="s">
        <v>36</v>
      </c>
      <c r="K319" s="9" t="s">
        <v>37</v>
      </c>
      <c r="L319" s="9" t="s">
        <v>38</v>
      </c>
      <c r="M319" s="9" t="s">
        <v>39</v>
      </c>
      <c r="N319" s="9" t="s">
        <v>40</v>
      </c>
      <c r="O319" s="10">
        <v>40298</v>
      </c>
      <c r="P319" s="9"/>
      <c r="Q319" s="9"/>
      <c r="R319" s="9">
        <v>5</v>
      </c>
      <c r="S319" s="9" t="s">
        <v>41</v>
      </c>
    </row>
    <row r="320" spans="1:19" ht="23.5" x14ac:dyDescent="0.3">
      <c r="A320" s="11">
        <v>99400</v>
      </c>
      <c r="B320" s="11" t="s">
        <v>30</v>
      </c>
      <c r="C320" s="11" t="s">
        <v>42</v>
      </c>
      <c r="D320" s="11" t="s">
        <v>42</v>
      </c>
      <c r="E320" s="11" t="s">
        <v>766</v>
      </c>
      <c r="F320" s="11" t="s">
        <v>767</v>
      </c>
      <c r="G320" s="11">
        <v>6.96</v>
      </c>
      <c r="H320" s="11" t="s">
        <v>60</v>
      </c>
      <c r="I320" s="11" t="s">
        <v>768</v>
      </c>
      <c r="J320" s="11" t="s">
        <v>435</v>
      </c>
      <c r="K320" s="11" t="s">
        <v>63</v>
      </c>
      <c r="L320" s="11" t="s">
        <v>189</v>
      </c>
      <c r="M320" s="11" t="s">
        <v>50</v>
      </c>
      <c r="N320" s="11" t="s">
        <v>64</v>
      </c>
      <c r="O320" s="12">
        <v>40441</v>
      </c>
      <c r="P320" s="11"/>
      <c r="Q320" s="11"/>
      <c r="R320" s="11">
        <v>13.8</v>
      </c>
      <c r="S320" s="11" t="s">
        <v>41</v>
      </c>
    </row>
    <row r="321" spans="1:19" ht="23.5" x14ac:dyDescent="0.3">
      <c r="A321" s="13">
        <v>99401</v>
      </c>
      <c r="B321" s="13" t="s">
        <v>75</v>
      </c>
      <c r="C321" s="13" t="s">
        <v>42</v>
      </c>
      <c r="D321" s="13" t="s">
        <v>31</v>
      </c>
      <c r="E321" s="13"/>
      <c r="F321" s="13" t="s">
        <v>769</v>
      </c>
      <c r="G321" s="13"/>
      <c r="H321" s="13" t="s">
        <v>60</v>
      </c>
      <c r="I321" s="13" t="s">
        <v>770</v>
      </c>
      <c r="J321" s="13" t="s">
        <v>435</v>
      </c>
      <c r="K321" s="13" t="s">
        <v>63</v>
      </c>
      <c r="L321" s="13" t="s">
        <v>189</v>
      </c>
      <c r="M321" s="13" t="s">
        <v>50</v>
      </c>
      <c r="N321" s="13" t="s">
        <v>64</v>
      </c>
      <c r="O321" s="13"/>
      <c r="P321" s="13"/>
      <c r="Q321" s="13"/>
      <c r="R321" s="13">
        <v>4.5999999999999996</v>
      </c>
      <c r="S321" s="13" t="s">
        <v>41</v>
      </c>
    </row>
    <row r="322" spans="1:19" ht="23.5" x14ac:dyDescent="0.3">
      <c r="A322" s="13">
        <v>99403</v>
      </c>
      <c r="B322" s="13" t="s">
        <v>75</v>
      </c>
      <c r="C322" s="13" t="s">
        <v>42</v>
      </c>
      <c r="D322" s="13" t="s">
        <v>31</v>
      </c>
      <c r="E322" s="13"/>
      <c r="F322" s="13" t="s">
        <v>771</v>
      </c>
      <c r="G322" s="13"/>
      <c r="H322" s="13" t="s">
        <v>60</v>
      </c>
      <c r="I322" s="13" t="s">
        <v>770</v>
      </c>
      <c r="J322" s="13" t="s">
        <v>435</v>
      </c>
      <c r="K322" s="13" t="s">
        <v>63</v>
      </c>
      <c r="L322" s="13" t="s">
        <v>189</v>
      </c>
      <c r="M322" s="13" t="s">
        <v>50</v>
      </c>
      <c r="N322" s="13" t="s">
        <v>64</v>
      </c>
      <c r="O322" s="13"/>
      <c r="P322" s="13"/>
      <c r="Q322" s="13"/>
      <c r="R322" s="13">
        <v>4.5999999999999996</v>
      </c>
      <c r="S322" s="13" t="s">
        <v>41</v>
      </c>
    </row>
    <row r="323" spans="1:19" ht="23.5" x14ac:dyDescent="0.3">
      <c r="A323" s="13">
        <v>99402</v>
      </c>
      <c r="B323" s="13" t="s">
        <v>75</v>
      </c>
      <c r="C323" s="13" t="s">
        <v>42</v>
      </c>
      <c r="D323" s="13" t="s">
        <v>31</v>
      </c>
      <c r="E323" s="13"/>
      <c r="F323" s="13" t="s">
        <v>772</v>
      </c>
      <c r="G323" s="13"/>
      <c r="H323" s="13" t="s">
        <v>60</v>
      </c>
      <c r="I323" s="13" t="s">
        <v>770</v>
      </c>
      <c r="J323" s="13" t="s">
        <v>435</v>
      </c>
      <c r="K323" s="13" t="s">
        <v>63</v>
      </c>
      <c r="L323" s="13" t="s">
        <v>189</v>
      </c>
      <c r="M323" s="13" t="s">
        <v>50</v>
      </c>
      <c r="N323" s="13" t="s">
        <v>64</v>
      </c>
      <c r="O323" s="13"/>
      <c r="P323" s="13"/>
      <c r="Q323" s="13"/>
      <c r="R323" s="13">
        <v>4.5999999999999996</v>
      </c>
      <c r="S323" s="13" t="s">
        <v>41</v>
      </c>
    </row>
    <row r="324" spans="1:19" ht="23.5" x14ac:dyDescent="0.3">
      <c r="A324" s="9">
        <v>113400</v>
      </c>
      <c r="B324" s="9" t="s">
        <v>30</v>
      </c>
      <c r="C324" s="9" t="s">
        <v>31</v>
      </c>
      <c r="D324" s="9" t="s">
        <v>31</v>
      </c>
      <c r="E324" s="9" t="s">
        <v>773</v>
      </c>
      <c r="F324" s="9" t="s">
        <v>774</v>
      </c>
      <c r="G324" s="9">
        <v>1.4</v>
      </c>
      <c r="H324" s="9" t="s">
        <v>60</v>
      </c>
      <c r="I324" s="9" t="s">
        <v>775</v>
      </c>
      <c r="J324" s="9" t="s">
        <v>124</v>
      </c>
      <c r="K324" s="9" t="s">
        <v>776</v>
      </c>
      <c r="L324" s="9" t="s">
        <v>492</v>
      </c>
      <c r="M324" s="9" t="s">
        <v>50</v>
      </c>
      <c r="N324" s="9" t="s">
        <v>64</v>
      </c>
      <c r="O324" s="10">
        <v>41530</v>
      </c>
      <c r="P324" s="9"/>
      <c r="Q324" s="9"/>
      <c r="R324" s="9">
        <v>1.44</v>
      </c>
      <c r="S324" s="9" t="s">
        <v>41</v>
      </c>
    </row>
    <row r="325" spans="1:19" x14ac:dyDescent="0.3">
      <c r="A325" s="9">
        <v>107400</v>
      </c>
      <c r="B325" s="9" t="s">
        <v>30</v>
      </c>
      <c r="C325" s="9" t="s">
        <v>31</v>
      </c>
      <c r="D325" s="9" t="s">
        <v>31</v>
      </c>
      <c r="E325" s="9" t="s">
        <v>777</v>
      </c>
      <c r="F325" s="9" t="s">
        <v>778</v>
      </c>
      <c r="G325" s="9">
        <v>210</v>
      </c>
      <c r="H325" s="9" t="s">
        <v>34</v>
      </c>
      <c r="I325" s="9" t="s">
        <v>779</v>
      </c>
      <c r="J325" s="9" t="s">
        <v>36</v>
      </c>
      <c r="K325" s="9" t="s">
        <v>37</v>
      </c>
      <c r="L325" s="9" t="s">
        <v>38</v>
      </c>
      <c r="M325" s="9" t="s">
        <v>39</v>
      </c>
      <c r="N325" s="9" t="s">
        <v>40</v>
      </c>
      <c r="O325" s="10">
        <v>41579</v>
      </c>
      <c r="P325" s="9"/>
      <c r="Q325" s="9"/>
      <c r="R325" s="9">
        <v>210</v>
      </c>
      <c r="S325" s="9" t="s">
        <v>41</v>
      </c>
    </row>
    <row r="326" spans="1:19" x14ac:dyDescent="0.3">
      <c r="A326" s="9">
        <v>107500</v>
      </c>
      <c r="B326" s="9" t="s">
        <v>30</v>
      </c>
      <c r="C326" s="9" t="s">
        <v>31</v>
      </c>
      <c r="D326" s="9" t="s">
        <v>31</v>
      </c>
      <c r="E326" s="9" t="s">
        <v>780</v>
      </c>
      <c r="F326" s="9" t="s">
        <v>781</v>
      </c>
      <c r="G326" s="9">
        <v>40</v>
      </c>
      <c r="H326" s="9" t="s">
        <v>34</v>
      </c>
      <c r="I326" s="9" t="s">
        <v>779</v>
      </c>
      <c r="J326" s="9" t="s">
        <v>36</v>
      </c>
      <c r="K326" s="9" t="s">
        <v>37</v>
      </c>
      <c r="L326" s="9" t="s">
        <v>38</v>
      </c>
      <c r="M326" s="9" t="s">
        <v>39</v>
      </c>
      <c r="N326" s="9" t="s">
        <v>40</v>
      </c>
      <c r="O326" s="10">
        <v>41275</v>
      </c>
      <c r="P326" s="9"/>
      <c r="Q326" s="9"/>
      <c r="R326" s="9">
        <v>40</v>
      </c>
      <c r="S326" s="9" t="s">
        <v>41</v>
      </c>
    </row>
    <row r="327" spans="1:19" x14ac:dyDescent="0.3">
      <c r="A327" s="9">
        <v>131600</v>
      </c>
      <c r="B327" s="9" t="s">
        <v>30</v>
      </c>
      <c r="C327" s="9" t="s">
        <v>31</v>
      </c>
      <c r="D327" s="9" t="s">
        <v>31</v>
      </c>
      <c r="E327" s="9" t="s">
        <v>782</v>
      </c>
      <c r="F327" s="9" t="s">
        <v>783</v>
      </c>
      <c r="G327" s="9">
        <v>19.899999999999999</v>
      </c>
      <c r="H327" s="9" t="s">
        <v>45</v>
      </c>
      <c r="I327" s="9" t="s">
        <v>784</v>
      </c>
      <c r="J327" s="9" t="s">
        <v>785</v>
      </c>
      <c r="K327" s="9" t="s">
        <v>37</v>
      </c>
      <c r="L327" s="9" t="s">
        <v>38</v>
      </c>
      <c r="M327" s="9" t="s">
        <v>50</v>
      </c>
      <c r="N327" s="9" t="s">
        <v>786</v>
      </c>
      <c r="O327" s="10">
        <v>42412</v>
      </c>
      <c r="P327" s="9"/>
      <c r="Q327" s="9"/>
      <c r="R327" s="9">
        <v>19.989999999999998</v>
      </c>
      <c r="S327" s="9" t="s">
        <v>204</v>
      </c>
    </row>
    <row r="328" spans="1:19" x14ac:dyDescent="0.3">
      <c r="A328" s="11">
        <v>48000</v>
      </c>
      <c r="B328" s="11" t="s">
        <v>30</v>
      </c>
      <c r="C328" s="11" t="s">
        <v>42</v>
      </c>
      <c r="D328" s="11" t="s">
        <v>42</v>
      </c>
      <c r="E328" s="11" t="s">
        <v>787</v>
      </c>
      <c r="F328" s="11" t="s">
        <v>788</v>
      </c>
      <c r="G328" s="11">
        <v>92.1</v>
      </c>
      <c r="H328" s="11" t="s">
        <v>34</v>
      </c>
      <c r="I328" s="11" t="s">
        <v>131</v>
      </c>
      <c r="J328" s="11" t="s">
        <v>68</v>
      </c>
      <c r="K328" s="11" t="s">
        <v>48</v>
      </c>
      <c r="L328" s="11" t="s">
        <v>68</v>
      </c>
      <c r="M328" s="11" t="s">
        <v>39</v>
      </c>
      <c r="N328" s="11" t="s">
        <v>40</v>
      </c>
      <c r="O328" s="12">
        <v>30755</v>
      </c>
      <c r="P328" s="11" t="s">
        <v>789</v>
      </c>
      <c r="Q328" s="11"/>
      <c r="R328" s="11">
        <v>92.1</v>
      </c>
      <c r="S328" s="11" t="s">
        <v>41</v>
      </c>
    </row>
    <row r="329" spans="1:19" x14ac:dyDescent="0.3">
      <c r="A329" s="13">
        <v>48001</v>
      </c>
      <c r="B329" s="13" t="s">
        <v>75</v>
      </c>
      <c r="C329" s="13" t="s">
        <v>42</v>
      </c>
      <c r="D329" s="13" t="s">
        <v>31</v>
      </c>
      <c r="E329" s="13" t="s">
        <v>790</v>
      </c>
      <c r="F329" s="13" t="s">
        <v>791</v>
      </c>
      <c r="G329" s="13">
        <v>46</v>
      </c>
      <c r="H329" s="13" t="s">
        <v>34</v>
      </c>
      <c r="I329" s="13" t="s">
        <v>131</v>
      </c>
      <c r="J329" s="13" t="s">
        <v>68</v>
      </c>
      <c r="K329" s="13" t="s">
        <v>48</v>
      </c>
      <c r="L329" s="13" t="s">
        <v>68</v>
      </c>
      <c r="M329" s="13" t="s">
        <v>39</v>
      </c>
      <c r="N329" s="13" t="s">
        <v>40</v>
      </c>
      <c r="O329" s="14">
        <v>30755</v>
      </c>
      <c r="P329" s="13" t="s">
        <v>789</v>
      </c>
      <c r="Q329" s="13"/>
      <c r="R329" s="13">
        <v>46</v>
      </c>
      <c r="S329" s="13" t="s">
        <v>41</v>
      </c>
    </row>
    <row r="330" spans="1:19" x14ac:dyDescent="0.3">
      <c r="A330" s="13">
        <v>48002</v>
      </c>
      <c r="B330" s="13" t="s">
        <v>75</v>
      </c>
      <c r="C330" s="13" t="s">
        <v>42</v>
      </c>
      <c r="D330" s="13" t="s">
        <v>31</v>
      </c>
      <c r="E330" s="13" t="s">
        <v>792</v>
      </c>
      <c r="F330" s="13" t="s">
        <v>793</v>
      </c>
      <c r="G330" s="13">
        <v>46</v>
      </c>
      <c r="H330" s="13" t="s">
        <v>34</v>
      </c>
      <c r="I330" s="13" t="s">
        <v>131</v>
      </c>
      <c r="J330" s="13" t="s">
        <v>68</v>
      </c>
      <c r="K330" s="13" t="s">
        <v>48</v>
      </c>
      <c r="L330" s="13" t="s">
        <v>68</v>
      </c>
      <c r="M330" s="13" t="s">
        <v>39</v>
      </c>
      <c r="N330" s="13" t="s">
        <v>40</v>
      </c>
      <c r="O330" s="14">
        <v>30755</v>
      </c>
      <c r="P330" s="13" t="s">
        <v>789</v>
      </c>
      <c r="Q330" s="13"/>
      <c r="R330" s="13">
        <v>46</v>
      </c>
      <c r="S330" s="13" t="s">
        <v>41</v>
      </c>
    </row>
    <row r="331" spans="1:19" ht="23.5" x14ac:dyDescent="0.3">
      <c r="A331" s="9">
        <v>4300</v>
      </c>
      <c r="B331" s="9" t="s">
        <v>30</v>
      </c>
      <c r="C331" s="9" t="s">
        <v>42</v>
      </c>
      <c r="D331" s="9" t="s">
        <v>31</v>
      </c>
      <c r="E331" s="9" t="s">
        <v>794</v>
      </c>
      <c r="F331" s="9" t="s">
        <v>795</v>
      </c>
      <c r="G331" s="9">
        <v>53</v>
      </c>
      <c r="H331" s="9" t="s">
        <v>34</v>
      </c>
      <c r="I331" s="9" t="s">
        <v>796</v>
      </c>
      <c r="J331" s="9" t="s">
        <v>68</v>
      </c>
      <c r="K331" s="9" t="s">
        <v>48</v>
      </c>
      <c r="L331" s="9" t="s">
        <v>68</v>
      </c>
      <c r="M331" s="9" t="s">
        <v>39</v>
      </c>
      <c r="N331" s="9" t="s">
        <v>40</v>
      </c>
      <c r="O331" s="10">
        <v>30317</v>
      </c>
      <c r="P331" s="9"/>
      <c r="Q331" s="9"/>
      <c r="R331" s="9">
        <v>78</v>
      </c>
      <c r="S331" s="9" t="s">
        <v>41</v>
      </c>
    </row>
    <row r="332" spans="1:19" x14ac:dyDescent="0.3">
      <c r="A332" s="9">
        <v>121300</v>
      </c>
      <c r="B332" s="9" t="s">
        <v>30</v>
      </c>
      <c r="C332" s="9" t="s">
        <v>31</v>
      </c>
      <c r="D332" s="9" t="s">
        <v>31</v>
      </c>
      <c r="E332" s="9" t="s">
        <v>797</v>
      </c>
      <c r="F332" s="9" t="s">
        <v>798</v>
      </c>
      <c r="G332" s="9">
        <v>45</v>
      </c>
      <c r="H332" s="9" t="s">
        <v>60</v>
      </c>
      <c r="I332" s="9" t="s">
        <v>799</v>
      </c>
      <c r="J332" s="9" t="s">
        <v>36</v>
      </c>
      <c r="K332" s="9" t="s">
        <v>37</v>
      </c>
      <c r="L332" s="9" t="s">
        <v>38</v>
      </c>
      <c r="M332" s="9" t="s">
        <v>50</v>
      </c>
      <c r="N332" s="9" t="s">
        <v>64</v>
      </c>
      <c r="O332" s="10">
        <v>41984</v>
      </c>
      <c r="P332" s="9"/>
      <c r="Q332" s="9"/>
      <c r="R332" s="9">
        <v>45</v>
      </c>
      <c r="S332" s="9" t="s">
        <v>41</v>
      </c>
    </row>
    <row r="333" spans="1:19" x14ac:dyDescent="0.3">
      <c r="A333" s="9">
        <v>122000</v>
      </c>
      <c r="B333" s="9" t="s">
        <v>30</v>
      </c>
      <c r="C333" s="9" t="s">
        <v>31</v>
      </c>
      <c r="D333" s="9" t="s">
        <v>31</v>
      </c>
      <c r="E333" s="9" t="s">
        <v>800</v>
      </c>
      <c r="F333" s="9" t="s">
        <v>801</v>
      </c>
      <c r="G333" s="9">
        <v>15</v>
      </c>
      <c r="H333" s="9" t="s">
        <v>60</v>
      </c>
      <c r="I333" s="9" t="s">
        <v>802</v>
      </c>
      <c r="J333" s="9" t="s">
        <v>36</v>
      </c>
      <c r="K333" s="9" t="s">
        <v>37</v>
      </c>
      <c r="L333" s="9" t="s">
        <v>38</v>
      </c>
      <c r="M333" s="9" t="s">
        <v>50</v>
      </c>
      <c r="N333" s="9" t="s">
        <v>64</v>
      </c>
      <c r="O333" s="10">
        <v>41983</v>
      </c>
      <c r="P333" s="9"/>
      <c r="Q333" s="9"/>
      <c r="R333" s="9">
        <v>15</v>
      </c>
      <c r="S333" s="9" t="s">
        <v>41</v>
      </c>
    </row>
    <row r="334" spans="1:19" x14ac:dyDescent="0.3">
      <c r="A334" s="9">
        <v>132700</v>
      </c>
      <c r="B334" s="9" t="s">
        <v>30</v>
      </c>
      <c r="C334" s="9" t="s">
        <v>31</v>
      </c>
      <c r="D334" s="9" t="s">
        <v>31</v>
      </c>
      <c r="E334" s="9" t="s">
        <v>803</v>
      </c>
      <c r="F334" s="9" t="s">
        <v>804</v>
      </c>
      <c r="G334" s="9">
        <v>47.1</v>
      </c>
      <c r="H334" s="9" t="s">
        <v>60</v>
      </c>
      <c r="I334" s="9" t="s">
        <v>805</v>
      </c>
      <c r="J334" s="9" t="s">
        <v>79</v>
      </c>
      <c r="K334" s="9" t="s">
        <v>79</v>
      </c>
      <c r="L334" s="9" t="s">
        <v>79</v>
      </c>
      <c r="M334" s="9" t="s">
        <v>50</v>
      </c>
      <c r="N334" s="9" t="s">
        <v>64</v>
      </c>
      <c r="O334" s="10">
        <v>41983</v>
      </c>
      <c r="P334" s="9" t="s">
        <v>806</v>
      </c>
      <c r="Q334" s="9"/>
      <c r="R334" s="9">
        <v>47.12</v>
      </c>
      <c r="S334" s="9" t="s">
        <v>41</v>
      </c>
    </row>
    <row r="335" spans="1:19" x14ac:dyDescent="0.3">
      <c r="A335" s="9">
        <v>131500</v>
      </c>
      <c r="B335" s="9" t="s">
        <v>30</v>
      </c>
      <c r="C335" s="9" t="s">
        <v>31</v>
      </c>
      <c r="D335" s="9" t="s">
        <v>31</v>
      </c>
      <c r="E335" s="9" t="s">
        <v>807</v>
      </c>
      <c r="F335" s="9" t="s">
        <v>808</v>
      </c>
      <c r="G335" s="9">
        <v>11.9</v>
      </c>
      <c r="H335" s="9" t="s">
        <v>60</v>
      </c>
      <c r="I335" s="9" t="s">
        <v>809</v>
      </c>
      <c r="J335" s="9" t="s">
        <v>79</v>
      </c>
      <c r="K335" s="9" t="s">
        <v>79</v>
      </c>
      <c r="L335" s="9" t="s">
        <v>79</v>
      </c>
      <c r="M335" s="9" t="s">
        <v>50</v>
      </c>
      <c r="N335" s="9" t="s">
        <v>64</v>
      </c>
      <c r="O335" s="10">
        <v>42384</v>
      </c>
      <c r="P335" s="9"/>
      <c r="Q335" s="9"/>
      <c r="R335" s="9">
        <v>11.9</v>
      </c>
      <c r="S335" s="9" t="s">
        <v>41</v>
      </c>
    </row>
    <row r="336" spans="1:19" x14ac:dyDescent="0.3">
      <c r="A336" s="9">
        <v>76200</v>
      </c>
      <c r="B336" s="9" t="s">
        <v>30</v>
      </c>
      <c r="C336" s="9" t="s">
        <v>31</v>
      </c>
      <c r="D336" s="9" t="s">
        <v>31</v>
      </c>
      <c r="E336" s="9" t="s">
        <v>810</v>
      </c>
      <c r="F336" s="9" t="s">
        <v>811</v>
      </c>
      <c r="G336" s="9">
        <v>8</v>
      </c>
      <c r="H336" s="9" t="s">
        <v>34</v>
      </c>
      <c r="I336" s="9" t="s">
        <v>812</v>
      </c>
      <c r="J336" s="9" t="s">
        <v>72</v>
      </c>
      <c r="K336" s="9" t="s">
        <v>72</v>
      </c>
      <c r="L336" s="9" t="s">
        <v>73</v>
      </c>
      <c r="M336" s="9" t="s">
        <v>39</v>
      </c>
      <c r="N336" s="9" t="s">
        <v>40</v>
      </c>
      <c r="O336" s="10">
        <v>31048</v>
      </c>
      <c r="P336" s="9"/>
      <c r="Q336" s="9"/>
      <c r="R336" s="9">
        <v>7.9</v>
      </c>
      <c r="S336" s="9" t="s">
        <v>41</v>
      </c>
    </row>
    <row r="337" spans="1:19" x14ac:dyDescent="0.3">
      <c r="A337" s="9">
        <v>110000</v>
      </c>
      <c r="B337" s="9" t="s">
        <v>30</v>
      </c>
      <c r="C337" s="9" t="s">
        <v>31</v>
      </c>
      <c r="D337" s="9" t="s">
        <v>31</v>
      </c>
      <c r="E337" s="9" t="s">
        <v>813</v>
      </c>
      <c r="F337" s="9" t="s">
        <v>814</v>
      </c>
      <c r="G337" s="9">
        <v>139</v>
      </c>
      <c r="H337" s="9" t="s">
        <v>45</v>
      </c>
      <c r="I337" s="9" t="s">
        <v>815</v>
      </c>
      <c r="J337" s="9" t="s">
        <v>36</v>
      </c>
      <c r="K337" s="9" t="s">
        <v>37</v>
      </c>
      <c r="L337" s="9" t="s">
        <v>38</v>
      </c>
      <c r="M337" s="9" t="s">
        <v>50</v>
      </c>
      <c r="N337" s="9" t="s">
        <v>51</v>
      </c>
      <c r="O337" s="10">
        <v>41569</v>
      </c>
      <c r="P337" s="9"/>
      <c r="Q337" s="9"/>
      <c r="R337" s="9">
        <v>150</v>
      </c>
      <c r="S337" s="9" t="s">
        <v>41</v>
      </c>
    </row>
    <row r="338" spans="1:19" x14ac:dyDescent="0.3">
      <c r="A338" s="9">
        <v>104900</v>
      </c>
      <c r="B338" s="9" t="s">
        <v>30</v>
      </c>
      <c r="C338" s="9" t="s">
        <v>31</v>
      </c>
      <c r="D338" s="9" t="s">
        <v>31</v>
      </c>
      <c r="E338" s="9" t="s">
        <v>816</v>
      </c>
      <c r="F338" s="9" t="s">
        <v>817</v>
      </c>
      <c r="G338" s="9">
        <v>20</v>
      </c>
      <c r="H338" s="9" t="s">
        <v>34</v>
      </c>
      <c r="I338" s="9" t="s">
        <v>818</v>
      </c>
      <c r="J338" s="9" t="s">
        <v>36</v>
      </c>
      <c r="K338" s="9" t="s">
        <v>37</v>
      </c>
      <c r="L338" s="9" t="s">
        <v>38</v>
      </c>
      <c r="M338" s="9" t="s">
        <v>39</v>
      </c>
      <c r="N338" s="9" t="s">
        <v>40</v>
      </c>
      <c r="O338" s="10">
        <v>41115</v>
      </c>
      <c r="P338" s="9"/>
      <c r="Q338" s="9"/>
      <c r="R338" s="9">
        <v>20</v>
      </c>
      <c r="S338" s="9" t="s">
        <v>41</v>
      </c>
    </row>
    <row r="339" spans="1:19" x14ac:dyDescent="0.3">
      <c r="A339" s="9">
        <v>102500</v>
      </c>
      <c r="B339" s="9" t="s">
        <v>30</v>
      </c>
      <c r="C339" s="9" t="s">
        <v>31</v>
      </c>
      <c r="D339" s="9" t="s">
        <v>31</v>
      </c>
      <c r="E339" s="9" t="s">
        <v>819</v>
      </c>
      <c r="F339" s="9" t="s">
        <v>820</v>
      </c>
      <c r="G339" s="9">
        <v>49.4</v>
      </c>
      <c r="H339" s="9" t="s">
        <v>60</v>
      </c>
      <c r="I339" s="9" t="s">
        <v>88</v>
      </c>
      <c r="J339" s="9" t="s">
        <v>62</v>
      </c>
      <c r="K339" s="9" t="s">
        <v>63</v>
      </c>
      <c r="L339" s="9" t="s">
        <v>56</v>
      </c>
      <c r="M339" s="9" t="s">
        <v>50</v>
      </c>
      <c r="N339" s="9" t="s">
        <v>64</v>
      </c>
      <c r="O339" s="10">
        <v>40802</v>
      </c>
      <c r="P339" s="9"/>
      <c r="Q339" s="9"/>
      <c r="R339" s="9">
        <v>49.4</v>
      </c>
      <c r="S339" s="9" t="s">
        <v>41</v>
      </c>
    </row>
    <row r="340" spans="1:19" x14ac:dyDescent="0.3">
      <c r="A340" s="9">
        <v>102600</v>
      </c>
      <c r="B340" s="9" t="s">
        <v>30</v>
      </c>
      <c r="C340" s="9" t="s">
        <v>31</v>
      </c>
      <c r="D340" s="9" t="s">
        <v>31</v>
      </c>
      <c r="E340" s="9" t="s">
        <v>821</v>
      </c>
      <c r="F340" s="9" t="s">
        <v>822</v>
      </c>
      <c r="G340" s="9">
        <v>49.4</v>
      </c>
      <c r="H340" s="9" t="s">
        <v>60</v>
      </c>
      <c r="I340" s="9" t="s">
        <v>88</v>
      </c>
      <c r="J340" s="9" t="s">
        <v>62</v>
      </c>
      <c r="K340" s="9" t="s">
        <v>63</v>
      </c>
      <c r="L340" s="9" t="s">
        <v>56</v>
      </c>
      <c r="M340" s="9" t="s">
        <v>50</v>
      </c>
      <c r="N340" s="9" t="s">
        <v>64</v>
      </c>
      <c r="O340" s="10">
        <v>40802</v>
      </c>
      <c r="P340" s="9"/>
      <c r="Q340" s="9"/>
      <c r="R340" s="9">
        <v>49.4</v>
      </c>
      <c r="S340" s="9" t="s">
        <v>41</v>
      </c>
    </row>
    <row r="341" spans="1:19" x14ac:dyDescent="0.3">
      <c r="A341" s="9">
        <v>101900</v>
      </c>
      <c r="B341" s="9" t="s">
        <v>30</v>
      </c>
      <c r="C341" s="9" t="s">
        <v>31</v>
      </c>
      <c r="D341" s="9" t="s">
        <v>31</v>
      </c>
      <c r="E341" s="9" t="s">
        <v>823</v>
      </c>
      <c r="F341" s="9" t="s">
        <v>824</v>
      </c>
      <c r="G341" s="9">
        <v>49.4</v>
      </c>
      <c r="H341" s="9" t="s">
        <v>60</v>
      </c>
      <c r="I341" s="9" t="s">
        <v>88</v>
      </c>
      <c r="J341" s="9" t="s">
        <v>62</v>
      </c>
      <c r="K341" s="9" t="s">
        <v>63</v>
      </c>
      <c r="L341" s="9" t="s">
        <v>56</v>
      </c>
      <c r="M341" s="9" t="s">
        <v>50</v>
      </c>
      <c r="N341" s="9" t="s">
        <v>89</v>
      </c>
      <c r="O341" s="10">
        <v>40754</v>
      </c>
      <c r="P341" s="9"/>
      <c r="Q341" s="9"/>
      <c r="R341" s="9">
        <v>49.4</v>
      </c>
      <c r="S341" s="9" t="s">
        <v>41</v>
      </c>
    </row>
    <row r="342" spans="1:19" x14ac:dyDescent="0.3">
      <c r="A342" s="9">
        <v>102000</v>
      </c>
      <c r="B342" s="9" t="s">
        <v>30</v>
      </c>
      <c r="C342" s="9" t="s">
        <v>31</v>
      </c>
      <c r="D342" s="9" t="s">
        <v>31</v>
      </c>
      <c r="E342" s="9" t="s">
        <v>825</v>
      </c>
      <c r="F342" s="9" t="s">
        <v>826</v>
      </c>
      <c r="G342" s="9">
        <v>49.4</v>
      </c>
      <c r="H342" s="9" t="s">
        <v>60</v>
      </c>
      <c r="I342" s="9" t="s">
        <v>88</v>
      </c>
      <c r="J342" s="9" t="s">
        <v>62</v>
      </c>
      <c r="K342" s="9" t="s">
        <v>63</v>
      </c>
      <c r="L342" s="9" t="s">
        <v>56</v>
      </c>
      <c r="M342" s="9" t="s">
        <v>50</v>
      </c>
      <c r="N342" s="9" t="s">
        <v>89</v>
      </c>
      <c r="O342" s="10">
        <v>40754</v>
      </c>
      <c r="P342" s="9"/>
      <c r="Q342" s="9"/>
      <c r="R342" s="9">
        <v>49.4</v>
      </c>
      <c r="S342" s="9" t="s">
        <v>41</v>
      </c>
    </row>
    <row r="343" spans="1:19" x14ac:dyDescent="0.3">
      <c r="A343" s="9">
        <v>4500</v>
      </c>
      <c r="B343" s="9" t="s">
        <v>30</v>
      </c>
      <c r="C343" s="9" t="s">
        <v>31</v>
      </c>
      <c r="D343" s="9" t="s">
        <v>31</v>
      </c>
      <c r="E343" s="9" t="s">
        <v>827</v>
      </c>
      <c r="F343" s="9" t="s">
        <v>828</v>
      </c>
      <c r="G343" s="9">
        <v>24</v>
      </c>
      <c r="H343" s="9" t="s">
        <v>34</v>
      </c>
      <c r="I343" s="9" t="s">
        <v>71</v>
      </c>
      <c r="J343" s="9" t="s">
        <v>72</v>
      </c>
      <c r="K343" s="9" t="s">
        <v>72</v>
      </c>
      <c r="L343" s="9" t="s">
        <v>73</v>
      </c>
      <c r="M343" s="9" t="s">
        <v>39</v>
      </c>
      <c r="N343" s="9" t="s">
        <v>40</v>
      </c>
      <c r="O343" s="10">
        <v>7672</v>
      </c>
      <c r="P343" s="9"/>
      <c r="Q343" s="9" t="s">
        <v>340</v>
      </c>
      <c r="R343" s="9">
        <v>24</v>
      </c>
      <c r="S343" s="9" t="s">
        <v>41</v>
      </c>
    </row>
    <row r="344" spans="1:19" x14ac:dyDescent="0.3">
      <c r="A344" s="9">
        <v>114800</v>
      </c>
      <c r="B344" s="9" t="s">
        <v>30</v>
      </c>
      <c r="C344" s="9" t="s">
        <v>31</v>
      </c>
      <c r="D344" s="9" t="s">
        <v>31</v>
      </c>
      <c r="E344" s="9" t="s">
        <v>829</v>
      </c>
      <c r="F344" s="9" t="s">
        <v>830</v>
      </c>
      <c r="G344" s="9">
        <v>18.5</v>
      </c>
      <c r="H344" s="9" t="s">
        <v>60</v>
      </c>
      <c r="I344" s="9" t="s">
        <v>831</v>
      </c>
      <c r="J344" s="9" t="s">
        <v>36</v>
      </c>
      <c r="K344" s="9" t="s">
        <v>37</v>
      </c>
      <c r="L344" s="9" t="s">
        <v>38</v>
      </c>
      <c r="M344" s="9" t="s">
        <v>50</v>
      </c>
      <c r="N344" s="9" t="s">
        <v>64</v>
      </c>
      <c r="O344" s="10">
        <v>41608</v>
      </c>
      <c r="P344" s="9"/>
      <c r="Q344" s="9"/>
      <c r="R344" s="9">
        <v>18.5</v>
      </c>
      <c r="S344" s="9" t="s">
        <v>41</v>
      </c>
    </row>
    <row r="345" spans="1:19" x14ac:dyDescent="0.3">
      <c r="A345" s="9">
        <v>132000</v>
      </c>
      <c r="B345" s="9" t="s">
        <v>30</v>
      </c>
      <c r="C345" s="9" t="s">
        <v>31</v>
      </c>
      <c r="D345" s="9" t="s">
        <v>31</v>
      </c>
      <c r="E345" s="9" t="s">
        <v>832</v>
      </c>
      <c r="F345" s="9" t="s">
        <v>833</v>
      </c>
      <c r="G345" s="9">
        <v>1.5</v>
      </c>
      <c r="H345" s="9" t="s">
        <v>34</v>
      </c>
      <c r="I345" s="9" t="s">
        <v>834</v>
      </c>
      <c r="J345" s="9" t="s">
        <v>36</v>
      </c>
      <c r="K345" s="9" t="s">
        <v>37</v>
      </c>
      <c r="L345" s="9" t="s">
        <v>38</v>
      </c>
      <c r="M345" s="9" t="s">
        <v>39</v>
      </c>
      <c r="N345" s="9" t="s">
        <v>220</v>
      </c>
      <c r="O345" s="10">
        <v>42462</v>
      </c>
      <c r="P345" s="9"/>
      <c r="Q345" s="9"/>
      <c r="R345" s="9">
        <v>1.5</v>
      </c>
      <c r="S345" s="9" t="s">
        <v>41</v>
      </c>
    </row>
    <row r="346" spans="1:19" x14ac:dyDescent="0.3">
      <c r="A346" s="11">
        <v>93100</v>
      </c>
      <c r="B346" s="11" t="s">
        <v>30</v>
      </c>
      <c r="C346" s="11" t="s">
        <v>42</v>
      </c>
      <c r="D346" s="11" t="s">
        <v>42</v>
      </c>
      <c r="E346" s="11" t="s">
        <v>835</v>
      </c>
      <c r="F346" s="11" t="s">
        <v>836</v>
      </c>
      <c r="G346" s="11">
        <v>2</v>
      </c>
      <c r="H346" s="11" t="s">
        <v>34</v>
      </c>
      <c r="I346" s="11" t="s">
        <v>837</v>
      </c>
      <c r="J346" s="11" t="s">
        <v>124</v>
      </c>
      <c r="K346" s="11" t="s">
        <v>232</v>
      </c>
      <c r="L346" s="11" t="s">
        <v>232</v>
      </c>
      <c r="M346" s="11" t="s">
        <v>39</v>
      </c>
      <c r="N346" s="11" t="s">
        <v>40</v>
      </c>
      <c r="O346" s="12">
        <v>38869</v>
      </c>
      <c r="P346" s="11"/>
      <c r="Q346" s="11"/>
      <c r="R346" s="11">
        <v>2</v>
      </c>
      <c r="S346" s="11" t="s">
        <v>41</v>
      </c>
    </row>
    <row r="347" spans="1:19" x14ac:dyDescent="0.3">
      <c r="A347" s="13">
        <v>58404</v>
      </c>
      <c r="B347" s="13" t="s">
        <v>75</v>
      </c>
      <c r="C347" s="13" t="s">
        <v>42</v>
      </c>
      <c r="D347" s="13" t="s">
        <v>31</v>
      </c>
      <c r="E347" s="13"/>
      <c r="F347" s="13" t="s">
        <v>838</v>
      </c>
      <c r="G347" s="13">
        <v>1.74</v>
      </c>
      <c r="H347" s="13" t="s">
        <v>34</v>
      </c>
      <c r="I347" s="13" t="s">
        <v>839</v>
      </c>
      <c r="J347" s="13" t="s">
        <v>435</v>
      </c>
      <c r="K347" s="13" t="s">
        <v>188</v>
      </c>
      <c r="L347" s="13" t="s">
        <v>189</v>
      </c>
      <c r="M347" s="13" t="s">
        <v>39</v>
      </c>
      <c r="N347" s="13" t="s">
        <v>40</v>
      </c>
      <c r="O347" s="14">
        <v>32381</v>
      </c>
      <c r="P347" s="13"/>
      <c r="Q347" s="13"/>
      <c r="R347" s="13">
        <v>1.74</v>
      </c>
      <c r="S347" s="13" t="s">
        <v>41</v>
      </c>
    </row>
    <row r="348" spans="1:19" ht="35" x14ac:dyDescent="0.3">
      <c r="A348" s="9">
        <v>107900</v>
      </c>
      <c r="B348" s="9" t="s">
        <v>30</v>
      </c>
      <c r="C348" s="9" t="s">
        <v>31</v>
      </c>
      <c r="D348" s="9" t="s">
        <v>31</v>
      </c>
      <c r="E348" s="9" t="s">
        <v>840</v>
      </c>
      <c r="F348" s="9" t="s">
        <v>841</v>
      </c>
      <c r="G348" s="9">
        <v>110</v>
      </c>
      <c r="H348" s="9" t="s">
        <v>60</v>
      </c>
      <c r="I348" s="9" t="s">
        <v>842</v>
      </c>
      <c r="J348" s="9" t="s">
        <v>36</v>
      </c>
      <c r="K348" s="9" t="s">
        <v>37</v>
      </c>
      <c r="L348" s="9" t="s">
        <v>38</v>
      </c>
      <c r="M348" s="9" t="s">
        <v>50</v>
      </c>
      <c r="N348" s="9" t="s">
        <v>64</v>
      </c>
      <c r="O348" s="9"/>
      <c r="P348" s="9" t="s">
        <v>843</v>
      </c>
      <c r="Q348" s="9"/>
      <c r="R348" s="9">
        <v>110</v>
      </c>
      <c r="S348" s="9" t="s">
        <v>41</v>
      </c>
    </row>
    <row r="349" spans="1:19" x14ac:dyDescent="0.3">
      <c r="A349" s="9">
        <v>127500</v>
      </c>
      <c r="B349" s="9" t="s">
        <v>30</v>
      </c>
      <c r="C349" s="9" t="s">
        <v>42</v>
      </c>
      <c r="D349" s="9" t="s">
        <v>31</v>
      </c>
      <c r="E349" s="9" t="s">
        <v>844</v>
      </c>
      <c r="F349" s="9" t="s">
        <v>845</v>
      </c>
      <c r="G349" s="9">
        <v>18</v>
      </c>
      <c r="H349" s="9" t="s">
        <v>60</v>
      </c>
      <c r="I349" s="9" t="s">
        <v>846</v>
      </c>
      <c r="J349" s="9" t="s">
        <v>36</v>
      </c>
      <c r="K349" s="9" t="s">
        <v>37</v>
      </c>
      <c r="L349" s="9" t="s">
        <v>38</v>
      </c>
      <c r="M349" s="9" t="s">
        <v>50</v>
      </c>
      <c r="N349" s="9" t="s">
        <v>64</v>
      </c>
      <c r="O349" s="10">
        <v>42207</v>
      </c>
      <c r="P349" s="9"/>
      <c r="Q349" s="9"/>
      <c r="R349" s="9">
        <v>20</v>
      </c>
      <c r="S349" s="9" t="s">
        <v>41</v>
      </c>
    </row>
    <row r="350" spans="1:19" x14ac:dyDescent="0.3">
      <c r="A350" s="9">
        <v>95700</v>
      </c>
      <c r="B350" s="9" t="s">
        <v>30</v>
      </c>
      <c r="C350" s="9" t="s">
        <v>31</v>
      </c>
      <c r="D350" s="9" t="s">
        <v>31</v>
      </c>
      <c r="E350" s="9" t="s">
        <v>847</v>
      </c>
      <c r="F350" s="9" t="s">
        <v>848</v>
      </c>
      <c r="G350" s="9">
        <v>47</v>
      </c>
      <c r="H350" s="9" t="s">
        <v>60</v>
      </c>
      <c r="I350" s="9" t="s">
        <v>60</v>
      </c>
      <c r="J350" s="9" t="s">
        <v>62</v>
      </c>
      <c r="K350" s="9" t="s">
        <v>63</v>
      </c>
      <c r="L350" s="9" t="s">
        <v>56</v>
      </c>
      <c r="M350" s="9" t="s">
        <v>50</v>
      </c>
      <c r="N350" s="9" t="s">
        <v>64</v>
      </c>
      <c r="O350" s="10">
        <v>39345</v>
      </c>
      <c r="P350" s="9"/>
      <c r="Q350" s="9"/>
      <c r="R350" s="9">
        <v>49</v>
      </c>
      <c r="S350" s="9" t="s">
        <v>41</v>
      </c>
    </row>
    <row r="351" spans="1:19" x14ac:dyDescent="0.3">
      <c r="A351" s="9">
        <v>119600</v>
      </c>
      <c r="B351" s="9" t="s">
        <v>30</v>
      </c>
      <c r="C351" s="9" t="s">
        <v>31</v>
      </c>
      <c r="D351" s="9" t="s">
        <v>31</v>
      </c>
      <c r="E351" s="9" t="s">
        <v>849</v>
      </c>
      <c r="F351" s="9" t="s">
        <v>850</v>
      </c>
      <c r="G351" s="9">
        <v>45.6</v>
      </c>
      <c r="H351" s="9" t="s">
        <v>45</v>
      </c>
      <c r="I351" s="9" t="s">
        <v>851</v>
      </c>
      <c r="J351" s="9" t="s">
        <v>36</v>
      </c>
      <c r="K351" s="9" t="s">
        <v>37</v>
      </c>
      <c r="L351" s="9" t="s">
        <v>38</v>
      </c>
      <c r="M351" s="9" t="s">
        <v>50</v>
      </c>
      <c r="N351" s="9" t="s">
        <v>51</v>
      </c>
      <c r="O351" s="10">
        <v>41866</v>
      </c>
      <c r="P351" s="9"/>
      <c r="Q351" s="9"/>
      <c r="R351" s="9">
        <v>45.6</v>
      </c>
      <c r="S351" s="9" t="s">
        <v>41</v>
      </c>
    </row>
    <row r="352" spans="1:19" x14ac:dyDescent="0.3">
      <c r="A352" s="9">
        <v>110100</v>
      </c>
      <c r="B352" s="9" t="s">
        <v>30</v>
      </c>
      <c r="C352" s="9" t="s">
        <v>31</v>
      </c>
      <c r="D352" s="9" t="s">
        <v>31</v>
      </c>
      <c r="E352" s="9" t="s">
        <v>852</v>
      </c>
      <c r="F352" s="9" t="s">
        <v>853</v>
      </c>
      <c r="G352" s="9">
        <v>125</v>
      </c>
      <c r="H352" s="9" t="s">
        <v>45</v>
      </c>
      <c r="I352" s="9" t="s">
        <v>851</v>
      </c>
      <c r="J352" s="9" t="s">
        <v>36</v>
      </c>
      <c r="K352" s="9" t="s">
        <v>37</v>
      </c>
      <c r="L352" s="9" t="s">
        <v>38</v>
      </c>
      <c r="M352" s="9" t="s">
        <v>50</v>
      </c>
      <c r="N352" s="9" t="s">
        <v>51</v>
      </c>
      <c r="O352" s="10">
        <v>41850</v>
      </c>
      <c r="P352" s="9"/>
      <c r="Q352" s="9"/>
      <c r="R352" s="9">
        <v>127</v>
      </c>
      <c r="S352" s="9" t="s">
        <v>41</v>
      </c>
    </row>
    <row r="353" spans="1:19" x14ac:dyDescent="0.3">
      <c r="A353" s="9">
        <v>134700</v>
      </c>
      <c r="B353" s="9" t="s">
        <v>30</v>
      </c>
      <c r="C353" s="9" t="s">
        <v>31</v>
      </c>
      <c r="D353" s="9" t="s">
        <v>31</v>
      </c>
      <c r="E353" s="9" t="s">
        <v>854</v>
      </c>
      <c r="F353" s="9" t="s">
        <v>855</v>
      </c>
      <c r="G353" s="9">
        <v>20</v>
      </c>
      <c r="H353" s="9" t="s">
        <v>60</v>
      </c>
      <c r="I353" s="9" t="s">
        <v>856</v>
      </c>
      <c r="J353" s="9" t="s">
        <v>36</v>
      </c>
      <c r="K353" s="9" t="s">
        <v>37</v>
      </c>
      <c r="L353" s="9" t="s">
        <v>38</v>
      </c>
      <c r="M353" s="9" t="s">
        <v>50</v>
      </c>
      <c r="N353" s="9" t="s">
        <v>64</v>
      </c>
      <c r="O353" s="10">
        <v>42496</v>
      </c>
      <c r="P353" s="9"/>
      <c r="Q353" s="9"/>
      <c r="R353" s="9">
        <v>20</v>
      </c>
      <c r="S353" s="9" t="s">
        <v>41</v>
      </c>
    </row>
    <row r="354" spans="1:19" x14ac:dyDescent="0.3">
      <c r="A354" s="11">
        <v>43600</v>
      </c>
      <c r="B354" s="11" t="s">
        <v>30</v>
      </c>
      <c r="C354" s="11" t="s">
        <v>42</v>
      </c>
      <c r="D354" s="11" t="s">
        <v>42</v>
      </c>
      <c r="E354" s="11" t="s">
        <v>857</v>
      </c>
      <c r="F354" s="11" t="s">
        <v>858</v>
      </c>
      <c r="G354" s="11">
        <v>7.5</v>
      </c>
      <c r="H354" s="11" t="s">
        <v>34</v>
      </c>
      <c r="I354" s="11" t="s">
        <v>859</v>
      </c>
      <c r="J354" s="11" t="s">
        <v>187</v>
      </c>
      <c r="K354" s="11" t="s">
        <v>188</v>
      </c>
      <c r="L354" s="11" t="s">
        <v>189</v>
      </c>
      <c r="M354" s="11" t="s">
        <v>39</v>
      </c>
      <c r="N354" s="11" t="s">
        <v>40</v>
      </c>
      <c r="O354" s="12">
        <v>34089</v>
      </c>
      <c r="P354" s="11"/>
      <c r="Q354" s="11"/>
      <c r="R354" s="11">
        <v>8</v>
      </c>
      <c r="S354" s="11" t="s">
        <v>41</v>
      </c>
    </row>
    <row r="355" spans="1:19" ht="23.5" x14ac:dyDescent="0.3">
      <c r="A355" s="13">
        <v>43606</v>
      </c>
      <c r="B355" s="13" t="s">
        <v>75</v>
      </c>
      <c r="C355" s="13" t="s">
        <v>42</v>
      </c>
      <c r="D355" s="13" t="s">
        <v>31</v>
      </c>
      <c r="E355" s="13"/>
      <c r="F355" s="13" t="s">
        <v>860</v>
      </c>
      <c r="G355" s="13"/>
      <c r="H355" s="13" t="s">
        <v>34</v>
      </c>
      <c r="I355" s="13" t="s">
        <v>859</v>
      </c>
      <c r="J355" s="13" t="s">
        <v>435</v>
      </c>
      <c r="K355" s="13" t="s">
        <v>188</v>
      </c>
      <c r="L355" s="13" t="s">
        <v>189</v>
      </c>
      <c r="M355" s="13" t="s">
        <v>39</v>
      </c>
      <c r="N355" s="13" t="s">
        <v>40</v>
      </c>
      <c r="O355" s="14">
        <v>34089</v>
      </c>
      <c r="P355" s="13"/>
      <c r="Q355" s="13"/>
      <c r="R355" s="13">
        <v>0.8</v>
      </c>
      <c r="S355" s="13" t="s">
        <v>41</v>
      </c>
    </row>
    <row r="356" spans="1:19" ht="23.5" x14ac:dyDescent="0.3">
      <c r="A356" s="13">
        <v>43607</v>
      </c>
      <c r="B356" s="13" t="s">
        <v>75</v>
      </c>
      <c r="C356" s="13" t="s">
        <v>42</v>
      </c>
      <c r="D356" s="13" t="s">
        <v>31</v>
      </c>
      <c r="E356" s="13"/>
      <c r="F356" s="13" t="s">
        <v>861</v>
      </c>
      <c r="G356" s="13"/>
      <c r="H356" s="13" t="s">
        <v>34</v>
      </c>
      <c r="I356" s="13" t="s">
        <v>859</v>
      </c>
      <c r="J356" s="13" t="s">
        <v>435</v>
      </c>
      <c r="K356" s="13" t="s">
        <v>188</v>
      </c>
      <c r="L356" s="13" t="s">
        <v>189</v>
      </c>
      <c r="M356" s="13" t="s">
        <v>39</v>
      </c>
      <c r="N356" s="13" t="s">
        <v>40</v>
      </c>
      <c r="O356" s="14">
        <v>34089</v>
      </c>
      <c r="P356" s="13"/>
      <c r="Q356" s="13"/>
      <c r="R356" s="13">
        <v>0.8</v>
      </c>
      <c r="S356" s="13" t="s">
        <v>41</v>
      </c>
    </row>
    <row r="357" spans="1:19" ht="23.5" x14ac:dyDescent="0.3">
      <c r="A357" s="13">
        <v>43608</v>
      </c>
      <c r="B357" s="13" t="s">
        <v>75</v>
      </c>
      <c r="C357" s="13" t="s">
        <v>42</v>
      </c>
      <c r="D357" s="13" t="s">
        <v>31</v>
      </c>
      <c r="E357" s="13"/>
      <c r="F357" s="13" t="s">
        <v>862</v>
      </c>
      <c r="G357" s="13"/>
      <c r="H357" s="13" t="s">
        <v>34</v>
      </c>
      <c r="I357" s="13" t="s">
        <v>859</v>
      </c>
      <c r="J357" s="13" t="s">
        <v>435</v>
      </c>
      <c r="K357" s="13" t="s">
        <v>188</v>
      </c>
      <c r="L357" s="13" t="s">
        <v>189</v>
      </c>
      <c r="M357" s="13" t="s">
        <v>39</v>
      </c>
      <c r="N357" s="13" t="s">
        <v>40</v>
      </c>
      <c r="O357" s="14">
        <v>34089</v>
      </c>
      <c r="P357" s="13"/>
      <c r="Q357" s="13"/>
      <c r="R357" s="13">
        <v>0.8</v>
      </c>
      <c r="S357" s="13" t="s">
        <v>41</v>
      </c>
    </row>
    <row r="358" spans="1:19" ht="23.5" x14ac:dyDescent="0.3">
      <c r="A358" s="13">
        <v>43609</v>
      </c>
      <c r="B358" s="13" t="s">
        <v>75</v>
      </c>
      <c r="C358" s="13" t="s">
        <v>42</v>
      </c>
      <c r="D358" s="13" t="s">
        <v>31</v>
      </c>
      <c r="E358" s="13"/>
      <c r="F358" s="13" t="s">
        <v>863</v>
      </c>
      <c r="G358" s="13"/>
      <c r="H358" s="13" t="s">
        <v>34</v>
      </c>
      <c r="I358" s="13" t="s">
        <v>859</v>
      </c>
      <c r="J358" s="13" t="s">
        <v>435</v>
      </c>
      <c r="K358" s="13" t="s">
        <v>188</v>
      </c>
      <c r="L358" s="13" t="s">
        <v>189</v>
      </c>
      <c r="M358" s="13" t="s">
        <v>39</v>
      </c>
      <c r="N358" s="13" t="s">
        <v>40</v>
      </c>
      <c r="O358" s="14">
        <v>34089</v>
      </c>
      <c r="P358" s="13"/>
      <c r="Q358" s="13"/>
      <c r="R358" s="13">
        <v>0.8</v>
      </c>
      <c r="S358" s="13" t="s">
        <v>41</v>
      </c>
    </row>
    <row r="359" spans="1:19" ht="23.5" x14ac:dyDescent="0.3">
      <c r="A359" s="13">
        <v>43601</v>
      </c>
      <c r="B359" s="13" t="s">
        <v>75</v>
      </c>
      <c r="C359" s="13" t="s">
        <v>42</v>
      </c>
      <c r="D359" s="13" t="s">
        <v>31</v>
      </c>
      <c r="E359" s="13"/>
      <c r="F359" s="13" t="s">
        <v>864</v>
      </c>
      <c r="G359" s="13"/>
      <c r="H359" s="13" t="s">
        <v>34</v>
      </c>
      <c r="I359" s="13" t="s">
        <v>859</v>
      </c>
      <c r="J359" s="13" t="s">
        <v>435</v>
      </c>
      <c r="K359" s="13" t="s">
        <v>188</v>
      </c>
      <c r="L359" s="13" t="s">
        <v>189</v>
      </c>
      <c r="M359" s="13" t="s">
        <v>39</v>
      </c>
      <c r="N359" s="13" t="s">
        <v>40</v>
      </c>
      <c r="O359" s="14">
        <v>34089</v>
      </c>
      <c r="P359" s="13"/>
      <c r="Q359" s="13"/>
      <c r="R359" s="13">
        <v>0.8</v>
      </c>
      <c r="S359" s="13" t="s">
        <v>41</v>
      </c>
    </row>
    <row r="360" spans="1:19" ht="23.5" x14ac:dyDescent="0.3">
      <c r="A360" s="13">
        <v>43602</v>
      </c>
      <c r="B360" s="13" t="s">
        <v>75</v>
      </c>
      <c r="C360" s="13" t="s">
        <v>42</v>
      </c>
      <c r="D360" s="13" t="s">
        <v>31</v>
      </c>
      <c r="E360" s="13"/>
      <c r="F360" s="13" t="s">
        <v>865</v>
      </c>
      <c r="G360" s="13"/>
      <c r="H360" s="13" t="s">
        <v>34</v>
      </c>
      <c r="I360" s="13" t="s">
        <v>859</v>
      </c>
      <c r="J360" s="13" t="s">
        <v>435</v>
      </c>
      <c r="K360" s="13" t="s">
        <v>188</v>
      </c>
      <c r="L360" s="13" t="s">
        <v>189</v>
      </c>
      <c r="M360" s="13" t="s">
        <v>39</v>
      </c>
      <c r="N360" s="13" t="s">
        <v>40</v>
      </c>
      <c r="O360" s="14">
        <v>34089</v>
      </c>
      <c r="P360" s="13"/>
      <c r="Q360" s="13"/>
      <c r="R360" s="13">
        <v>0.8</v>
      </c>
      <c r="S360" s="13" t="s">
        <v>41</v>
      </c>
    </row>
    <row r="361" spans="1:19" ht="23.5" x14ac:dyDescent="0.3">
      <c r="A361" s="13">
        <v>43603</v>
      </c>
      <c r="B361" s="13" t="s">
        <v>75</v>
      </c>
      <c r="C361" s="13" t="s">
        <v>42</v>
      </c>
      <c r="D361" s="13" t="s">
        <v>31</v>
      </c>
      <c r="E361" s="13"/>
      <c r="F361" s="13" t="s">
        <v>866</v>
      </c>
      <c r="G361" s="13"/>
      <c r="H361" s="13" t="s">
        <v>34</v>
      </c>
      <c r="I361" s="13" t="s">
        <v>859</v>
      </c>
      <c r="J361" s="13" t="s">
        <v>435</v>
      </c>
      <c r="K361" s="13" t="s">
        <v>188</v>
      </c>
      <c r="L361" s="13" t="s">
        <v>189</v>
      </c>
      <c r="M361" s="13" t="s">
        <v>39</v>
      </c>
      <c r="N361" s="13" t="s">
        <v>40</v>
      </c>
      <c r="O361" s="14">
        <v>34089</v>
      </c>
      <c r="P361" s="13"/>
      <c r="Q361" s="13"/>
      <c r="R361" s="13">
        <v>0.8</v>
      </c>
      <c r="S361" s="13" t="s">
        <v>41</v>
      </c>
    </row>
    <row r="362" spans="1:19" ht="23.5" x14ac:dyDescent="0.3">
      <c r="A362" s="13">
        <v>43604</v>
      </c>
      <c r="B362" s="13" t="s">
        <v>75</v>
      </c>
      <c r="C362" s="13" t="s">
        <v>42</v>
      </c>
      <c r="D362" s="13" t="s">
        <v>31</v>
      </c>
      <c r="E362" s="13"/>
      <c r="F362" s="13" t="s">
        <v>867</v>
      </c>
      <c r="G362" s="13"/>
      <c r="H362" s="13" t="s">
        <v>34</v>
      </c>
      <c r="I362" s="13" t="s">
        <v>859</v>
      </c>
      <c r="J362" s="13" t="s">
        <v>435</v>
      </c>
      <c r="K362" s="13" t="s">
        <v>188</v>
      </c>
      <c r="L362" s="13" t="s">
        <v>189</v>
      </c>
      <c r="M362" s="13" t="s">
        <v>39</v>
      </c>
      <c r="N362" s="13" t="s">
        <v>40</v>
      </c>
      <c r="O362" s="14">
        <v>34089</v>
      </c>
      <c r="P362" s="13"/>
      <c r="Q362" s="13"/>
      <c r="R362" s="13">
        <v>0.8</v>
      </c>
      <c r="S362" s="13" t="s">
        <v>41</v>
      </c>
    </row>
    <row r="363" spans="1:19" ht="23.5" x14ac:dyDescent="0.3">
      <c r="A363" s="13">
        <v>43605</v>
      </c>
      <c r="B363" s="13" t="s">
        <v>75</v>
      </c>
      <c r="C363" s="13" t="s">
        <v>42</v>
      </c>
      <c r="D363" s="13" t="s">
        <v>31</v>
      </c>
      <c r="E363" s="13"/>
      <c r="F363" s="13" t="s">
        <v>868</v>
      </c>
      <c r="G363" s="13"/>
      <c r="H363" s="13" t="s">
        <v>34</v>
      </c>
      <c r="I363" s="13" t="s">
        <v>859</v>
      </c>
      <c r="J363" s="13" t="s">
        <v>435</v>
      </c>
      <c r="K363" s="13" t="s">
        <v>188</v>
      </c>
      <c r="L363" s="13" t="s">
        <v>189</v>
      </c>
      <c r="M363" s="13" t="s">
        <v>39</v>
      </c>
      <c r="N363" s="13" t="s">
        <v>40</v>
      </c>
      <c r="O363" s="14">
        <v>34089</v>
      </c>
      <c r="P363" s="13"/>
      <c r="Q363" s="13"/>
      <c r="R363" s="13">
        <v>0.8</v>
      </c>
      <c r="S363" s="13" t="s">
        <v>41</v>
      </c>
    </row>
    <row r="364" spans="1:19" ht="23.5" x14ac:dyDescent="0.3">
      <c r="A364" s="13">
        <v>43610</v>
      </c>
      <c r="B364" s="13" t="s">
        <v>75</v>
      </c>
      <c r="C364" s="13" t="s">
        <v>42</v>
      </c>
      <c r="D364" s="13" t="s">
        <v>31</v>
      </c>
      <c r="E364" s="13"/>
      <c r="F364" s="13" t="s">
        <v>869</v>
      </c>
      <c r="G364" s="13"/>
      <c r="H364" s="13" t="s">
        <v>34</v>
      </c>
      <c r="I364" s="13" t="s">
        <v>859</v>
      </c>
      <c r="J364" s="13" t="s">
        <v>435</v>
      </c>
      <c r="K364" s="13" t="s">
        <v>188</v>
      </c>
      <c r="L364" s="13" t="s">
        <v>189</v>
      </c>
      <c r="M364" s="13" t="s">
        <v>39</v>
      </c>
      <c r="N364" s="13" t="s">
        <v>40</v>
      </c>
      <c r="O364" s="14">
        <v>34089</v>
      </c>
      <c r="P364" s="13"/>
      <c r="Q364" s="13"/>
      <c r="R364" s="13">
        <v>0.8</v>
      </c>
      <c r="S364" s="13" t="s">
        <v>41</v>
      </c>
    </row>
    <row r="365" spans="1:19" x14ac:dyDescent="0.3">
      <c r="A365" s="9">
        <v>113900</v>
      </c>
      <c r="B365" s="9" t="s">
        <v>30</v>
      </c>
      <c r="C365" s="9" t="s">
        <v>31</v>
      </c>
      <c r="D365" s="9" t="s">
        <v>31</v>
      </c>
      <c r="E365" s="9" t="s">
        <v>870</v>
      </c>
      <c r="F365" s="9" t="s">
        <v>871</v>
      </c>
      <c r="G365" s="9">
        <v>1</v>
      </c>
      <c r="H365" s="9" t="s">
        <v>60</v>
      </c>
      <c r="I365" s="9" t="s">
        <v>872</v>
      </c>
      <c r="J365" s="9" t="s">
        <v>36</v>
      </c>
      <c r="K365" s="9" t="s">
        <v>37</v>
      </c>
      <c r="L365" s="9" t="s">
        <v>38</v>
      </c>
      <c r="M365" s="9" t="s">
        <v>50</v>
      </c>
      <c r="N365" s="9" t="s">
        <v>64</v>
      </c>
      <c r="O365" s="10">
        <v>41628</v>
      </c>
      <c r="P365" s="9"/>
      <c r="Q365" s="9"/>
      <c r="R365" s="9">
        <v>1</v>
      </c>
      <c r="S365" s="9" t="s">
        <v>41</v>
      </c>
    </row>
    <row r="366" spans="1:19" ht="23.5" x14ac:dyDescent="0.3">
      <c r="A366" s="11">
        <v>40000</v>
      </c>
      <c r="B366" s="11" t="s">
        <v>30</v>
      </c>
      <c r="C366" s="11" t="s">
        <v>42</v>
      </c>
      <c r="D366" s="11" t="s">
        <v>42</v>
      </c>
      <c r="E366" s="11" t="s">
        <v>873</v>
      </c>
      <c r="F366" s="11" t="s">
        <v>874</v>
      </c>
      <c r="G366" s="11">
        <v>124.87</v>
      </c>
      <c r="H366" s="11" t="s">
        <v>60</v>
      </c>
      <c r="I366" s="11" t="s">
        <v>875</v>
      </c>
      <c r="J366" s="11" t="s">
        <v>47</v>
      </c>
      <c r="K366" s="11" t="s">
        <v>122</v>
      </c>
      <c r="L366" s="11" t="s">
        <v>56</v>
      </c>
      <c r="M366" s="11" t="s">
        <v>50</v>
      </c>
      <c r="N366" s="11" t="s">
        <v>64</v>
      </c>
      <c r="O366" s="12">
        <v>32140</v>
      </c>
      <c r="P366" s="11" t="s">
        <v>876</v>
      </c>
      <c r="Q366" s="11"/>
      <c r="R366" s="11">
        <v>170.7</v>
      </c>
      <c r="S366" s="11" t="s">
        <v>41</v>
      </c>
    </row>
    <row r="367" spans="1:19" x14ac:dyDescent="0.3">
      <c r="A367" s="13">
        <v>40001</v>
      </c>
      <c r="B367" s="13" t="s">
        <v>75</v>
      </c>
      <c r="C367" s="13" t="s">
        <v>42</v>
      </c>
      <c r="D367" s="13" t="s">
        <v>31</v>
      </c>
      <c r="E367" s="13" t="s">
        <v>877</v>
      </c>
      <c r="F367" s="13" t="s">
        <v>878</v>
      </c>
      <c r="G367" s="13">
        <v>85.31</v>
      </c>
      <c r="H367" s="13" t="s">
        <v>60</v>
      </c>
      <c r="I367" s="13" t="s">
        <v>875</v>
      </c>
      <c r="J367" s="13" t="s">
        <v>47</v>
      </c>
      <c r="K367" s="13" t="s">
        <v>63</v>
      </c>
      <c r="L367" s="13" t="s">
        <v>56</v>
      </c>
      <c r="M367" s="13" t="s">
        <v>50</v>
      </c>
      <c r="N367" s="13" t="s">
        <v>64</v>
      </c>
      <c r="O367" s="14">
        <v>27760</v>
      </c>
      <c r="P367" s="13"/>
      <c r="Q367" s="13"/>
      <c r="R367" s="13">
        <v>49</v>
      </c>
      <c r="S367" s="13" t="s">
        <v>41</v>
      </c>
    </row>
    <row r="368" spans="1:19" x14ac:dyDescent="0.3">
      <c r="A368" s="13">
        <v>40002</v>
      </c>
      <c r="B368" s="13" t="s">
        <v>75</v>
      </c>
      <c r="C368" s="13" t="s">
        <v>42</v>
      </c>
      <c r="D368" s="13" t="s">
        <v>31</v>
      </c>
      <c r="E368" s="13" t="s">
        <v>879</v>
      </c>
      <c r="F368" s="13" t="s">
        <v>880</v>
      </c>
      <c r="G368" s="13">
        <v>38</v>
      </c>
      <c r="H368" s="13" t="s">
        <v>60</v>
      </c>
      <c r="I368" s="13" t="s">
        <v>875</v>
      </c>
      <c r="J368" s="13" t="s">
        <v>47</v>
      </c>
      <c r="K368" s="13" t="s">
        <v>48</v>
      </c>
      <c r="L368" s="13" t="s">
        <v>49</v>
      </c>
      <c r="M368" s="13" t="s">
        <v>50</v>
      </c>
      <c r="N368" s="13" t="s">
        <v>64</v>
      </c>
      <c r="O368" s="14">
        <v>31778</v>
      </c>
      <c r="P368" s="13"/>
      <c r="Q368" s="13"/>
      <c r="R368" s="13">
        <v>38</v>
      </c>
      <c r="S368" s="13" t="s">
        <v>41</v>
      </c>
    </row>
    <row r="369" spans="1:19" x14ac:dyDescent="0.3">
      <c r="A369" s="9">
        <v>5000</v>
      </c>
      <c r="B369" s="9" t="s">
        <v>30</v>
      </c>
      <c r="C369" s="9" t="s">
        <v>31</v>
      </c>
      <c r="D369" s="9" t="s">
        <v>31</v>
      </c>
      <c r="E369" s="9" t="s">
        <v>881</v>
      </c>
      <c r="F369" s="9" t="s">
        <v>882</v>
      </c>
      <c r="G369" s="9">
        <v>42</v>
      </c>
      <c r="H369" s="9" t="s">
        <v>34</v>
      </c>
      <c r="I369" s="9" t="s">
        <v>883</v>
      </c>
      <c r="J369" s="9" t="s">
        <v>72</v>
      </c>
      <c r="K369" s="9" t="s">
        <v>72</v>
      </c>
      <c r="L369" s="9" t="s">
        <v>73</v>
      </c>
      <c r="M369" s="9" t="s">
        <v>39</v>
      </c>
      <c r="N369" s="9" t="s">
        <v>40</v>
      </c>
      <c r="O369" s="10">
        <v>23743</v>
      </c>
      <c r="P369" s="9"/>
      <c r="Q369" s="9" t="s">
        <v>884</v>
      </c>
      <c r="R369" s="9">
        <v>39</v>
      </c>
      <c r="S369" s="9" t="s">
        <v>41</v>
      </c>
    </row>
    <row r="370" spans="1:19" x14ac:dyDescent="0.3">
      <c r="A370" s="9">
        <v>98400</v>
      </c>
      <c r="B370" s="9" t="s">
        <v>30</v>
      </c>
      <c r="C370" s="9" t="s">
        <v>31</v>
      </c>
      <c r="D370" s="9" t="s">
        <v>31</v>
      </c>
      <c r="E370" s="9" t="s">
        <v>885</v>
      </c>
      <c r="F370" s="9" t="s">
        <v>886</v>
      </c>
      <c r="G370" s="9">
        <v>1</v>
      </c>
      <c r="H370" s="9" t="s">
        <v>60</v>
      </c>
      <c r="I370" s="9" t="s">
        <v>60</v>
      </c>
      <c r="J370" s="9" t="s">
        <v>36</v>
      </c>
      <c r="K370" s="9" t="s">
        <v>37</v>
      </c>
      <c r="L370" s="9" t="s">
        <v>38</v>
      </c>
      <c r="M370" s="9" t="s">
        <v>50</v>
      </c>
      <c r="N370" s="9" t="s">
        <v>64</v>
      </c>
      <c r="O370" s="10">
        <v>40148</v>
      </c>
      <c r="P370" s="9"/>
      <c r="Q370" s="9"/>
      <c r="R370" s="9">
        <v>1</v>
      </c>
      <c r="S370" s="9" t="s">
        <v>41</v>
      </c>
    </row>
    <row r="371" spans="1:19" ht="23.5" x14ac:dyDescent="0.3">
      <c r="A371" s="9">
        <v>100200</v>
      </c>
      <c r="B371" s="9" t="s">
        <v>30</v>
      </c>
      <c r="C371" s="9" t="s">
        <v>42</v>
      </c>
      <c r="D371" s="9" t="s">
        <v>31</v>
      </c>
      <c r="E371" s="9" t="s">
        <v>887</v>
      </c>
      <c r="F371" s="9" t="s">
        <v>888</v>
      </c>
      <c r="G371" s="9">
        <v>8</v>
      </c>
      <c r="H371" s="9" t="s">
        <v>60</v>
      </c>
      <c r="I371" s="9" t="s">
        <v>889</v>
      </c>
      <c r="J371" s="9" t="s">
        <v>187</v>
      </c>
      <c r="K371" s="9" t="s">
        <v>188</v>
      </c>
      <c r="L371" s="9" t="s">
        <v>189</v>
      </c>
      <c r="M371" s="9" t="s">
        <v>50</v>
      </c>
      <c r="N371" s="9" t="s">
        <v>64</v>
      </c>
      <c r="O371" s="10">
        <v>40505</v>
      </c>
      <c r="P371" s="9"/>
      <c r="Q371" s="9"/>
      <c r="R371" s="9">
        <v>9.1999999999999993</v>
      </c>
      <c r="S371" s="9" t="s">
        <v>41</v>
      </c>
    </row>
    <row r="372" spans="1:19" x14ac:dyDescent="0.3">
      <c r="A372" s="9">
        <v>96400</v>
      </c>
      <c r="B372" s="9" t="s">
        <v>30</v>
      </c>
      <c r="C372" s="9" t="s">
        <v>31</v>
      </c>
      <c r="D372" s="9" t="s">
        <v>31</v>
      </c>
      <c r="E372" s="9" t="s">
        <v>890</v>
      </c>
      <c r="F372" s="9" t="s">
        <v>891</v>
      </c>
      <c r="G372" s="9">
        <v>10.8</v>
      </c>
      <c r="H372" s="9" t="s">
        <v>34</v>
      </c>
      <c r="I372" s="9" t="s">
        <v>892</v>
      </c>
      <c r="J372" s="9" t="s">
        <v>187</v>
      </c>
      <c r="K372" s="9" t="s">
        <v>48</v>
      </c>
      <c r="L372" s="9" t="s">
        <v>189</v>
      </c>
      <c r="M372" s="9" t="s">
        <v>39</v>
      </c>
      <c r="N372" s="9" t="s">
        <v>40</v>
      </c>
      <c r="O372" s="10">
        <v>39576</v>
      </c>
      <c r="P372" s="9"/>
      <c r="Q372" s="9"/>
      <c r="R372" s="9">
        <v>12.5</v>
      </c>
      <c r="S372" s="9" t="s">
        <v>41</v>
      </c>
    </row>
    <row r="373" spans="1:19" x14ac:dyDescent="0.3">
      <c r="A373" s="9">
        <v>96300</v>
      </c>
      <c r="B373" s="9" t="s">
        <v>30</v>
      </c>
      <c r="C373" s="9" t="s">
        <v>31</v>
      </c>
      <c r="D373" s="9" t="s">
        <v>31</v>
      </c>
      <c r="E373" s="9" t="s">
        <v>893</v>
      </c>
      <c r="F373" s="9" t="s">
        <v>894</v>
      </c>
      <c r="G373" s="9">
        <v>35.5</v>
      </c>
      <c r="H373" s="9" t="s">
        <v>45</v>
      </c>
      <c r="I373" s="9" t="s">
        <v>895</v>
      </c>
      <c r="J373" s="9" t="s">
        <v>62</v>
      </c>
      <c r="K373" s="9" t="s">
        <v>63</v>
      </c>
      <c r="L373" s="9" t="s">
        <v>56</v>
      </c>
      <c r="M373" s="9" t="s">
        <v>50</v>
      </c>
      <c r="N373" s="9" t="s">
        <v>51</v>
      </c>
      <c r="O373" s="10">
        <v>38876</v>
      </c>
      <c r="P373" s="9"/>
      <c r="Q373" s="9"/>
      <c r="R373" s="9">
        <v>44.02</v>
      </c>
      <c r="S373" s="9" t="s">
        <v>41</v>
      </c>
    </row>
    <row r="374" spans="1:19" x14ac:dyDescent="0.3">
      <c r="A374" s="9">
        <v>130000</v>
      </c>
      <c r="B374" s="9" t="s">
        <v>30</v>
      </c>
      <c r="C374" s="9" t="s">
        <v>31</v>
      </c>
      <c r="D374" s="9" t="s">
        <v>31</v>
      </c>
      <c r="E374" s="9" t="s">
        <v>896</v>
      </c>
      <c r="F374" s="9" t="s">
        <v>897</v>
      </c>
      <c r="G374" s="9">
        <v>5</v>
      </c>
      <c r="H374" s="9" t="s">
        <v>34</v>
      </c>
      <c r="I374" s="9" t="s">
        <v>898</v>
      </c>
      <c r="J374" s="9" t="s">
        <v>36</v>
      </c>
      <c r="K374" s="9" t="s">
        <v>37</v>
      </c>
      <c r="L374" s="9" t="s">
        <v>38</v>
      </c>
      <c r="M374" s="9" t="s">
        <v>39</v>
      </c>
      <c r="N374" s="9" t="s">
        <v>40</v>
      </c>
      <c r="O374" s="10">
        <v>42349</v>
      </c>
      <c r="P374" s="9"/>
      <c r="Q374" s="9"/>
      <c r="R374" s="9">
        <v>5</v>
      </c>
      <c r="S374" s="9" t="s">
        <v>41</v>
      </c>
    </row>
    <row r="375" spans="1:19" x14ac:dyDescent="0.3">
      <c r="A375" s="11">
        <v>91300</v>
      </c>
      <c r="B375" s="11" t="s">
        <v>30</v>
      </c>
      <c r="C375" s="11" t="s">
        <v>31</v>
      </c>
      <c r="D375" s="11" t="s">
        <v>42</v>
      </c>
      <c r="E375" s="11" t="s">
        <v>899</v>
      </c>
      <c r="F375" s="11" t="s">
        <v>900</v>
      </c>
      <c r="G375" s="11">
        <v>28</v>
      </c>
      <c r="H375" s="11" t="s">
        <v>60</v>
      </c>
      <c r="I375" s="11" t="s">
        <v>901</v>
      </c>
      <c r="J375" s="11" t="s">
        <v>124</v>
      </c>
      <c r="K375" s="11" t="s">
        <v>122</v>
      </c>
      <c r="L375" s="11" t="s">
        <v>56</v>
      </c>
      <c r="M375" s="11" t="s">
        <v>50</v>
      </c>
      <c r="N375" s="11" t="s">
        <v>64</v>
      </c>
      <c r="O375" s="12">
        <v>38411</v>
      </c>
      <c r="P375" s="11"/>
      <c r="Q375" s="11"/>
      <c r="R375" s="11">
        <v>32.270000000000003</v>
      </c>
      <c r="S375" s="11" t="s">
        <v>41</v>
      </c>
    </row>
    <row r="376" spans="1:19" x14ac:dyDescent="0.3">
      <c r="A376" s="13">
        <v>91301</v>
      </c>
      <c r="B376" s="13" t="s">
        <v>75</v>
      </c>
      <c r="C376" s="13" t="s">
        <v>31</v>
      </c>
      <c r="D376" s="13" t="s">
        <v>31</v>
      </c>
      <c r="E376" s="13" t="s">
        <v>902</v>
      </c>
      <c r="F376" s="13" t="s">
        <v>903</v>
      </c>
      <c r="G376" s="13">
        <v>23.8</v>
      </c>
      <c r="H376" s="13" t="s">
        <v>60</v>
      </c>
      <c r="I376" s="13" t="s">
        <v>901</v>
      </c>
      <c r="J376" s="13" t="s">
        <v>124</v>
      </c>
      <c r="K376" s="13" t="s">
        <v>63</v>
      </c>
      <c r="L376" s="13" t="s">
        <v>56</v>
      </c>
      <c r="M376" s="13" t="s">
        <v>50</v>
      </c>
      <c r="N376" s="13" t="s">
        <v>64</v>
      </c>
      <c r="O376" s="14">
        <v>38411</v>
      </c>
      <c r="P376" s="13"/>
      <c r="Q376" s="13"/>
      <c r="R376" s="13">
        <v>23.8</v>
      </c>
      <c r="S376" s="13" t="s">
        <v>41</v>
      </c>
    </row>
    <row r="377" spans="1:19" x14ac:dyDescent="0.3">
      <c r="A377" s="13">
        <v>91302</v>
      </c>
      <c r="B377" s="13" t="s">
        <v>75</v>
      </c>
      <c r="C377" s="13" t="s">
        <v>31</v>
      </c>
      <c r="D377" s="13" t="s">
        <v>31</v>
      </c>
      <c r="E377" s="13" t="s">
        <v>904</v>
      </c>
      <c r="F377" s="13" t="s">
        <v>905</v>
      </c>
      <c r="G377" s="13">
        <v>8.5</v>
      </c>
      <c r="H377" s="13" t="s">
        <v>60</v>
      </c>
      <c r="I377" s="13" t="s">
        <v>901</v>
      </c>
      <c r="J377" s="13" t="s">
        <v>124</v>
      </c>
      <c r="K377" s="13" t="s">
        <v>48</v>
      </c>
      <c r="L377" s="13" t="s">
        <v>49</v>
      </c>
      <c r="M377" s="13" t="s">
        <v>50</v>
      </c>
      <c r="N377" s="13" t="s">
        <v>64</v>
      </c>
      <c r="O377" s="14">
        <v>38411</v>
      </c>
      <c r="P377" s="13"/>
      <c r="Q377" s="13"/>
      <c r="R377" s="13">
        <v>8.4700000000000006</v>
      </c>
      <c r="S377" s="13" t="s">
        <v>41</v>
      </c>
    </row>
    <row r="378" spans="1:19" x14ac:dyDescent="0.3">
      <c r="A378" s="9">
        <v>55500</v>
      </c>
      <c r="B378" s="9" t="s">
        <v>30</v>
      </c>
      <c r="C378" s="9" t="s">
        <v>42</v>
      </c>
      <c r="D378" s="9" t="s">
        <v>31</v>
      </c>
      <c r="E378" s="9" t="s">
        <v>906</v>
      </c>
      <c r="F378" s="9" t="s">
        <v>907</v>
      </c>
      <c r="G378" s="9">
        <v>0.99</v>
      </c>
      <c r="H378" s="9" t="s">
        <v>34</v>
      </c>
      <c r="I378" s="9" t="s">
        <v>55</v>
      </c>
      <c r="J378" s="9" t="s">
        <v>72</v>
      </c>
      <c r="K378" s="9" t="s">
        <v>72</v>
      </c>
      <c r="L378" s="9" t="s">
        <v>73</v>
      </c>
      <c r="M378" s="9" t="s">
        <v>39</v>
      </c>
      <c r="N378" s="9" t="s">
        <v>40</v>
      </c>
      <c r="O378" s="10">
        <v>31464</v>
      </c>
      <c r="P378" s="9" t="s">
        <v>908</v>
      </c>
      <c r="Q378" s="9"/>
      <c r="R378" s="9">
        <v>0.99</v>
      </c>
      <c r="S378" s="9" t="s">
        <v>41</v>
      </c>
    </row>
    <row r="379" spans="1:19" x14ac:dyDescent="0.3">
      <c r="A379" s="9">
        <v>119200</v>
      </c>
      <c r="B379" s="9" t="s">
        <v>30</v>
      </c>
      <c r="C379" s="9" t="s">
        <v>42</v>
      </c>
      <c r="D379" s="9" t="s">
        <v>31</v>
      </c>
      <c r="E379" s="9" t="s">
        <v>909</v>
      </c>
      <c r="F379" s="9" t="s">
        <v>910</v>
      </c>
      <c r="G379" s="9">
        <v>0.85</v>
      </c>
      <c r="H379" s="9" t="s">
        <v>34</v>
      </c>
      <c r="I379" s="9" t="s">
        <v>911</v>
      </c>
      <c r="J379" s="9" t="s">
        <v>187</v>
      </c>
      <c r="K379" s="9" t="s">
        <v>912</v>
      </c>
      <c r="L379" s="9" t="s">
        <v>189</v>
      </c>
      <c r="M379" s="9" t="s">
        <v>39</v>
      </c>
      <c r="N379" s="9" t="s">
        <v>40</v>
      </c>
      <c r="O379" s="10">
        <v>41815</v>
      </c>
      <c r="P379" s="9"/>
      <c r="Q379" s="9"/>
      <c r="R379" s="9">
        <v>0.85</v>
      </c>
      <c r="S379" s="9" t="s">
        <v>41</v>
      </c>
    </row>
    <row r="380" spans="1:19" x14ac:dyDescent="0.3">
      <c r="A380" s="9">
        <v>119000</v>
      </c>
      <c r="B380" s="9" t="s">
        <v>30</v>
      </c>
      <c r="C380" s="9" t="s">
        <v>31</v>
      </c>
      <c r="D380" s="9" t="s">
        <v>31</v>
      </c>
      <c r="E380" s="9" t="s">
        <v>913</v>
      </c>
      <c r="F380" s="9" t="s">
        <v>914</v>
      </c>
      <c r="G380" s="9">
        <v>1.5</v>
      </c>
      <c r="H380" s="9" t="s">
        <v>34</v>
      </c>
      <c r="I380" s="9" t="s">
        <v>915</v>
      </c>
      <c r="J380" s="9" t="s">
        <v>36</v>
      </c>
      <c r="K380" s="9" t="s">
        <v>37</v>
      </c>
      <c r="L380" s="9" t="s">
        <v>38</v>
      </c>
      <c r="M380" s="9" t="s">
        <v>39</v>
      </c>
      <c r="N380" s="9" t="s">
        <v>40</v>
      </c>
      <c r="O380" s="10">
        <v>41816</v>
      </c>
      <c r="P380" s="9"/>
      <c r="Q380" s="9"/>
      <c r="R380" s="9">
        <v>1.5</v>
      </c>
      <c r="S380" s="9" t="s">
        <v>41</v>
      </c>
    </row>
    <row r="381" spans="1:19" x14ac:dyDescent="0.3">
      <c r="A381" s="9">
        <v>112200</v>
      </c>
      <c r="B381" s="9" t="s">
        <v>30</v>
      </c>
      <c r="C381" s="9" t="s">
        <v>31</v>
      </c>
      <c r="D381" s="9" t="s">
        <v>31</v>
      </c>
      <c r="E381" s="9" t="s">
        <v>916</v>
      </c>
      <c r="F381" s="9" t="s">
        <v>917</v>
      </c>
      <c r="G381" s="9">
        <v>1.5</v>
      </c>
      <c r="H381" s="9" t="s">
        <v>34</v>
      </c>
      <c r="I381" s="9" t="s">
        <v>917</v>
      </c>
      <c r="J381" s="9" t="s">
        <v>187</v>
      </c>
      <c r="K381" s="9" t="s">
        <v>188</v>
      </c>
      <c r="L381" s="9" t="s">
        <v>189</v>
      </c>
      <c r="M381" s="9" t="s">
        <v>39</v>
      </c>
      <c r="N381" s="9" t="s">
        <v>40</v>
      </c>
      <c r="O381" s="10">
        <v>41473</v>
      </c>
      <c r="P381" s="9"/>
      <c r="Q381" s="9"/>
      <c r="R381" s="9">
        <v>1.5</v>
      </c>
      <c r="S381" s="9" t="s">
        <v>41</v>
      </c>
    </row>
    <row r="382" spans="1:19" x14ac:dyDescent="0.3">
      <c r="A382" s="9">
        <v>138400</v>
      </c>
      <c r="B382" s="9" t="s">
        <v>30</v>
      </c>
      <c r="C382" s="9" t="s">
        <v>31</v>
      </c>
      <c r="D382" s="9" t="s">
        <v>31</v>
      </c>
      <c r="E382" s="9" t="s">
        <v>918</v>
      </c>
      <c r="F382" s="9" t="s">
        <v>919</v>
      </c>
      <c r="G382" s="9">
        <v>2.33</v>
      </c>
      <c r="H382" s="9" t="s">
        <v>45</v>
      </c>
      <c r="I382" s="9" t="s">
        <v>920</v>
      </c>
      <c r="J382" s="9" t="s">
        <v>36</v>
      </c>
      <c r="K382" s="9" t="s">
        <v>37</v>
      </c>
      <c r="L382" s="9" t="s">
        <v>38</v>
      </c>
      <c r="M382" s="9" t="s">
        <v>50</v>
      </c>
      <c r="N382" s="9" t="s">
        <v>51</v>
      </c>
      <c r="O382" s="10">
        <v>42711</v>
      </c>
      <c r="P382" s="9"/>
      <c r="Q382" s="9"/>
      <c r="R382" s="9">
        <v>2.33</v>
      </c>
      <c r="S382" s="9" t="s">
        <v>41</v>
      </c>
    </row>
    <row r="383" spans="1:19" x14ac:dyDescent="0.3">
      <c r="A383" s="9">
        <v>5600</v>
      </c>
      <c r="B383" s="9" t="s">
        <v>30</v>
      </c>
      <c r="C383" s="9" t="s">
        <v>31</v>
      </c>
      <c r="D383" s="9" t="s">
        <v>31</v>
      </c>
      <c r="E383" s="9" t="s">
        <v>921</v>
      </c>
      <c r="F383" s="9" t="s">
        <v>922</v>
      </c>
      <c r="G383" s="9">
        <v>176.72</v>
      </c>
      <c r="H383" s="9" t="s">
        <v>34</v>
      </c>
      <c r="I383" s="9" t="s">
        <v>923</v>
      </c>
      <c r="J383" s="9" t="s">
        <v>72</v>
      </c>
      <c r="K383" s="9" t="s">
        <v>72</v>
      </c>
      <c r="L383" s="9" t="s">
        <v>73</v>
      </c>
      <c r="M383" s="9" t="s">
        <v>39</v>
      </c>
      <c r="N383" s="9" t="s">
        <v>40</v>
      </c>
      <c r="O383" s="10">
        <v>25204</v>
      </c>
      <c r="P383" s="9"/>
      <c r="Q383" s="9" t="s">
        <v>924</v>
      </c>
      <c r="R383" s="9">
        <v>157.5</v>
      </c>
      <c r="S383" s="9" t="s">
        <v>41</v>
      </c>
    </row>
    <row r="384" spans="1:19" x14ac:dyDescent="0.3">
      <c r="A384" s="9">
        <v>5700</v>
      </c>
      <c r="B384" s="9" t="s">
        <v>30</v>
      </c>
      <c r="C384" s="9" t="s">
        <v>31</v>
      </c>
      <c r="D384" s="9" t="s">
        <v>31</v>
      </c>
      <c r="E384" s="9" t="s">
        <v>925</v>
      </c>
      <c r="F384" s="9" t="s">
        <v>926</v>
      </c>
      <c r="G384" s="9">
        <v>175.67</v>
      </c>
      <c r="H384" s="9" t="s">
        <v>34</v>
      </c>
      <c r="I384" s="9" t="s">
        <v>923</v>
      </c>
      <c r="J384" s="9" t="s">
        <v>72</v>
      </c>
      <c r="K384" s="9" t="s">
        <v>72</v>
      </c>
      <c r="L384" s="9" t="s">
        <v>73</v>
      </c>
      <c r="M384" s="9" t="s">
        <v>39</v>
      </c>
      <c r="N384" s="9" t="s">
        <v>40</v>
      </c>
      <c r="O384" s="10">
        <v>25204</v>
      </c>
      <c r="P384" s="9"/>
      <c r="Q384" s="9" t="s">
        <v>924</v>
      </c>
      <c r="R384" s="9">
        <v>157.5</v>
      </c>
      <c r="S384" s="9" t="s">
        <v>41</v>
      </c>
    </row>
    <row r="385" spans="1:19" x14ac:dyDescent="0.3">
      <c r="A385" s="9">
        <v>114700</v>
      </c>
      <c r="B385" s="9" t="s">
        <v>30</v>
      </c>
      <c r="C385" s="9" t="s">
        <v>31</v>
      </c>
      <c r="D385" s="9" t="s">
        <v>31</v>
      </c>
      <c r="E385" s="9" t="s">
        <v>927</v>
      </c>
      <c r="F385" s="9" t="s">
        <v>928</v>
      </c>
      <c r="G385" s="9">
        <v>10</v>
      </c>
      <c r="H385" s="9" t="s">
        <v>60</v>
      </c>
      <c r="I385" s="9" t="s">
        <v>929</v>
      </c>
      <c r="J385" s="9" t="s">
        <v>36</v>
      </c>
      <c r="K385" s="9" t="s">
        <v>37</v>
      </c>
      <c r="L385" s="9" t="s">
        <v>38</v>
      </c>
      <c r="M385" s="9" t="s">
        <v>50</v>
      </c>
      <c r="N385" s="9" t="s">
        <v>64</v>
      </c>
      <c r="O385" s="10">
        <v>41618</v>
      </c>
      <c r="P385" s="9"/>
      <c r="Q385" s="9"/>
      <c r="R385" s="9">
        <v>10</v>
      </c>
      <c r="S385" s="9" t="s">
        <v>41</v>
      </c>
    </row>
    <row r="386" spans="1:19" x14ac:dyDescent="0.3">
      <c r="A386" s="9">
        <v>127400</v>
      </c>
      <c r="B386" s="9" t="s">
        <v>30</v>
      </c>
      <c r="C386" s="9" t="s">
        <v>31</v>
      </c>
      <c r="D386" s="9" t="s">
        <v>31</v>
      </c>
      <c r="E386" s="9" t="s">
        <v>930</v>
      </c>
      <c r="F386" s="9" t="s">
        <v>931</v>
      </c>
      <c r="G386" s="9">
        <v>19</v>
      </c>
      <c r="H386" s="9" t="s">
        <v>34</v>
      </c>
      <c r="I386" s="9" t="s">
        <v>932</v>
      </c>
      <c r="J386" s="9" t="s">
        <v>36</v>
      </c>
      <c r="K386" s="9" t="s">
        <v>37</v>
      </c>
      <c r="L386" s="9" t="s">
        <v>38</v>
      </c>
      <c r="M386" s="9" t="s">
        <v>39</v>
      </c>
      <c r="N386" s="9" t="s">
        <v>40</v>
      </c>
      <c r="O386" s="10">
        <v>42298</v>
      </c>
      <c r="P386" s="9"/>
      <c r="Q386" s="9"/>
      <c r="R386" s="9">
        <v>19</v>
      </c>
      <c r="S386" s="9" t="s">
        <v>41</v>
      </c>
    </row>
    <row r="387" spans="1:19" x14ac:dyDescent="0.3">
      <c r="A387" s="11">
        <v>100300</v>
      </c>
      <c r="B387" s="11" t="s">
        <v>30</v>
      </c>
      <c r="C387" s="11" t="s">
        <v>31</v>
      </c>
      <c r="D387" s="11" t="s">
        <v>42</v>
      </c>
      <c r="E387" s="11" t="s">
        <v>933</v>
      </c>
      <c r="F387" s="11" t="s">
        <v>934</v>
      </c>
      <c r="G387" s="11">
        <v>641</v>
      </c>
      <c r="H387" s="11" t="s">
        <v>34</v>
      </c>
      <c r="I387" s="11" t="s">
        <v>55</v>
      </c>
      <c r="J387" s="11" t="s">
        <v>124</v>
      </c>
      <c r="K387" s="11" t="s">
        <v>63</v>
      </c>
      <c r="L387" s="11" t="s">
        <v>56</v>
      </c>
      <c r="M387" s="11" t="s">
        <v>39</v>
      </c>
      <c r="N387" s="11" t="s">
        <v>40</v>
      </c>
      <c r="O387" s="12">
        <v>40534</v>
      </c>
      <c r="P387" s="11"/>
      <c r="Q387" s="11"/>
      <c r="R387" s="11">
        <v>709</v>
      </c>
      <c r="S387" s="11" t="s">
        <v>41</v>
      </c>
    </row>
    <row r="388" spans="1:19" x14ac:dyDescent="0.3">
      <c r="A388" s="13">
        <v>100301</v>
      </c>
      <c r="B388" s="13" t="s">
        <v>75</v>
      </c>
      <c r="C388" s="13" t="s">
        <v>31</v>
      </c>
      <c r="D388" s="13" t="s">
        <v>31</v>
      </c>
      <c r="E388" s="13" t="s">
        <v>935</v>
      </c>
      <c r="F388" s="13" t="s">
        <v>936</v>
      </c>
      <c r="G388" s="13">
        <v>213.5</v>
      </c>
      <c r="H388" s="13" t="s">
        <v>34</v>
      </c>
      <c r="I388" s="13" t="s">
        <v>55</v>
      </c>
      <c r="J388" s="13" t="s">
        <v>124</v>
      </c>
      <c r="K388" s="13" t="s">
        <v>63</v>
      </c>
      <c r="L388" s="13" t="s">
        <v>56</v>
      </c>
      <c r="M388" s="13" t="s">
        <v>39</v>
      </c>
      <c r="N388" s="13" t="s">
        <v>220</v>
      </c>
      <c r="O388" s="14">
        <v>40534</v>
      </c>
      <c r="P388" s="13"/>
      <c r="Q388" s="13"/>
      <c r="R388" s="13">
        <v>213.5</v>
      </c>
      <c r="S388" s="13" t="s">
        <v>41</v>
      </c>
    </row>
    <row r="389" spans="1:19" x14ac:dyDescent="0.3">
      <c r="A389" s="13">
        <v>100302</v>
      </c>
      <c r="B389" s="13" t="s">
        <v>75</v>
      </c>
      <c r="C389" s="13" t="s">
        <v>31</v>
      </c>
      <c r="D389" s="13" t="s">
        <v>31</v>
      </c>
      <c r="E389" s="13" t="s">
        <v>937</v>
      </c>
      <c r="F389" s="13" t="s">
        <v>938</v>
      </c>
      <c r="G389" s="13">
        <v>213.5</v>
      </c>
      <c r="H389" s="13" t="s">
        <v>34</v>
      </c>
      <c r="I389" s="13" t="s">
        <v>55</v>
      </c>
      <c r="J389" s="13" t="s">
        <v>124</v>
      </c>
      <c r="K389" s="13" t="s">
        <v>63</v>
      </c>
      <c r="L389" s="13" t="s">
        <v>56</v>
      </c>
      <c r="M389" s="13" t="s">
        <v>39</v>
      </c>
      <c r="N389" s="13" t="s">
        <v>220</v>
      </c>
      <c r="O389" s="14">
        <v>40534</v>
      </c>
      <c r="P389" s="13"/>
      <c r="Q389" s="13"/>
      <c r="R389" s="13">
        <v>213.5</v>
      </c>
      <c r="S389" s="13" t="s">
        <v>41</v>
      </c>
    </row>
    <row r="390" spans="1:19" x14ac:dyDescent="0.3">
      <c r="A390" s="13">
        <v>100303</v>
      </c>
      <c r="B390" s="13" t="s">
        <v>75</v>
      </c>
      <c r="C390" s="13" t="s">
        <v>31</v>
      </c>
      <c r="D390" s="13" t="s">
        <v>31</v>
      </c>
      <c r="E390" s="13" t="s">
        <v>939</v>
      </c>
      <c r="F390" s="13" t="s">
        <v>940</v>
      </c>
      <c r="G390" s="13">
        <v>411</v>
      </c>
      <c r="H390" s="13" t="s">
        <v>34</v>
      </c>
      <c r="I390" s="13" t="s">
        <v>55</v>
      </c>
      <c r="J390" s="13" t="s">
        <v>124</v>
      </c>
      <c r="K390" s="13" t="s">
        <v>48</v>
      </c>
      <c r="L390" s="13" t="s">
        <v>56</v>
      </c>
      <c r="M390" s="13" t="s">
        <v>39</v>
      </c>
      <c r="N390" s="13" t="s">
        <v>220</v>
      </c>
      <c r="O390" s="14">
        <v>40534</v>
      </c>
      <c r="P390" s="13"/>
      <c r="Q390" s="13"/>
      <c r="R390" s="13">
        <v>411</v>
      </c>
      <c r="S390" s="13" t="s">
        <v>41</v>
      </c>
    </row>
    <row r="391" spans="1:19" x14ac:dyDescent="0.3">
      <c r="A391" s="11">
        <v>94000</v>
      </c>
      <c r="B391" s="11" t="s">
        <v>30</v>
      </c>
      <c r="C391" s="11" t="s">
        <v>42</v>
      </c>
      <c r="D391" s="11" t="s">
        <v>42</v>
      </c>
      <c r="E391" s="11" t="s">
        <v>941</v>
      </c>
      <c r="F391" s="11" t="s">
        <v>942</v>
      </c>
      <c r="G391" s="11">
        <v>1.5</v>
      </c>
      <c r="H391" s="11" t="s">
        <v>34</v>
      </c>
      <c r="I391" s="11" t="s">
        <v>883</v>
      </c>
      <c r="J391" s="11" t="s">
        <v>72</v>
      </c>
      <c r="K391" s="11" t="s">
        <v>72</v>
      </c>
      <c r="L391" s="11" t="s">
        <v>73</v>
      </c>
      <c r="M391" s="11" t="s">
        <v>39</v>
      </c>
      <c r="N391" s="11" t="s">
        <v>40</v>
      </c>
      <c r="O391" s="11"/>
      <c r="P391" s="11"/>
      <c r="Q391" s="11"/>
      <c r="R391" s="11">
        <v>1.5</v>
      </c>
      <c r="S391" s="11" t="s">
        <v>41</v>
      </c>
    </row>
    <row r="392" spans="1:19" x14ac:dyDescent="0.3">
      <c r="A392" s="13">
        <v>94001</v>
      </c>
      <c r="B392" s="13" t="s">
        <v>75</v>
      </c>
      <c r="C392" s="13" t="s">
        <v>42</v>
      </c>
      <c r="D392" s="13" t="s">
        <v>31</v>
      </c>
      <c r="E392" s="13"/>
      <c r="F392" s="13" t="s">
        <v>943</v>
      </c>
      <c r="G392" s="13"/>
      <c r="H392" s="13" t="s">
        <v>34</v>
      </c>
      <c r="I392" s="13" t="s">
        <v>883</v>
      </c>
      <c r="J392" s="13" t="s">
        <v>72</v>
      </c>
      <c r="K392" s="13" t="s">
        <v>72</v>
      </c>
      <c r="L392" s="13" t="s">
        <v>73</v>
      </c>
      <c r="M392" s="13" t="s">
        <v>39</v>
      </c>
      <c r="N392" s="13" t="s">
        <v>220</v>
      </c>
      <c r="O392" s="13"/>
      <c r="P392" s="13"/>
      <c r="Q392" s="13"/>
      <c r="R392" s="13">
        <v>0.5</v>
      </c>
      <c r="S392" s="13" t="s">
        <v>41</v>
      </c>
    </row>
    <row r="393" spans="1:19" x14ac:dyDescent="0.3">
      <c r="A393" s="13">
        <v>94003</v>
      </c>
      <c r="B393" s="13" t="s">
        <v>75</v>
      </c>
      <c r="C393" s="13" t="s">
        <v>42</v>
      </c>
      <c r="D393" s="13" t="s">
        <v>31</v>
      </c>
      <c r="E393" s="13"/>
      <c r="F393" s="13" t="s">
        <v>944</v>
      </c>
      <c r="G393" s="13"/>
      <c r="H393" s="13" t="s">
        <v>34</v>
      </c>
      <c r="I393" s="13" t="s">
        <v>883</v>
      </c>
      <c r="J393" s="13" t="s">
        <v>72</v>
      </c>
      <c r="K393" s="13" t="s">
        <v>72</v>
      </c>
      <c r="L393" s="13" t="s">
        <v>73</v>
      </c>
      <c r="M393" s="13" t="s">
        <v>39</v>
      </c>
      <c r="N393" s="13" t="s">
        <v>220</v>
      </c>
      <c r="O393" s="13"/>
      <c r="P393" s="13"/>
      <c r="Q393" s="13"/>
      <c r="R393" s="13">
        <v>0.5</v>
      </c>
      <c r="S393" s="13" t="s">
        <v>41</v>
      </c>
    </row>
    <row r="394" spans="1:19" x14ac:dyDescent="0.3">
      <c r="A394" s="13">
        <v>94002</v>
      </c>
      <c r="B394" s="13" t="s">
        <v>75</v>
      </c>
      <c r="C394" s="13" t="s">
        <v>42</v>
      </c>
      <c r="D394" s="13" t="s">
        <v>31</v>
      </c>
      <c r="E394" s="13"/>
      <c r="F394" s="13" t="s">
        <v>945</v>
      </c>
      <c r="G394" s="13"/>
      <c r="H394" s="13" t="s">
        <v>34</v>
      </c>
      <c r="I394" s="13" t="s">
        <v>883</v>
      </c>
      <c r="J394" s="13" t="s">
        <v>72</v>
      </c>
      <c r="K394" s="13" t="s">
        <v>72</v>
      </c>
      <c r="L394" s="13" t="s">
        <v>73</v>
      </c>
      <c r="M394" s="13" t="s">
        <v>39</v>
      </c>
      <c r="N394" s="13" t="s">
        <v>220</v>
      </c>
      <c r="O394" s="13"/>
      <c r="P394" s="13"/>
      <c r="Q394" s="13"/>
      <c r="R394" s="13">
        <v>0.5</v>
      </c>
      <c r="S394" s="13" t="s">
        <v>41</v>
      </c>
    </row>
    <row r="395" spans="1:19" ht="23.5" x14ac:dyDescent="0.3">
      <c r="A395" s="11">
        <v>95800</v>
      </c>
      <c r="B395" s="11" t="s">
        <v>30</v>
      </c>
      <c r="C395" s="11" t="s">
        <v>31</v>
      </c>
      <c r="D395" s="11" t="s">
        <v>42</v>
      </c>
      <c r="E395" s="11" t="s">
        <v>946</v>
      </c>
      <c r="F395" s="11" t="s">
        <v>947</v>
      </c>
      <c r="G395" s="11">
        <v>4.5</v>
      </c>
      <c r="H395" s="11" t="s">
        <v>34</v>
      </c>
      <c r="I395" s="11" t="s">
        <v>137</v>
      </c>
      <c r="J395" s="11" t="s">
        <v>62</v>
      </c>
      <c r="K395" s="11" t="s">
        <v>63</v>
      </c>
      <c r="L395" s="11" t="s">
        <v>56</v>
      </c>
      <c r="M395" s="11" t="s">
        <v>39</v>
      </c>
      <c r="N395" s="11" t="s">
        <v>138</v>
      </c>
      <c r="O395" s="12">
        <v>39370</v>
      </c>
      <c r="P395" s="11"/>
      <c r="Q395" s="11"/>
      <c r="R395" s="11">
        <v>4.8</v>
      </c>
      <c r="S395" s="11" t="s">
        <v>41</v>
      </c>
    </row>
    <row r="396" spans="1:19" x14ac:dyDescent="0.3">
      <c r="A396" s="13">
        <v>95801</v>
      </c>
      <c r="B396" s="13" t="s">
        <v>75</v>
      </c>
      <c r="C396" s="13" t="s">
        <v>31</v>
      </c>
      <c r="D396" s="13" t="s">
        <v>31</v>
      </c>
      <c r="E396" s="13"/>
      <c r="F396" s="13" t="s">
        <v>948</v>
      </c>
      <c r="G396" s="13"/>
      <c r="H396" s="13" t="s">
        <v>34</v>
      </c>
      <c r="I396" s="13" t="s">
        <v>137</v>
      </c>
      <c r="J396" s="13" t="s">
        <v>124</v>
      </c>
      <c r="K396" s="13" t="s">
        <v>63</v>
      </c>
      <c r="L396" s="13" t="s">
        <v>56</v>
      </c>
      <c r="M396" s="13" t="s">
        <v>39</v>
      </c>
      <c r="N396" s="13" t="s">
        <v>138</v>
      </c>
      <c r="O396" s="14">
        <v>39370</v>
      </c>
      <c r="P396" s="13"/>
      <c r="Q396" s="13"/>
      <c r="R396" s="13">
        <v>1.2</v>
      </c>
      <c r="S396" s="13" t="s">
        <v>41</v>
      </c>
    </row>
    <row r="397" spans="1:19" x14ac:dyDescent="0.3">
      <c r="A397" s="13">
        <v>95804</v>
      </c>
      <c r="B397" s="13" t="s">
        <v>75</v>
      </c>
      <c r="C397" s="13" t="s">
        <v>31</v>
      </c>
      <c r="D397" s="13" t="s">
        <v>31</v>
      </c>
      <c r="E397" s="13"/>
      <c r="F397" s="13" t="s">
        <v>949</v>
      </c>
      <c r="G397" s="13"/>
      <c r="H397" s="13" t="s">
        <v>34</v>
      </c>
      <c r="I397" s="13" t="s">
        <v>137</v>
      </c>
      <c r="J397" s="13" t="s">
        <v>124</v>
      </c>
      <c r="K397" s="13" t="s">
        <v>63</v>
      </c>
      <c r="L397" s="13" t="s">
        <v>56</v>
      </c>
      <c r="M397" s="13" t="s">
        <v>39</v>
      </c>
      <c r="N397" s="13" t="s">
        <v>138</v>
      </c>
      <c r="O397" s="14">
        <v>39370</v>
      </c>
      <c r="P397" s="13"/>
      <c r="Q397" s="13"/>
      <c r="R397" s="13">
        <v>1.2</v>
      </c>
      <c r="S397" s="13" t="s">
        <v>41</v>
      </c>
    </row>
    <row r="398" spans="1:19" x14ac:dyDescent="0.3">
      <c r="A398" s="13">
        <v>95803</v>
      </c>
      <c r="B398" s="13" t="s">
        <v>75</v>
      </c>
      <c r="C398" s="13" t="s">
        <v>31</v>
      </c>
      <c r="D398" s="13" t="s">
        <v>31</v>
      </c>
      <c r="E398" s="13"/>
      <c r="F398" s="13" t="s">
        <v>950</v>
      </c>
      <c r="G398" s="13"/>
      <c r="H398" s="13" t="s">
        <v>34</v>
      </c>
      <c r="I398" s="13" t="s">
        <v>137</v>
      </c>
      <c r="J398" s="13" t="s">
        <v>124</v>
      </c>
      <c r="K398" s="13" t="s">
        <v>63</v>
      </c>
      <c r="L398" s="13" t="s">
        <v>56</v>
      </c>
      <c r="M398" s="13" t="s">
        <v>39</v>
      </c>
      <c r="N398" s="13" t="s">
        <v>138</v>
      </c>
      <c r="O398" s="14">
        <v>39370</v>
      </c>
      <c r="P398" s="13"/>
      <c r="Q398" s="13"/>
      <c r="R398" s="13">
        <v>1.2</v>
      </c>
      <c r="S398" s="13" t="s">
        <v>41</v>
      </c>
    </row>
    <row r="399" spans="1:19" x14ac:dyDescent="0.3">
      <c r="A399" s="13">
        <v>95802</v>
      </c>
      <c r="B399" s="13" t="s">
        <v>75</v>
      </c>
      <c r="C399" s="13" t="s">
        <v>31</v>
      </c>
      <c r="D399" s="13" t="s">
        <v>31</v>
      </c>
      <c r="E399" s="13"/>
      <c r="F399" s="13" t="s">
        <v>951</v>
      </c>
      <c r="G399" s="13"/>
      <c r="H399" s="13" t="s">
        <v>34</v>
      </c>
      <c r="I399" s="13" t="s">
        <v>137</v>
      </c>
      <c r="J399" s="13" t="s">
        <v>124</v>
      </c>
      <c r="K399" s="13" t="s">
        <v>63</v>
      </c>
      <c r="L399" s="13" t="s">
        <v>56</v>
      </c>
      <c r="M399" s="13" t="s">
        <v>39</v>
      </c>
      <c r="N399" s="13" t="s">
        <v>138</v>
      </c>
      <c r="O399" s="14">
        <v>39370</v>
      </c>
      <c r="P399" s="13"/>
      <c r="Q399" s="13"/>
      <c r="R399" s="13">
        <v>1.2</v>
      </c>
      <c r="S399" s="13" t="s">
        <v>41</v>
      </c>
    </row>
    <row r="400" spans="1:19" x14ac:dyDescent="0.3">
      <c r="A400" s="9">
        <v>138000</v>
      </c>
      <c r="B400" s="9" t="s">
        <v>30</v>
      </c>
      <c r="C400" s="9" t="s">
        <v>31</v>
      </c>
      <c r="D400" s="9" t="s">
        <v>31</v>
      </c>
      <c r="E400" s="9" t="s">
        <v>952</v>
      </c>
      <c r="F400" s="9" t="s">
        <v>953</v>
      </c>
      <c r="G400" s="9">
        <v>92</v>
      </c>
      <c r="H400" s="9" t="s">
        <v>60</v>
      </c>
      <c r="I400" s="9" t="s">
        <v>954</v>
      </c>
      <c r="J400" s="9" t="s">
        <v>36</v>
      </c>
      <c r="K400" s="9" t="s">
        <v>37</v>
      </c>
      <c r="L400" s="9" t="s">
        <v>38</v>
      </c>
      <c r="M400" s="9" t="s">
        <v>50</v>
      </c>
      <c r="N400" s="9" t="s">
        <v>64</v>
      </c>
      <c r="O400" s="10">
        <v>42706</v>
      </c>
      <c r="P400" s="9"/>
      <c r="Q400" s="9"/>
      <c r="R400" s="9">
        <v>92</v>
      </c>
      <c r="S400" s="9" t="s">
        <v>41</v>
      </c>
    </row>
    <row r="401" spans="1:19" x14ac:dyDescent="0.3">
      <c r="A401" s="11">
        <v>103900</v>
      </c>
      <c r="B401" s="11" t="s">
        <v>30</v>
      </c>
      <c r="C401" s="11" t="s">
        <v>31</v>
      </c>
      <c r="D401" s="11" t="s">
        <v>42</v>
      </c>
      <c r="E401" s="11" t="s">
        <v>955</v>
      </c>
      <c r="F401" s="11" t="s">
        <v>956</v>
      </c>
      <c r="G401" s="11">
        <v>102</v>
      </c>
      <c r="H401" s="11" t="s">
        <v>60</v>
      </c>
      <c r="I401" s="11" t="s">
        <v>957</v>
      </c>
      <c r="J401" s="11" t="s">
        <v>79</v>
      </c>
      <c r="K401" s="11" t="s">
        <v>79</v>
      </c>
      <c r="L401" s="11" t="s">
        <v>79</v>
      </c>
      <c r="M401" s="11" t="s">
        <v>50</v>
      </c>
      <c r="N401" s="11" t="s">
        <v>64</v>
      </c>
      <c r="O401" s="12">
        <v>40997</v>
      </c>
      <c r="P401" s="11"/>
      <c r="Q401" s="11"/>
      <c r="R401" s="11">
        <v>102</v>
      </c>
      <c r="S401" s="11" t="s">
        <v>41</v>
      </c>
    </row>
    <row r="402" spans="1:19" ht="23.5" x14ac:dyDescent="0.3">
      <c r="A402" s="13">
        <v>35306</v>
      </c>
      <c r="B402" s="13" t="s">
        <v>75</v>
      </c>
      <c r="C402" s="13" t="s">
        <v>31</v>
      </c>
      <c r="D402" s="13" t="s">
        <v>31</v>
      </c>
      <c r="E402" s="13" t="s">
        <v>958</v>
      </c>
      <c r="F402" s="13" t="s">
        <v>959</v>
      </c>
      <c r="G402" s="13">
        <v>78</v>
      </c>
      <c r="H402" s="13" t="s">
        <v>60</v>
      </c>
      <c r="I402" s="13" t="s">
        <v>957</v>
      </c>
      <c r="J402" s="13" t="s">
        <v>79</v>
      </c>
      <c r="K402" s="13" t="s">
        <v>79</v>
      </c>
      <c r="L402" s="13" t="s">
        <v>79</v>
      </c>
      <c r="M402" s="13" t="s">
        <v>50</v>
      </c>
      <c r="N402" s="13" t="s">
        <v>64</v>
      </c>
      <c r="O402" s="14">
        <v>31003</v>
      </c>
      <c r="P402" s="13"/>
      <c r="Q402" s="13"/>
      <c r="R402" s="13">
        <v>78</v>
      </c>
      <c r="S402" s="13" t="s">
        <v>41</v>
      </c>
    </row>
    <row r="403" spans="1:19" x14ac:dyDescent="0.3">
      <c r="A403" s="13">
        <v>103901</v>
      </c>
      <c r="B403" s="13" t="s">
        <v>75</v>
      </c>
      <c r="C403" s="13" t="s">
        <v>31</v>
      </c>
      <c r="D403" s="13" t="s">
        <v>31</v>
      </c>
      <c r="E403" s="13" t="s">
        <v>960</v>
      </c>
      <c r="F403" s="13" t="s">
        <v>961</v>
      </c>
      <c r="G403" s="13">
        <v>24</v>
      </c>
      <c r="H403" s="13" t="s">
        <v>60</v>
      </c>
      <c r="I403" s="13" t="s">
        <v>957</v>
      </c>
      <c r="J403" s="13" t="s">
        <v>79</v>
      </c>
      <c r="K403" s="13" t="s">
        <v>79</v>
      </c>
      <c r="L403" s="13" t="s">
        <v>79</v>
      </c>
      <c r="M403" s="13" t="s">
        <v>50</v>
      </c>
      <c r="N403" s="13" t="s">
        <v>64</v>
      </c>
      <c r="O403" s="14">
        <v>40997</v>
      </c>
      <c r="P403" s="13"/>
      <c r="Q403" s="13"/>
      <c r="R403" s="13">
        <v>24</v>
      </c>
      <c r="S403" s="13" t="s">
        <v>41</v>
      </c>
    </row>
    <row r="404" spans="1:19" x14ac:dyDescent="0.3">
      <c r="A404" s="9">
        <v>35309</v>
      </c>
      <c r="B404" s="9" t="s">
        <v>30</v>
      </c>
      <c r="C404" s="9" t="s">
        <v>42</v>
      </c>
      <c r="D404" s="9" t="s">
        <v>31</v>
      </c>
      <c r="E404" s="9" t="s">
        <v>962</v>
      </c>
      <c r="F404" s="9" t="s">
        <v>963</v>
      </c>
      <c r="G404" s="9">
        <v>3</v>
      </c>
      <c r="H404" s="9" t="s">
        <v>60</v>
      </c>
      <c r="I404" s="9" t="s">
        <v>529</v>
      </c>
      <c r="J404" s="9" t="s">
        <v>79</v>
      </c>
      <c r="K404" s="9" t="s">
        <v>79</v>
      </c>
      <c r="L404" s="9" t="s">
        <v>79</v>
      </c>
      <c r="M404" s="9" t="s">
        <v>50</v>
      </c>
      <c r="N404" s="9" t="s">
        <v>64</v>
      </c>
      <c r="O404" s="10">
        <v>31387</v>
      </c>
      <c r="P404" s="9" t="s">
        <v>964</v>
      </c>
      <c r="Q404" s="9"/>
      <c r="R404" s="9">
        <v>3</v>
      </c>
      <c r="S404" s="9" t="s">
        <v>41</v>
      </c>
    </row>
    <row r="405" spans="1:19" x14ac:dyDescent="0.3">
      <c r="A405" s="9">
        <v>126100</v>
      </c>
      <c r="B405" s="9" t="s">
        <v>30</v>
      </c>
      <c r="C405" s="9" t="s">
        <v>31</v>
      </c>
      <c r="D405" s="9" t="s">
        <v>31</v>
      </c>
      <c r="E405" s="9" t="s">
        <v>965</v>
      </c>
      <c r="F405" s="9" t="s">
        <v>966</v>
      </c>
      <c r="G405" s="9">
        <v>19.75</v>
      </c>
      <c r="H405" s="9" t="s">
        <v>34</v>
      </c>
      <c r="I405" s="9" t="s">
        <v>967</v>
      </c>
      <c r="J405" s="9" t="s">
        <v>36</v>
      </c>
      <c r="K405" s="9" t="s">
        <v>37</v>
      </c>
      <c r="L405" s="9" t="s">
        <v>38</v>
      </c>
      <c r="M405" s="9" t="s">
        <v>39</v>
      </c>
      <c r="N405" s="9" t="s">
        <v>40</v>
      </c>
      <c r="O405" s="10">
        <v>42144</v>
      </c>
      <c r="P405" s="9"/>
      <c r="Q405" s="9"/>
      <c r="R405" s="9">
        <v>19.75</v>
      </c>
      <c r="S405" s="9" t="s">
        <v>41</v>
      </c>
    </row>
    <row r="406" spans="1:19" x14ac:dyDescent="0.3">
      <c r="A406" s="9">
        <v>124700</v>
      </c>
      <c r="B406" s="9" t="s">
        <v>30</v>
      </c>
      <c r="C406" s="9" t="s">
        <v>31</v>
      </c>
      <c r="D406" s="9" t="s">
        <v>31</v>
      </c>
      <c r="E406" s="9" t="s">
        <v>968</v>
      </c>
      <c r="F406" s="9" t="s">
        <v>969</v>
      </c>
      <c r="G406" s="9">
        <v>11</v>
      </c>
      <c r="H406" s="9" t="s">
        <v>34</v>
      </c>
      <c r="I406" s="9" t="s">
        <v>970</v>
      </c>
      <c r="J406" s="9" t="s">
        <v>36</v>
      </c>
      <c r="K406" s="9" t="s">
        <v>37</v>
      </c>
      <c r="L406" s="9" t="s">
        <v>38</v>
      </c>
      <c r="M406" s="9" t="s">
        <v>39</v>
      </c>
      <c r="N406" s="9" t="s">
        <v>40</v>
      </c>
      <c r="O406" s="10">
        <v>42147</v>
      </c>
      <c r="P406" s="9"/>
      <c r="Q406" s="9"/>
      <c r="R406" s="9">
        <v>11</v>
      </c>
      <c r="S406" s="9" t="s">
        <v>41</v>
      </c>
    </row>
    <row r="407" spans="1:19" x14ac:dyDescent="0.3">
      <c r="A407" s="9">
        <v>113100</v>
      </c>
      <c r="B407" s="9" t="s">
        <v>30</v>
      </c>
      <c r="C407" s="9" t="s">
        <v>31</v>
      </c>
      <c r="D407" s="9" t="s">
        <v>31</v>
      </c>
      <c r="E407" s="9" t="s">
        <v>971</v>
      </c>
      <c r="F407" s="9" t="s">
        <v>972</v>
      </c>
      <c r="G407" s="9">
        <v>20</v>
      </c>
      <c r="H407" s="9" t="s">
        <v>34</v>
      </c>
      <c r="I407" s="9" t="s">
        <v>973</v>
      </c>
      <c r="J407" s="9" t="s">
        <v>36</v>
      </c>
      <c r="K407" s="9" t="s">
        <v>37</v>
      </c>
      <c r="L407" s="9" t="s">
        <v>38</v>
      </c>
      <c r="M407" s="9" t="s">
        <v>39</v>
      </c>
      <c r="N407" s="9" t="s">
        <v>220</v>
      </c>
      <c r="O407" s="10">
        <v>41500</v>
      </c>
      <c r="P407" s="9"/>
      <c r="Q407" s="9"/>
      <c r="R407" s="9">
        <v>20</v>
      </c>
      <c r="S407" s="9" t="s">
        <v>41</v>
      </c>
    </row>
    <row r="408" spans="1:19" x14ac:dyDescent="0.3">
      <c r="A408" s="9">
        <v>125700</v>
      </c>
      <c r="B408" s="9" t="s">
        <v>30</v>
      </c>
      <c r="C408" s="9" t="s">
        <v>31</v>
      </c>
      <c r="D408" s="9" t="s">
        <v>31</v>
      </c>
      <c r="E408" s="9" t="s">
        <v>974</v>
      </c>
      <c r="F408" s="9" t="s">
        <v>975</v>
      </c>
      <c r="G408" s="9">
        <v>20</v>
      </c>
      <c r="H408" s="9" t="s">
        <v>34</v>
      </c>
      <c r="I408" s="9" t="s">
        <v>976</v>
      </c>
      <c r="J408" s="9" t="s">
        <v>36</v>
      </c>
      <c r="K408" s="9" t="s">
        <v>37</v>
      </c>
      <c r="L408" s="9" t="s">
        <v>38</v>
      </c>
      <c r="M408" s="9" t="s">
        <v>39</v>
      </c>
      <c r="N408" s="9" t="s">
        <v>40</v>
      </c>
      <c r="O408" s="10">
        <v>42139</v>
      </c>
      <c r="P408" s="9"/>
      <c r="Q408" s="9"/>
      <c r="R408" s="9">
        <v>20</v>
      </c>
      <c r="S408" s="9" t="s">
        <v>41</v>
      </c>
    </row>
    <row r="409" spans="1:19" x14ac:dyDescent="0.3">
      <c r="A409" s="11">
        <v>7500</v>
      </c>
      <c r="B409" s="11" t="s">
        <v>30</v>
      </c>
      <c r="C409" s="11" t="s">
        <v>31</v>
      </c>
      <c r="D409" s="11" t="s">
        <v>42</v>
      </c>
      <c r="E409" s="11" t="s">
        <v>977</v>
      </c>
      <c r="F409" s="11" t="s">
        <v>978</v>
      </c>
      <c r="G409" s="11">
        <v>49</v>
      </c>
      <c r="H409" s="11" t="s">
        <v>60</v>
      </c>
      <c r="I409" s="11" t="s">
        <v>978</v>
      </c>
      <c r="J409" s="11" t="s">
        <v>187</v>
      </c>
      <c r="K409" s="11" t="s">
        <v>48</v>
      </c>
      <c r="L409" s="11" t="s">
        <v>351</v>
      </c>
      <c r="M409" s="11" t="s">
        <v>50</v>
      </c>
      <c r="N409" s="11" t="s">
        <v>64</v>
      </c>
      <c r="O409" s="12">
        <v>32874</v>
      </c>
      <c r="P409" s="11"/>
      <c r="Q409" s="11"/>
      <c r="R409" s="11">
        <v>58</v>
      </c>
      <c r="S409" s="11" t="s">
        <v>41</v>
      </c>
    </row>
    <row r="410" spans="1:19" x14ac:dyDescent="0.3">
      <c r="A410" s="13">
        <v>7501</v>
      </c>
      <c r="B410" s="13" t="s">
        <v>75</v>
      </c>
      <c r="C410" s="13" t="s">
        <v>31</v>
      </c>
      <c r="D410" s="13" t="s">
        <v>31</v>
      </c>
      <c r="E410" s="13" t="s">
        <v>979</v>
      </c>
      <c r="F410" s="13" t="s">
        <v>980</v>
      </c>
      <c r="G410" s="13">
        <v>32</v>
      </c>
      <c r="H410" s="13" t="s">
        <v>60</v>
      </c>
      <c r="I410" s="13" t="s">
        <v>978</v>
      </c>
      <c r="J410" s="13" t="s">
        <v>187</v>
      </c>
      <c r="K410" s="13" t="s">
        <v>48</v>
      </c>
      <c r="L410" s="13" t="s">
        <v>351</v>
      </c>
      <c r="M410" s="13" t="s">
        <v>50</v>
      </c>
      <c r="N410" s="13" t="s">
        <v>64</v>
      </c>
      <c r="O410" s="14">
        <v>32874</v>
      </c>
      <c r="P410" s="13"/>
      <c r="Q410" s="13"/>
      <c r="R410" s="13">
        <v>32</v>
      </c>
      <c r="S410" s="13" t="s">
        <v>41</v>
      </c>
    </row>
    <row r="411" spans="1:19" x14ac:dyDescent="0.3">
      <c r="A411" s="13">
        <v>7502</v>
      </c>
      <c r="B411" s="13" t="s">
        <v>75</v>
      </c>
      <c r="C411" s="13" t="s">
        <v>31</v>
      </c>
      <c r="D411" s="13" t="s">
        <v>31</v>
      </c>
      <c r="E411" s="13" t="s">
        <v>981</v>
      </c>
      <c r="F411" s="13" t="s">
        <v>982</v>
      </c>
      <c r="G411" s="13">
        <v>26</v>
      </c>
      <c r="H411" s="13" t="s">
        <v>60</v>
      </c>
      <c r="I411" s="13" t="s">
        <v>978</v>
      </c>
      <c r="J411" s="13" t="s">
        <v>187</v>
      </c>
      <c r="K411" s="13" t="s">
        <v>48</v>
      </c>
      <c r="L411" s="13" t="s">
        <v>351</v>
      </c>
      <c r="M411" s="13" t="s">
        <v>50</v>
      </c>
      <c r="N411" s="13" t="s">
        <v>64</v>
      </c>
      <c r="O411" s="14">
        <v>33970</v>
      </c>
      <c r="P411" s="13"/>
      <c r="Q411" s="13"/>
      <c r="R411" s="13">
        <v>26</v>
      </c>
      <c r="S411" s="13" t="s">
        <v>41</v>
      </c>
    </row>
    <row r="412" spans="1:19" x14ac:dyDescent="0.3">
      <c r="A412" s="9">
        <v>69900</v>
      </c>
      <c r="B412" s="9" t="s">
        <v>30</v>
      </c>
      <c r="C412" s="9" t="s">
        <v>42</v>
      </c>
      <c r="D412" s="9" t="s">
        <v>31</v>
      </c>
      <c r="E412" s="9" t="s">
        <v>983</v>
      </c>
      <c r="F412" s="9" t="s">
        <v>984</v>
      </c>
      <c r="G412" s="9">
        <v>19.899999999999999</v>
      </c>
      <c r="H412" s="9" t="s">
        <v>34</v>
      </c>
      <c r="I412" s="9" t="s">
        <v>985</v>
      </c>
      <c r="J412" s="9" t="s">
        <v>187</v>
      </c>
      <c r="K412" s="9" t="s">
        <v>48</v>
      </c>
      <c r="L412" s="9" t="s">
        <v>986</v>
      </c>
      <c r="M412" s="9" t="s">
        <v>39</v>
      </c>
      <c r="N412" s="9" t="s">
        <v>40</v>
      </c>
      <c r="O412" s="10">
        <v>32392</v>
      </c>
      <c r="P412" s="9"/>
      <c r="Q412" s="9"/>
      <c r="R412" s="9">
        <v>24.5</v>
      </c>
      <c r="S412" s="9" t="s">
        <v>41</v>
      </c>
    </row>
    <row r="413" spans="1:19" x14ac:dyDescent="0.3">
      <c r="A413" s="9">
        <v>6900</v>
      </c>
      <c r="B413" s="9" t="s">
        <v>30</v>
      </c>
      <c r="C413" s="9" t="s">
        <v>42</v>
      </c>
      <c r="D413" s="9" t="s">
        <v>31</v>
      </c>
      <c r="E413" s="9" t="s">
        <v>987</v>
      </c>
      <c r="F413" s="9" t="s">
        <v>988</v>
      </c>
      <c r="G413" s="9">
        <v>9.99</v>
      </c>
      <c r="H413" s="9" t="s">
        <v>60</v>
      </c>
      <c r="I413" s="9" t="s">
        <v>989</v>
      </c>
      <c r="J413" s="9" t="s">
        <v>187</v>
      </c>
      <c r="K413" s="9" t="s">
        <v>48</v>
      </c>
      <c r="L413" s="9" t="s">
        <v>189</v>
      </c>
      <c r="M413" s="9" t="s">
        <v>50</v>
      </c>
      <c r="N413" s="9" t="s">
        <v>64</v>
      </c>
      <c r="O413" s="10">
        <v>32509</v>
      </c>
      <c r="P413" s="9"/>
      <c r="Q413" s="9"/>
      <c r="R413" s="9">
        <v>17.100000000000001</v>
      </c>
      <c r="S413" s="9" t="s">
        <v>41</v>
      </c>
    </row>
    <row r="414" spans="1:19" x14ac:dyDescent="0.3">
      <c r="A414" s="9">
        <v>135500</v>
      </c>
      <c r="B414" s="9" t="s">
        <v>30</v>
      </c>
      <c r="C414" s="9" t="s">
        <v>31</v>
      </c>
      <c r="D414" s="9" t="s">
        <v>31</v>
      </c>
      <c r="E414" s="9" t="s">
        <v>990</v>
      </c>
      <c r="F414" s="9" t="s">
        <v>991</v>
      </c>
      <c r="G414" s="9">
        <v>20</v>
      </c>
      <c r="H414" s="9" t="s">
        <v>34</v>
      </c>
      <c r="I414" s="9" t="s">
        <v>992</v>
      </c>
      <c r="J414" s="9" t="s">
        <v>36</v>
      </c>
      <c r="K414" s="9" t="s">
        <v>37</v>
      </c>
      <c r="L414" s="9" t="s">
        <v>38</v>
      </c>
      <c r="M414" s="9" t="s">
        <v>39</v>
      </c>
      <c r="N414" s="9" t="s">
        <v>40</v>
      </c>
      <c r="O414" s="10">
        <v>42551</v>
      </c>
      <c r="P414" s="9"/>
      <c r="Q414" s="9"/>
      <c r="R414" s="9">
        <v>20</v>
      </c>
      <c r="S414" s="9" t="s">
        <v>41</v>
      </c>
    </row>
    <row r="415" spans="1:19" x14ac:dyDescent="0.3">
      <c r="A415" s="9">
        <v>9000</v>
      </c>
      <c r="B415" s="9" t="s">
        <v>30</v>
      </c>
      <c r="C415" s="9" t="s">
        <v>31</v>
      </c>
      <c r="D415" s="9" t="s">
        <v>31</v>
      </c>
      <c r="E415" s="9" t="s">
        <v>993</v>
      </c>
      <c r="F415" s="9" t="s">
        <v>994</v>
      </c>
      <c r="G415" s="9">
        <v>45.42</v>
      </c>
      <c r="H415" s="9" t="s">
        <v>45</v>
      </c>
      <c r="I415" s="9" t="s">
        <v>995</v>
      </c>
      <c r="J415" s="9" t="s">
        <v>62</v>
      </c>
      <c r="K415" s="9" t="s">
        <v>63</v>
      </c>
      <c r="L415" s="9" t="s">
        <v>56</v>
      </c>
      <c r="M415" s="9" t="s">
        <v>50</v>
      </c>
      <c r="N415" s="9" t="s">
        <v>51</v>
      </c>
      <c r="O415" s="10">
        <v>37405</v>
      </c>
      <c r="P415" s="9"/>
      <c r="Q415" s="9"/>
      <c r="R415" s="9">
        <v>47.3</v>
      </c>
      <c r="S415" s="9" t="s">
        <v>41</v>
      </c>
    </row>
    <row r="416" spans="1:19" x14ac:dyDescent="0.3">
      <c r="A416" s="9">
        <v>7300</v>
      </c>
      <c r="B416" s="9" t="s">
        <v>30</v>
      </c>
      <c r="C416" s="9" t="s">
        <v>31</v>
      </c>
      <c r="D416" s="9" t="s">
        <v>31</v>
      </c>
      <c r="E416" s="9" t="s">
        <v>996</v>
      </c>
      <c r="F416" s="9" t="s">
        <v>997</v>
      </c>
      <c r="G416" s="9">
        <v>18.5</v>
      </c>
      <c r="H416" s="9" t="s">
        <v>34</v>
      </c>
      <c r="I416" s="9" t="s">
        <v>71</v>
      </c>
      <c r="J416" s="9" t="s">
        <v>72</v>
      </c>
      <c r="K416" s="9" t="s">
        <v>72</v>
      </c>
      <c r="L416" s="9" t="s">
        <v>73</v>
      </c>
      <c r="M416" s="9" t="s">
        <v>39</v>
      </c>
      <c r="N416" s="9" t="s">
        <v>40</v>
      </c>
      <c r="O416" s="10">
        <v>23012</v>
      </c>
      <c r="P416" s="9"/>
      <c r="Q416" s="9" t="s">
        <v>998</v>
      </c>
      <c r="R416" s="9">
        <v>18.5</v>
      </c>
      <c r="S416" s="9" t="s">
        <v>41</v>
      </c>
    </row>
    <row r="417" spans="1:19" ht="23.5" x14ac:dyDescent="0.3">
      <c r="A417" s="9">
        <v>65512</v>
      </c>
      <c r="B417" s="9" t="s">
        <v>30</v>
      </c>
      <c r="C417" s="9" t="s">
        <v>42</v>
      </c>
      <c r="D417" s="9" t="s">
        <v>31</v>
      </c>
      <c r="E417" s="9" t="s">
        <v>999</v>
      </c>
      <c r="F417" s="9" t="s">
        <v>1000</v>
      </c>
      <c r="G417" s="9">
        <v>2</v>
      </c>
      <c r="H417" s="9" t="s">
        <v>34</v>
      </c>
      <c r="I417" s="9" t="s">
        <v>55</v>
      </c>
      <c r="J417" s="9" t="s">
        <v>72</v>
      </c>
      <c r="K417" s="9" t="s">
        <v>72</v>
      </c>
      <c r="L417" s="9" t="s">
        <v>73</v>
      </c>
      <c r="M417" s="9" t="s">
        <v>39</v>
      </c>
      <c r="N417" s="9" t="s">
        <v>40</v>
      </c>
      <c r="O417" s="10">
        <v>32902</v>
      </c>
      <c r="P417" s="9" t="s">
        <v>1001</v>
      </c>
      <c r="Q417" s="9" t="s">
        <v>1002</v>
      </c>
      <c r="R417" s="9">
        <v>2</v>
      </c>
      <c r="S417" s="9" t="s">
        <v>41</v>
      </c>
    </row>
    <row r="418" spans="1:19" x14ac:dyDescent="0.3">
      <c r="A418" s="9">
        <v>7400</v>
      </c>
      <c r="B418" s="9" t="s">
        <v>30</v>
      </c>
      <c r="C418" s="9" t="s">
        <v>31</v>
      </c>
      <c r="D418" s="9" t="s">
        <v>31</v>
      </c>
      <c r="E418" s="9" t="s">
        <v>1003</v>
      </c>
      <c r="F418" s="9" t="s">
        <v>1004</v>
      </c>
      <c r="G418" s="9">
        <v>7</v>
      </c>
      <c r="H418" s="9" t="s">
        <v>34</v>
      </c>
      <c r="I418" s="9" t="s">
        <v>71</v>
      </c>
      <c r="J418" s="9" t="s">
        <v>72</v>
      </c>
      <c r="K418" s="9" t="s">
        <v>72</v>
      </c>
      <c r="L418" s="9" t="s">
        <v>73</v>
      </c>
      <c r="M418" s="9" t="s">
        <v>39</v>
      </c>
      <c r="N418" s="9" t="s">
        <v>40</v>
      </c>
      <c r="O418" s="10">
        <v>2923</v>
      </c>
      <c r="P418" s="9"/>
      <c r="Q418" s="9"/>
      <c r="R418" s="9">
        <v>7</v>
      </c>
      <c r="S418" s="9" t="s">
        <v>41</v>
      </c>
    </row>
    <row r="419" spans="1:19" x14ac:dyDescent="0.3">
      <c r="A419" s="11">
        <v>7600</v>
      </c>
      <c r="B419" s="11" t="s">
        <v>30</v>
      </c>
      <c r="C419" s="11" t="s">
        <v>31</v>
      </c>
      <c r="D419" s="11" t="s">
        <v>42</v>
      </c>
      <c r="E419" s="11" t="s">
        <v>1005</v>
      </c>
      <c r="F419" s="11" t="s">
        <v>1006</v>
      </c>
      <c r="G419" s="11">
        <v>880</v>
      </c>
      <c r="H419" s="11" t="s">
        <v>34</v>
      </c>
      <c r="I419" s="11" t="s">
        <v>1007</v>
      </c>
      <c r="J419" s="11" t="s">
        <v>124</v>
      </c>
      <c r="K419" s="11" t="s">
        <v>122</v>
      </c>
      <c r="L419" s="11" t="s">
        <v>56</v>
      </c>
      <c r="M419" s="11" t="s">
        <v>39</v>
      </c>
      <c r="N419" s="11" t="s">
        <v>40</v>
      </c>
      <c r="O419" s="12">
        <v>37424</v>
      </c>
      <c r="P419" s="11"/>
      <c r="Q419" s="11"/>
      <c r="R419" s="11">
        <v>943.5</v>
      </c>
      <c r="S419" s="11" t="s">
        <v>41</v>
      </c>
    </row>
    <row r="420" spans="1:19" x14ac:dyDescent="0.3">
      <c r="A420" s="13">
        <v>7601</v>
      </c>
      <c r="B420" s="13" t="s">
        <v>75</v>
      </c>
      <c r="C420" s="13" t="s">
        <v>31</v>
      </c>
      <c r="D420" s="13" t="s">
        <v>31</v>
      </c>
      <c r="E420" s="13" t="s">
        <v>1008</v>
      </c>
      <c r="F420" s="13" t="s">
        <v>1009</v>
      </c>
      <c r="G420" s="13">
        <v>212.5</v>
      </c>
      <c r="H420" s="13" t="s">
        <v>34</v>
      </c>
      <c r="I420" s="13" t="s">
        <v>1007</v>
      </c>
      <c r="J420" s="13" t="s">
        <v>124</v>
      </c>
      <c r="K420" s="13" t="s">
        <v>63</v>
      </c>
      <c r="L420" s="13" t="s">
        <v>56</v>
      </c>
      <c r="M420" s="13" t="s">
        <v>39</v>
      </c>
      <c r="N420" s="13" t="s">
        <v>40</v>
      </c>
      <c r="O420" s="14">
        <v>37424</v>
      </c>
      <c r="P420" s="13"/>
      <c r="Q420" s="13"/>
      <c r="R420" s="13">
        <v>212.5</v>
      </c>
      <c r="S420" s="13" t="s">
        <v>41</v>
      </c>
    </row>
    <row r="421" spans="1:19" x14ac:dyDescent="0.3">
      <c r="A421" s="13">
        <v>7602</v>
      </c>
      <c r="B421" s="13" t="s">
        <v>75</v>
      </c>
      <c r="C421" s="13" t="s">
        <v>31</v>
      </c>
      <c r="D421" s="13" t="s">
        <v>31</v>
      </c>
      <c r="E421" s="13" t="s">
        <v>1010</v>
      </c>
      <c r="F421" s="13" t="s">
        <v>1011</v>
      </c>
      <c r="G421" s="13">
        <v>212.5</v>
      </c>
      <c r="H421" s="13" t="s">
        <v>34</v>
      </c>
      <c r="I421" s="13" t="s">
        <v>1007</v>
      </c>
      <c r="J421" s="13" t="s">
        <v>124</v>
      </c>
      <c r="K421" s="13" t="s">
        <v>63</v>
      </c>
      <c r="L421" s="13" t="s">
        <v>56</v>
      </c>
      <c r="M421" s="13" t="s">
        <v>39</v>
      </c>
      <c r="N421" s="13" t="s">
        <v>40</v>
      </c>
      <c r="O421" s="14">
        <v>37424</v>
      </c>
      <c r="P421" s="13"/>
      <c r="Q421" s="13"/>
      <c r="R421" s="13">
        <v>212.5</v>
      </c>
      <c r="S421" s="13" t="s">
        <v>41</v>
      </c>
    </row>
    <row r="422" spans="1:19" x14ac:dyDescent="0.3">
      <c r="A422" s="13">
        <v>7603</v>
      </c>
      <c r="B422" s="13" t="s">
        <v>75</v>
      </c>
      <c r="C422" s="13" t="s">
        <v>31</v>
      </c>
      <c r="D422" s="13" t="s">
        <v>31</v>
      </c>
      <c r="E422" s="13" t="s">
        <v>1012</v>
      </c>
      <c r="F422" s="13" t="s">
        <v>1013</v>
      </c>
      <c r="G422" s="13">
        <v>212.5</v>
      </c>
      <c r="H422" s="13" t="s">
        <v>34</v>
      </c>
      <c r="I422" s="13" t="s">
        <v>1007</v>
      </c>
      <c r="J422" s="13" t="s">
        <v>124</v>
      </c>
      <c r="K422" s="13" t="s">
        <v>63</v>
      </c>
      <c r="L422" s="13" t="s">
        <v>56</v>
      </c>
      <c r="M422" s="13" t="s">
        <v>39</v>
      </c>
      <c r="N422" s="13" t="s">
        <v>40</v>
      </c>
      <c r="O422" s="14">
        <v>37424</v>
      </c>
      <c r="P422" s="13"/>
      <c r="Q422" s="13"/>
      <c r="R422" s="13">
        <v>212.5</v>
      </c>
      <c r="S422" s="13" t="s">
        <v>41</v>
      </c>
    </row>
    <row r="423" spans="1:19" x14ac:dyDescent="0.3">
      <c r="A423" s="13">
        <v>7604</v>
      </c>
      <c r="B423" s="13" t="s">
        <v>75</v>
      </c>
      <c r="C423" s="13" t="s">
        <v>31</v>
      </c>
      <c r="D423" s="13" t="s">
        <v>31</v>
      </c>
      <c r="E423" s="13" t="s">
        <v>1014</v>
      </c>
      <c r="F423" s="13" t="s">
        <v>1015</v>
      </c>
      <c r="G423" s="13">
        <v>306</v>
      </c>
      <c r="H423" s="13" t="s">
        <v>34</v>
      </c>
      <c r="I423" s="13" t="s">
        <v>1007</v>
      </c>
      <c r="J423" s="13" t="s">
        <v>124</v>
      </c>
      <c r="K423" s="13" t="s">
        <v>48</v>
      </c>
      <c r="L423" s="13" t="s">
        <v>49</v>
      </c>
      <c r="M423" s="13" t="s">
        <v>39</v>
      </c>
      <c r="N423" s="13" t="s">
        <v>40</v>
      </c>
      <c r="O423" s="14">
        <v>37424</v>
      </c>
      <c r="P423" s="13"/>
      <c r="Q423" s="13"/>
      <c r="R423" s="13">
        <v>306</v>
      </c>
      <c r="S423" s="13" t="s">
        <v>41</v>
      </c>
    </row>
    <row r="424" spans="1:19" ht="23.5" x14ac:dyDescent="0.3">
      <c r="A424" s="11">
        <v>44600</v>
      </c>
      <c r="B424" s="11" t="s">
        <v>30</v>
      </c>
      <c r="C424" s="11" t="s">
        <v>42</v>
      </c>
      <c r="D424" s="11" t="s">
        <v>42</v>
      </c>
      <c r="E424" s="11" t="s">
        <v>1016</v>
      </c>
      <c r="F424" s="11" t="s">
        <v>1017</v>
      </c>
      <c r="G424" s="11">
        <v>155</v>
      </c>
      <c r="H424" s="11" t="s">
        <v>60</v>
      </c>
      <c r="I424" s="11" t="s">
        <v>92</v>
      </c>
      <c r="J424" s="11" t="s">
        <v>79</v>
      </c>
      <c r="K424" s="11" t="s">
        <v>79</v>
      </c>
      <c r="L424" s="11" t="s">
        <v>79</v>
      </c>
      <c r="M424" s="11" t="s">
        <v>50</v>
      </c>
      <c r="N424" s="11" t="s">
        <v>64</v>
      </c>
      <c r="O424" s="12">
        <v>30317</v>
      </c>
      <c r="P424" s="11" t="s">
        <v>1018</v>
      </c>
      <c r="Q424" s="11"/>
      <c r="R424" s="11">
        <v>155</v>
      </c>
      <c r="S424" s="11" t="s">
        <v>41</v>
      </c>
    </row>
    <row r="425" spans="1:19" x14ac:dyDescent="0.3">
      <c r="A425" s="13">
        <v>44603</v>
      </c>
      <c r="B425" s="13" t="s">
        <v>75</v>
      </c>
      <c r="C425" s="13" t="s">
        <v>42</v>
      </c>
      <c r="D425" s="13" t="s">
        <v>31</v>
      </c>
      <c r="E425" s="13"/>
      <c r="F425" s="13" t="s">
        <v>1019</v>
      </c>
      <c r="G425" s="13"/>
      <c r="H425" s="13" t="s">
        <v>60</v>
      </c>
      <c r="I425" s="13">
        <v>6213</v>
      </c>
      <c r="J425" s="13" t="s">
        <v>79</v>
      </c>
      <c r="K425" s="13" t="s">
        <v>79</v>
      </c>
      <c r="L425" s="13" t="s">
        <v>79</v>
      </c>
      <c r="M425" s="13" t="s">
        <v>50</v>
      </c>
      <c r="N425" s="13" t="s">
        <v>64</v>
      </c>
      <c r="O425" s="14">
        <v>31768</v>
      </c>
      <c r="P425" s="13"/>
      <c r="Q425" s="13"/>
      <c r="R425" s="13">
        <v>5.93</v>
      </c>
      <c r="S425" s="13" t="s">
        <v>41</v>
      </c>
    </row>
    <row r="426" spans="1:19" x14ac:dyDescent="0.3">
      <c r="A426" s="13">
        <v>44612</v>
      </c>
      <c r="B426" s="13" t="s">
        <v>75</v>
      </c>
      <c r="C426" s="13" t="s">
        <v>42</v>
      </c>
      <c r="D426" s="13" t="s">
        <v>31</v>
      </c>
      <c r="E426" s="13"/>
      <c r="F426" s="13" t="s">
        <v>1020</v>
      </c>
      <c r="G426" s="13"/>
      <c r="H426" s="13" t="s">
        <v>60</v>
      </c>
      <c r="I426" s="13">
        <v>6062</v>
      </c>
      <c r="J426" s="13" t="s">
        <v>79</v>
      </c>
      <c r="K426" s="13" t="s">
        <v>79</v>
      </c>
      <c r="L426" s="13" t="s">
        <v>79</v>
      </c>
      <c r="M426" s="13" t="s">
        <v>50</v>
      </c>
      <c r="N426" s="13" t="s">
        <v>64</v>
      </c>
      <c r="O426" s="14">
        <v>31078</v>
      </c>
      <c r="P426" s="13"/>
      <c r="Q426" s="13"/>
      <c r="R426" s="13">
        <v>11.66</v>
      </c>
      <c r="S426" s="13" t="s">
        <v>41</v>
      </c>
    </row>
    <row r="427" spans="1:19" x14ac:dyDescent="0.3">
      <c r="A427" s="13">
        <v>44610</v>
      </c>
      <c r="B427" s="13" t="s">
        <v>75</v>
      </c>
      <c r="C427" s="13" t="s">
        <v>42</v>
      </c>
      <c r="D427" s="13" t="s">
        <v>31</v>
      </c>
      <c r="E427" s="13"/>
      <c r="F427" s="13" t="s">
        <v>1021</v>
      </c>
      <c r="G427" s="13"/>
      <c r="H427" s="13" t="s">
        <v>60</v>
      </c>
      <c r="I427" s="13">
        <v>6053</v>
      </c>
      <c r="J427" s="13" t="s">
        <v>79</v>
      </c>
      <c r="K427" s="13" t="s">
        <v>79</v>
      </c>
      <c r="L427" s="13" t="s">
        <v>79</v>
      </c>
      <c r="M427" s="13" t="s">
        <v>50</v>
      </c>
      <c r="N427" s="13" t="s">
        <v>64</v>
      </c>
      <c r="O427" s="14">
        <v>31700</v>
      </c>
      <c r="P427" s="13"/>
      <c r="Q427" s="13"/>
      <c r="R427" s="13">
        <v>7.9</v>
      </c>
      <c r="S427" s="13" t="s">
        <v>41</v>
      </c>
    </row>
    <row r="428" spans="1:19" x14ac:dyDescent="0.3">
      <c r="A428" s="13">
        <v>44625</v>
      </c>
      <c r="B428" s="13" t="s">
        <v>75</v>
      </c>
      <c r="C428" s="13" t="s">
        <v>31</v>
      </c>
      <c r="D428" s="13" t="s">
        <v>31</v>
      </c>
      <c r="E428" s="13" t="s">
        <v>1022</v>
      </c>
      <c r="F428" s="13" t="s">
        <v>1023</v>
      </c>
      <c r="G428" s="13">
        <v>16.5</v>
      </c>
      <c r="H428" s="13" t="s">
        <v>60</v>
      </c>
      <c r="I428" s="13" t="s">
        <v>1024</v>
      </c>
      <c r="J428" s="13" t="s">
        <v>79</v>
      </c>
      <c r="K428" s="13" t="s">
        <v>79</v>
      </c>
      <c r="L428" s="13" t="s">
        <v>79</v>
      </c>
      <c r="M428" s="13" t="s">
        <v>50</v>
      </c>
      <c r="N428" s="13" t="s">
        <v>64</v>
      </c>
      <c r="O428" s="14">
        <v>31029</v>
      </c>
      <c r="P428" s="13" t="s">
        <v>1025</v>
      </c>
      <c r="Q428" s="13"/>
      <c r="R428" s="13">
        <v>16.5</v>
      </c>
      <c r="S428" s="13" t="s">
        <v>41</v>
      </c>
    </row>
    <row r="429" spans="1:19" x14ac:dyDescent="0.3">
      <c r="A429" s="13">
        <v>44601</v>
      </c>
      <c r="B429" s="13" t="s">
        <v>75</v>
      </c>
      <c r="C429" s="13" t="s">
        <v>31</v>
      </c>
      <c r="D429" s="13" t="s">
        <v>31</v>
      </c>
      <c r="E429" s="13" t="s">
        <v>1026</v>
      </c>
      <c r="F429" s="13" t="s">
        <v>1027</v>
      </c>
      <c r="G429" s="13">
        <v>30</v>
      </c>
      <c r="H429" s="13" t="s">
        <v>60</v>
      </c>
      <c r="I429" s="13" t="s">
        <v>1028</v>
      </c>
      <c r="J429" s="13" t="s">
        <v>79</v>
      </c>
      <c r="K429" s="13" t="s">
        <v>79</v>
      </c>
      <c r="L429" s="13" t="s">
        <v>79</v>
      </c>
      <c r="M429" s="13" t="s">
        <v>50</v>
      </c>
      <c r="N429" s="13" t="s">
        <v>64</v>
      </c>
      <c r="O429" s="14">
        <v>36160</v>
      </c>
      <c r="P429" s="13" t="s">
        <v>1029</v>
      </c>
      <c r="Q429" s="13"/>
      <c r="R429" s="13">
        <v>30</v>
      </c>
      <c r="S429" s="13" t="s">
        <v>41</v>
      </c>
    </row>
    <row r="430" spans="1:19" x14ac:dyDescent="0.3">
      <c r="A430" s="13">
        <v>123100</v>
      </c>
      <c r="B430" s="13" t="s">
        <v>75</v>
      </c>
      <c r="C430" s="13" t="s">
        <v>31</v>
      </c>
      <c r="D430" s="13" t="s">
        <v>31</v>
      </c>
      <c r="E430" s="13" t="s">
        <v>1030</v>
      </c>
      <c r="F430" s="13" t="s">
        <v>1031</v>
      </c>
      <c r="G430" s="13">
        <v>10</v>
      </c>
      <c r="H430" s="13" t="s">
        <v>60</v>
      </c>
      <c r="I430" s="13" t="s">
        <v>1024</v>
      </c>
      <c r="J430" s="13" t="s">
        <v>79</v>
      </c>
      <c r="K430" s="13" t="s">
        <v>79</v>
      </c>
      <c r="L430" s="13" t="s">
        <v>79</v>
      </c>
      <c r="M430" s="13" t="s">
        <v>50</v>
      </c>
      <c r="N430" s="13" t="s">
        <v>64</v>
      </c>
      <c r="O430" s="13"/>
      <c r="P430" s="13" t="s">
        <v>1032</v>
      </c>
      <c r="Q430" s="13"/>
      <c r="R430" s="13">
        <v>10.5</v>
      </c>
      <c r="S430" s="13" t="s">
        <v>41</v>
      </c>
    </row>
    <row r="431" spans="1:19" x14ac:dyDescent="0.3">
      <c r="A431" s="13">
        <v>113700</v>
      </c>
      <c r="B431" s="13" t="s">
        <v>75</v>
      </c>
      <c r="C431" s="13" t="s">
        <v>31</v>
      </c>
      <c r="D431" s="13" t="s">
        <v>31</v>
      </c>
      <c r="E431" s="13" t="s">
        <v>1033</v>
      </c>
      <c r="F431" s="13" t="s">
        <v>1034</v>
      </c>
      <c r="G431" s="13">
        <v>31</v>
      </c>
      <c r="H431" s="13" t="s">
        <v>60</v>
      </c>
      <c r="I431" s="13" t="s">
        <v>92</v>
      </c>
      <c r="J431" s="13" t="s">
        <v>79</v>
      </c>
      <c r="K431" s="13" t="s">
        <v>79</v>
      </c>
      <c r="L431" s="13" t="s">
        <v>79</v>
      </c>
      <c r="M431" s="13" t="s">
        <v>50</v>
      </c>
      <c r="N431" s="13" t="s">
        <v>64</v>
      </c>
      <c r="O431" s="14">
        <v>30376</v>
      </c>
      <c r="P431" s="13" t="s">
        <v>1035</v>
      </c>
      <c r="Q431" s="13"/>
      <c r="R431" s="13">
        <v>31</v>
      </c>
      <c r="S431" s="13" t="s">
        <v>41</v>
      </c>
    </row>
    <row r="432" spans="1:19" ht="23.5" x14ac:dyDescent="0.3">
      <c r="A432" s="13">
        <v>44604</v>
      </c>
      <c r="B432" s="13" t="s">
        <v>30</v>
      </c>
      <c r="C432" s="13" t="s">
        <v>31</v>
      </c>
      <c r="D432" s="13" t="s">
        <v>31</v>
      </c>
      <c r="E432" s="13" t="s">
        <v>1036</v>
      </c>
      <c r="F432" s="13" t="s">
        <v>1037</v>
      </c>
      <c r="G432" s="13">
        <v>38.97</v>
      </c>
      <c r="H432" s="13" t="s">
        <v>60</v>
      </c>
      <c r="I432" s="13" t="s">
        <v>1038</v>
      </c>
      <c r="J432" s="13" t="s">
        <v>79</v>
      </c>
      <c r="K432" s="13" t="s">
        <v>79</v>
      </c>
      <c r="L432" s="13" t="s">
        <v>79</v>
      </c>
      <c r="M432" s="13" t="s">
        <v>50</v>
      </c>
      <c r="N432" s="13" t="s">
        <v>64</v>
      </c>
      <c r="O432" s="14">
        <v>31019</v>
      </c>
      <c r="P432" s="13" t="s">
        <v>1039</v>
      </c>
      <c r="Q432" s="13"/>
      <c r="R432" s="13">
        <v>39</v>
      </c>
      <c r="S432" s="13" t="s">
        <v>41</v>
      </c>
    </row>
    <row r="433" spans="1:19" x14ac:dyDescent="0.3">
      <c r="A433" s="13">
        <v>44614</v>
      </c>
      <c r="B433" s="13" t="s">
        <v>75</v>
      </c>
      <c r="C433" s="13" t="s">
        <v>42</v>
      </c>
      <c r="D433" s="13" t="s">
        <v>31</v>
      </c>
      <c r="E433" s="13"/>
      <c r="F433" s="13" t="s">
        <v>1040</v>
      </c>
      <c r="G433" s="13"/>
      <c r="H433" s="13" t="s">
        <v>60</v>
      </c>
      <c r="I433" s="13">
        <v>6095</v>
      </c>
      <c r="J433" s="13" t="s">
        <v>79</v>
      </c>
      <c r="K433" s="13" t="s">
        <v>79</v>
      </c>
      <c r="L433" s="13" t="s">
        <v>79</v>
      </c>
      <c r="M433" s="13" t="s">
        <v>50</v>
      </c>
      <c r="N433" s="13" t="s">
        <v>64</v>
      </c>
      <c r="O433" s="14">
        <v>32976</v>
      </c>
      <c r="P433" s="13"/>
      <c r="Q433" s="13"/>
      <c r="R433" s="13">
        <v>8</v>
      </c>
      <c r="S433" s="13" t="s">
        <v>41</v>
      </c>
    </row>
    <row r="434" spans="1:19" x14ac:dyDescent="0.3">
      <c r="A434" s="13">
        <v>44628</v>
      </c>
      <c r="B434" s="13" t="s">
        <v>75</v>
      </c>
      <c r="C434" s="13" t="s">
        <v>42</v>
      </c>
      <c r="D434" s="13" t="s">
        <v>31</v>
      </c>
      <c r="E434" s="13"/>
      <c r="F434" s="13" t="s">
        <v>1041</v>
      </c>
      <c r="G434" s="13"/>
      <c r="H434" s="13" t="s">
        <v>60</v>
      </c>
      <c r="I434" s="13">
        <v>6096</v>
      </c>
      <c r="J434" s="13" t="s">
        <v>79</v>
      </c>
      <c r="K434" s="13" t="s">
        <v>79</v>
      </c>
      <c r="L434" s="13" t="s">
        <v>79</v>
      </c>
      <c r="M434" s="13" t="s">
        <v>50</v>
      </c>
      <c r="N434" s="13" t="s">
        <v>64</v>
      </c>
      <c r="O434" s="14">
        <v>31412</v>
      </c>
      <c r="P434" s="13"/>
      <c r="Q434" s="13"/>
      <c r="R434" s="13">
        <v>15.66</v>
      </c>
      <c r="S434" s="13" t="s">
        <v>41</v>
      </c>
    </row>
    <row r="435" spans="1:19" x14ac:dyDescent="0.3">
      <c r="A435" s="11">
        <v>7700</v>
      </c>
      <c r="B435" s="11" t="s">
        <v>30</v>
      </c>
      <c r="C435" s="11" t="s">
        <v>31</v>
      </c>
      <c r="D435" s="11" t="s">
        <v>42</v>
      </c>
      <c r="E435" s="11" t="s">
        <v>1042</v>
      </c>
      <c r="F435" s="11" t="s">
        <v>1043</v>
      </c>
      <c r="G435" s="11">
        <v>236.8</v>
      </c>
      <c r="H435" s="11" t="s">
        <v>60</v>
      </c>
      <c r="I435" s="11" t="s">
        <v>156</v>
      </c>
      <c r="J435" s="11" t="s">
        <v>72</v>
      </c>
      <c r="K435" s="11" t="s">
        <v>72</v>
      </c>
      <c r="L435" s="11" t="s">
        <v>73</v>
      </c>
      <c r="M435" s="11" t="s">
        <v>50</v>
      </c>
      <c r="N435" s="11" t="s">
        <v>64</v>
      </c>
      <c r="O435" s="12">
        <v>26299</v>
      </c>
      <c r="P435" s="11"/>
      <c r="Q435" s="11"/>
      <c r="R435" s="11">
        <v>280</v>
      </c>
      <c r="S435" s="11" t="s">
        <v>41</v>
      </c>
    </row>
    <row r="436" spans="1:19" x14ac:dyDescent="0.3">
      <c r="A436" s="13">
        <v>7701</v>
      </c>
      <c r="B436" s="13" t="s">
        <v>75</v>
      </c>
      <c r="C436" s="13" t="s">
        <v>31</v>
      </c>
      <c r="D436" s="13" t="s">
        <v>31</v>
      </c>
      <c r="E436" s="13" t="s">
        <v>1044</v>
      </c>
      <c r="F436" s="13" t="s">
        <v>1045</v>
      </c>
      <c r="G436" s="13">
        <v>60</v>
      </c>
      <c r="H436" s="13" t="s">
        <v>60</v>
      </c>
      <c r="I436" s="13" t="s">
        <v>156</v>
      </c>
      <c r="J436" s="13" t="s">
        <v>72</v>
      </c>
      <c r="K436" s="13" t="s">
        <v>72</v>
      </c>
      <c r="L436" s="13" t="s">
        <v>73</v>
      </c>
      <c r="M436" s="13" t="s">
        <v>50</v>
      </c>
      <c r="N436" s="13" t="s">
        <v>64</v>
      </c>
      <c r="O436" s="14">
        <v>26299</v>
      </c>
      <c r="P436" s="13"/>
      <c r="Q436" s="13"/>
      <c r="R436" s="13">
        <v>60</v>
      </c>
      <c r="S436" s="13" t="s">
        <v>41</v>
      </c>
    </row>
    <row r="437" spans="1:19" x14ac:dyDescent="0.3">
      <c r="A437" s="13">
        <v>7702</v>
      </c>
      <c r="B437" s="13" t="s">
        <v>75</v>
      </c>
      <c r="C437" s="13" t="s">
        <v>31</v>
      </c>
      <c r="D437" s="13" t="s">
        <v>31</v>
      </c>
      <c r="E437" s="13" t="s">
        <v>1046</v>
      </c>
      <c r="F437" s="13" t="s">
        <v>1047</v>
      </c>
      <c r="G437" s="13">
        <v>60</v>
      </c>
      <c r="H437" s="13" t="s">
        <v>60</v>
      </c>
      <c r="I437" s="13" t="s">
        <v>156</v>
      </c>
      <c r="J437" s="13" t="s">
        <v>72</v>
      </c>
      <c r="K437" s="13" t="s">
        <v>72</v>
      </c>
      <c r="L437" s="13" t="s">
        <v>73</v>
      </c>
      <c r="M437" s="13" t="s">
        <v>50</v>
      </c>
      <c r="N437" s="13" t="s">
        <v>64</v>
      </c>
      <c r="O437" s="14">
        <v>27760</v>
      </c>
      <c r="P437" s="13"/>
      <c r="Q437" s="13"/>
      <c r="R437" s="13">
        <v>60</v>
      </c>
      <c r="S437" s="13" t="s">
        <v>41</v>
      </c>
    </row>
    <row r="438" spans="1:19" x14ac:dyDescent="0.3">
      <c r="A438" s="13">
        <v>7703</v>
      </c>
      <c r="B438" s="13" t="s">
        <v>75</v>
      </c>
      <c r="C438" s="13" t="s">
        <v>31</v>
      </c>
      <c r="D438" s="13" t="s">
        <v>31</v>
      </c>
      <c r="E438" s="13" t="s">
        <v>1048</v>
      </c>
      <c r="F438" s="13" t="s">
        <v>1049</v>
      </c>
      <c r="G438" s="13">
        <v>80</v>
      </c>
      <c r="H438" s="13" t="s">
        <v>60</v>
      </c>
      <c r="I438" s="13" t="s">
        <v>156</v>
      </c>
      <c r="J438" s="13" t="s">
        <v>72</v>
      </c>
      <c r="K438" s="13" t="s">
        <v>72</v>
      </c>
      <c r="L438" s="13" t="s">
        <v>73</v>
      </c>
      <c r="M438" s="13" t="s">
        <v>50</v>
      </c>
      <c r="N438" s="13" t="s">
        <v>64</v>
      </c>
      <c r="O438" s="14">
        <v>34335</v>
      </c>
      <c r="P438" s="13"/>
      <c r="Q438" s="13"/>
      <c r="R438" s="13">
        <v>80</v>
      </c>
      <c r="S438" s="13" t="s">
        <v>41</v>
      </c>
    </row>
    <row r="439" spans="1:19" x14ac:dyDescent="0.3">
      <c r="A439" s="13">
        <v>7704</v>
      </c>
      <c r="B439" s="13" t="s">
        <v>75</v>
      </c>
      <c r="C439" s="13" t="s">
        <v>31</v>
      </c>
      <c r="D439" s="13" t="s">
        <v>31</v>
      </c>
      <c r="E439" s="13" t="s">
        <v>1050</v>
      </c>
      <c r="F439" s="13" t="s">
        <v>1051</v>
      </c>
      <c r="G439" s="13">
        <v>80</v>
      </c>
      <c r="H439" s="13" t="s">
        <v>60</v>
      </c>
      <c r="I439" s="13" t="s">
        <v>156</v>
      </c>
      <c r="J439" s="13" t="s">
        <v>72</v>
      </c>
      <c r="K439" s="13" t="s">
        <v>72</v>
      </c>
      <c r="L439" s="13" t="s">
        <v>73</v>
      </c>
      <c r="M439" s="13" t="s">
        <v>50</v>
      </c>
      <c r="N439" s="13" t="s">
        <v>64</v>
      </c>
      <c r="O439" s="14">
        <v>34335</v>
      </c>
      <c r="P439" s="13"/>
      <c r="Q439" s="13"/>
      <c r="R439" s="13">
        <v>80</v>
      </c>
      <c r="S439" s="13" t="s">
        <v>41</v>
      </c>
    </row>
    <row r="440" spans="1:19" x14ac:dyDescent="0.3">
      <c r="A440" s="9">
        <v>90900</v>
      </c>
      <c r="B440" s="9" t="s">
        <v>30</v>
      </c>
      <c r="C440" s="9" t="s">
        <v>31</v>
      </c>
      <c r="D440" s="9" t="s">
        <v>31</v>
      </c>
      <c r="E440" s="9" t="s">
        <v>1052</v>
      </c>
      <c r="F440" s="9" t="s">
        <v>1053</v>
      </c>
      <c r="G440" s="9">
        <v>18.600000000000001</v>
      </c>
      <c r="H440" s="9" t="s">
        <v>34</v>
      </c>
      <c r="I440" s="9" t="s">
        <v>1054</v>
      </c>
      <c r="J440" s="9" t="s">
        <v>79</v>
      </c>
      <c r="K440" s="9" t="s">
        <v>79</v>
      </c>
      <c r="L440" s="9" t="s">
        <v>79</v>
      </c>
      <c r="M440" s="9" t="s">
        <v>39</v>
      </c>
      <c r="N440" s="9" t="s">
        <v>40</v>
      </c>
      <c r="O440" s="10">
        <v>38473</v>
      </c>
      <c r="P440" s="9"/>
      <c r="Q440" s="9"/>
      <c r="R440" s="9">
        <v>18</v>
      </c>
      <c r="S440" s="9" t="s">
        <v>41</v>
      </c>
    </row>
    <row r="441" spans="1:19" ht="23.5" x14ac:dyDescent="0.3">
      <c r="A441" s="11">
        <v>8000</v>
      </c>
      <c r="B441" s="11" t="s">
        <v>30</v>
      </c>
      <c r="C441" s="11" t="s">
        <v>31</v>
      </c>
      <c r="D441" s="11" t="s">
        <v>42</v>
      </c>
      <c r="E441" s="11" t="s">
        <v>1055</v>
      </c>
      <c r="F441" s="11" t="s">
        <v>1056</v>
      </c>
      <c r="G441" s="11">
        <v>21</v>
      </c>
      <c r="H441" s="11" t="s">
        <v>60</v>
      </c>
      <c r="I441" s="11" t="s">
        <v>1057</v>
      </c>
      <c r="J441" s="11" t="s">
        <v>72</v>
      </c>
      <c r="K441" s="11" t="s">
        <v>1058</v>
      </c>
      <c r="L441" s="11" t="s">
        <v>73</v>
      </c>
      <c r="M441" s="11" t="s">
        <v>50</v>
      </c>
      <c r="N441" s="11" t="s">
        <v>64</v>
      </c>
      <c r="O441" s="12">
        <v>36892</v>
      </c>
      <c r="P441" s="11"/>
      <c r="Q441" s="11"/>
      <c r="R441" s="11">
        <v>39.6</v>
      </c>
      <c r="S441" s="11" t="s">
        <v>41</v>
      </c>
    </row>
    <row r="442" spans="1:19" x14ac:dyDescent="0.3">
      <c r="A442" s="13">
        <v>8001</v>
      </c>
      <c r="B442" s="13" t="s">
        <v>75</v>
      </c>
      <c r="C442" s="13" t="s">
        <v>31</v>
      </c>
      <c r="D442" s="13" t="s">
        <v>31</v>
      </c>
      <c r="E442" s="13" t="s">
        <v>1059</v>
      </c>
      <c r="F442" s="13" t="s">
        <v>1060</v>
      </c>
      <c r="G442" s="13">
        <v>3.3</v>
      </c>
      <c r="H442" s="13" t="s">
        <v>60</v>
      </c>
      <c r="I442" s="13" t="s">
        <v>1057</v>
      </c>
      <c r="J442" s="13" t="s">
        <v>72</v>
      </c>
      <c r="K442" s="13" t="s">
        <v>1058</v>
      </c>
      <c r="L442" s="13" t="s">
        <v>73</v>
      </c>
      <c r="M442" s="13" t="s">
        <v>50</v>
      </c>
      <c r="N442" s="13" t="s">
        <v>64</v>
      </c>
      <c r="O442" s="14">
        <v>36892</v>
      </c>
      <c r="P442" s="13"/>
      <c r="Q442" s="13"/>
      <c r="R442" s="13">
        <v>3.3</v>
      </c>
      <c r="S442" s="13" t="s">
        <v>41</v>
      </c>
    </row>
    <row r="443" spans="1:19" x14ac:dyDescent="0.3">
      <c r="A443" s="13">
        <v>8010</v>
      </c>
      <c r="B443" s="13" t="s">
        <v>75</v>
      </c>
      <c r="C443" s="13" t="s">
        <v>31</v>
      </c>
      <c r="D443" s="13" t="s">
        <v>31</v>
      </c>
      <c r="E443" s="13" t="s">
        <v>1061</v>
      </c>
      <c r="F443" s="13" t="s">
        <v>1062</v>
      </c>
      <c r="G443" s="13">
        <v>3.3</v>
      </c>
      <c r="H443" s="13" t="s">
        <v>60</v>
      </c>
      <c r="I443" s="13" t="s">
        <v>1057</v>
      </c>
      <c r="J443" s="13" t="s">
        <v>72</v>
      </c>
      <c r="K443" s="13" t="s">
        <v>1058</v>
      </c>
      <c r="L443" s="13" t="s">
        <v>73</v>
      </c>
      <c r="M443" s="13" t="s">
        <v>50</v>
      </c>
      <c r="N443" s="13" t="s">
        <v>64</v>
      </c>
      <c r="O443" s="14">
        <v>36892</v>
      </c>
      <c r="P443" s="13"/>
      <c r="Q443" s="13"/>
      <c r="R443" s="13">
        <v>3.3</v>
      </c>
      <c r="S443" s="13" t="s">
        <v>41</v>
      </c>
    </row>
    <row r="444" spans="1:19" x14ac:dyDescent="0.3">
      <c r="A444" s="13">
        <v>8011</v>
      </c>
      <c r="B444" s="13" t="s">
        <v>75</v>
      </c>
      <c r="C444" s="13" t="s">
        <v>31</v>
      </c>
      <c r="D444" s="13" t="s">
        <v>31</v>
      </c>
      <c r="E444" s="13" t="s">
        <v>1063</v>
      </c>
      <c r="F444" s="13" t="s">
        <v>1064</v>
      </c>
      <c r="G444" s="13">
        <v>3.3</v>
      </c>
      <c r="H444" s="13" t="s">
        <v>60</v>
      </c>
      <c r="I444" s="13" t="s">
        <v>1057</v>
      </c>
      <c r="J444" s="13" t="s">
        <v>72</v>
      </c>
      <c r="K444" s="13" t="s">
        <v>1058</v>
      </c>
      <c r="L444" s="13" t="s">
        <v>73</v>
      </c>
      <c r="M444" s="13" t="s">
        <v>50</v>
      </c>
      <c r="N444" s="13" t="s">
        <v>64</v>
      </c>
      <c r="O444" s="14">
        <v>36892</v>
      </c>
      <c r="P444" s="13"/>
      <c r="Q444" s="13"/>
      <c r="R444" s="13">
        <v>3.3</v>
      </c>
      <c r="S444" s="13" t="s">
        <v>41</v>
      </c>
    </row>
    <row r="445" spans="1:19" x14ac:dyDescent="0.3">
      <c r="A445" s="13">
        <v>8012</v>
      </c>
      <c r="B445" s="13" t="s">
        <v>75</v>
      </c>
      <c r="C445" s="13" t="s">
        <v>31</v>
      </c>
      <c r="D445" s="13" t="s">
        <v>31</v>
      </c>
      <c r="E445" s="13" t="s">
        <v>1065</v>
      </c>
      <c r="F445" s="13" t="s">
        <v>1066</v>
      </c>
      <c r="G445" s="13">
        <v>3.3</v>
      </c>
      <c r="H445" s="13" t="s">
        <v>60</v>
      </c>
      <c r="I445" s="13" t="s">
        <v>1057</v>
      </c>
      <c r="J445" s="13" t="s">
        <v>72</v>
      </c>
      <c r="K445" s="13" t="s">
        <v>1058</v>
      </c>
      <c r="L445" s="13" t="s">
        <v>73</v>
      </c>
      <c r="M445" s="13" t="s">
        <v>50</v>
      </c>
      <c r="N445" s="13" t="s">
        <v>64</v>
      </c>
      <c r="O445" s="14">
        <v>36892</v>
      </c>
      <c r="P445" s="13"/>
      <c r="Q445" s="13"/>
      <c r="R445" s="13">
        <v>3.3</v>
      </c>
      <c r="S445" s="13" t="s">
        <v>41</v>
      </c>
    </row>
    <row r="446" spans="1:19" x14ac:dyDescent="0.3">
      <c r="A446" s="13">
        <v>8002</v>
      </c>
      <c r="B446" s="13" t="s">
        <v>75</v>
      </c>
      <c r="C446" s="13" t="s">
        <v>31</v>
      </c>
      <c r="D446" s="13" t="s">
        <v>31</v>
      </c>
      <c r="E446" s="13" t="s">
        <v>1067</v>
      </c>
      <c r="F446" s="13" t="s">
        <v>1068</v>
      </c>
      <c r="G446" s="13">
        <v>3.3</v>
      </c>
      <c r="H446" s="13" t="s">
        <v>60</v>
      </c>
      <c r="I446" s="13" t="s">
        <v>1057</v>
      </c>
      <c r="J446" s="13" t="s">
        <v>72</v>
      </c>
      <c r="K446" s="13" t="s">
        <v>1058</v>
      </c>
      <c r="L446" s="13" t="s">
        <v>73</v>
      </c>
      <c r="M446" s="13" t="s">
        <v>50</v>
      </c>
      <c r="N446" s="13" t="s">
        <v>64</v>
      </c>
      <c r="O446" s="14">
        <v>36892</v>
      </c>
      <c r="P446" s="13"/>
      <c r="Q446" s="13"/>
      <c r="R446" s="13">
        <v>3.3</v>
      </c>
      <c r="S446" s="13" t="s">
        <v>41</v>
      </c>
    </row>
    <row r="447" spans="1:19" x14ac:dyDescent="0.3">
      <c r="A447" s="13">
        <v>8003</v>
      </c>
      <c r="B447" s="13" t="s">
        <v>75</v>
      </c>
      <c r="C447" s="13" t="s">
        <v>31</v>
      </c>
      <c r="D447" s="13" t="s">
        <v>31</v>
      </c>
      <c r="E447" s="13" t="s">
        <v>1069</v>
      </c>
      <c r="F447" s="13" t="s">
        <v>1070</v>
      </c>
      <c r="G447" s="13">
        <v>3.3</v>
      </c>
      <c r="H447" s="13" t="s">
        <v>60</v>
      </c>
      <c r="I447" s="13" t="s">
        <v>1057</v>
      </c>
      <c r="J447" s="13" t="s">
        <v>72</v>
      </c>
      <c r="K447" s="13" t="s">
        <v>1058</v>
      </c>
      <c r="L447" s="13" t="s">
        <v>73</v>
      </c>
      <c r="M447" s="13" t="s">
        <v>50</v>
      </c>
      <c r="N447" s="13" t="s">
        <v>64</v>
      </c>
      <c r="O447" s="14">
        <v>36892</v>
      </c>
      <c r="P447" s="13"/>
      <c r="Q447" s="13"/>
      <c r="R447" s="13">
        <v>3.3</v>
      </c>
      <c r="S447" s="13" t="s">
        <v>41</v>
      </c>
    </row>
    <row r="448" spans="1:19" x14ac:dyDescent="0.3">
      <c r="A448" s="13">
        <v>8004</v>
      </c>
      <c r="B448" s="13" t="s">
        <v>75</v>
      </c>
      <c r="C448" s="13" t="s">
        <v>31</v>
      </c>
      <c r="D448" s="13" t="s">
        <v>31</v>
      </c>
      <c r="E448" s="13" t="s">
        <v>1071</v>
      </c>
      <c r="F448" s="13" t="s">
        <v>1072</v>
      </c>
      <c r="G448" s="13">
        <v>3.3</v>
      </c>
      <c r="H448" s="13" t="s">
        <v>60</v>
      </c>
      <c r="I448" s="13" t="s">
        <v>1057</v>
      </c>
      <c r="J448" s="13" t="s">
        <v>72</v>
      </c>
      <c r="K448" s="13" t="s">
        <v>1058</v>
      </c>
      <c r="L448" s="13" t="s">
        <v>73</v>
      </c>
      <c r="M448" s="13" t="s">
        <v>50</v>
      </c>
      <c r="N448" s="13" t="s">
        <v>64</v>
      </c>
      <c r="O448" s="14">
        <v>36892</v>
      </c>
      <c r="P448" s="13"/>
      <c r="Q448" s="13"/>
      <c r="R448" s="13">
        <v>3.3</v>
      </c>
      <c r="S448" s="13" t="s">
        <v>41</v>
      </c>
    </row>
    <row r="449" spans="1:19" x14ac:dyDescent="0.3">
      <c r="A449" s="13">
        <v>8005</v>
      </c>
      <c r="B449" s="13" t="s">
        <v>75</v>
      </c>
      <c r="C449" s="13" t="s">
        <v>31</v>
      </c>
      <c r="D449" s="13" t="s">
        <v>31</v>
      </c>
      <c r="E449" s="13" t="s">
        <v>1073</v>
      </c>
      <c r="F449" s="13" t="s">
        <v>1074</v>
      </c>
      <c r="G449" s="13">
        <v>3.3</v>
      </c>
      <c r="H449" s="13" t="s">
        <v>60</v>
      </c>
      <c r="I449" s="13" t="s">
        <v>1057</v>
      </c>
      <c r="J449" s="13" t="s">
        <v>72</v>
      </c>
      <c r="K449" s="13" t="s">
        <v>1058</v>
      </c>
      <c r="L449" s="13" t="s">
        <v>73</v>
      </c>
      <c r="M449" s="13" t="s">
        <v>50</v>
      </c>
      <c r="N449" s="13" t="s">
        <v>64</v>
      </c>
      <c r="O449" s="14">
        <v>36892</v>
      </c>
      <c r="P449" s="13"/>
      <c r="Q449" s="13"/>
      <c r="R449" s="13">
        <v>3.3</v>
      </c>
      <c r="S449" s="13" t="s">
        <v>41</v>
      </c>
    </row>
    <row r="450" spans="1:19" x14ac:dyDescent="0.3">
      <c r="A450" s="13">
        <v>8006</v>
      </c>
      <c r="B450" s="13" t="s">
        <v>75</v>
      </c>
      <c r="C450" s="13" t="s">
        <v>31</v>
      </c>
      <c r="D450" s="13" t="s">
        <v>31</v>
      </c>
      <c r="E450" s="13" t="s">
        <v>1075</v>
      </c>
      <c r="F450" s="13" t="s">
        <v>1076</v>
      </c>
      <c r="G450" s="13">
        <v>3.3</v>
      </c>
      <c r="H450" s="13" t="s">
        <v>60</v>
      </c>
      <c r="I450" s="13" t="s">
        <v>1057</v>
      </c>
      <c r="J450" s="13" t="s">
        <v>72</v>
      </c>
      <c r="K450" s="13" t="s">
        <v>1058</v>
      </c>
      <c r="L450" s="13" t="s">
        <v>73</v>
      </c>
      <c r="M450" s="13" t="s">
        <v>50</v>
      </c>
      <c r="N450" s="13" t="s">
        <v>64</v>
      </c>
      <c r="O450" s="14">
        <v>36892</v>
      </c>
      <c r="P450" s="13"/>
      <c r="Q450" s="13"/>
      <c r="R450" s="13">
        <v>3.3</v>
      </c>
      <c r="S450" s="13" t="s">
        <v>41</v>
      </c>
    </row>
    <row r="451" spans="1:19" x14ac:dyDescent="0.3">
      <c r="A451" s="13">
        <v>8007</v>
      </c>
      <c r="B451" s="13" t="s">
        <v>75</v>
      </c>
      <c r="C451" s="13" t="s">
        <v>31</v>
      </c>
      <c r="D451" s="13" t="s">
        <v>31</v>
      </c>
      <c r="E451" s="13" t="s">
        <v>1077</v>
      </c>
      <c r="F451" s="13" t="s">
        <v>1078</v>
      </c>
      <c r="G451" s="13">
        <v>3.3</v>
      </c>
      <c r="H451" s="13" t="s">
        <v>60</v>
      </c>
      <c r="I451" s="13" t="s">
        <v>1057</v>
      </c>
      <c r="J451" s="13" t="s">
        <v>72</v>
      </c>
      <c r="K451" s="13" t="s">
        <v>1058</v>
      </c>
      <c r="L451" s="13" t="s">
        <v>73</v>
      </c>
      <c r="M451" s="13" t="s">
        <v>50</v>
      </c>
      <c r="N451" s="13" t="s">
        <v>64</v>
      </c>
      <c r="O451" s="14">
        <v>36892</v>
      </c>
      <c r="P451" s="13"/>
      <c r="Q451" s="13"/>
      <c r="R451" s="13">
        <v>3.3</v>
      </c>
      <c r="S451" s="13" t="s">
        <v>41</v>
      </c>
    </row>
    <row r="452" spans="1:19" x14ac:dyDescent="0.3">
      <c r="A452" s="13">
        <v>8008</v>
      </c>
      <c r="B452" s="13" t="s">
        <v>75</v>
      </c>
      <c r="C452" s="13" t="s">
        <v>31</v>
      </c>
      <c r="D452" s="13" t="s">
        <v>31</v>
      </c>
      <c r="E452" s="13" t="s">
        <v>1079</v>
      </c>
      <c r="F452" s="13" t="s">
        <v>1080</v>
      </c>
      <c r="G452" s="13">
        <v>3.3</v>
      </c>
      <c r="H452" s="13" t="s">
        <v>60</v>
      </c>
      <c r="I452" s="13" t="s">
        <v>1057</v>
      </c>
      <c r="J452" s="13" t="s">
        <v>72</v>
      </c>
      <c r="K452" s="13" t="s">
        <v>1058</v>
      </c>
      <c r="L452" s="13" t="s">
        <v>73</v>
      </c>
      <c r="M452" s="13" t="s">
        <v>50</v>
      </c>
      <c r="N452" s="13" t="s">
        <v>64</v>
      </c>
      <c r="O452" s="14">
        <v>36892</v>
      </c>
      <c r="P452" s="13"/>
      <c r="Q452" s="13"/>
      <c r="R452" s="13">
        <v>3.3</v>
      </c>
      <c r="S452" s="13" t="s">
        <v>41</v>
      </c>
    </row>
    <row r="453" spans="1:19" x14ac:dyDescent="0.3">
      <c r="A453" s="13">
        <v>8009</v>
      </c>
      <c r="B453" s="13" t="s">
        <v>75</v>
      </c>
      <c r="C453" s="13" t="s">
        <v>31</v>
      </c>
      <c r="D453" s="13" t="s">
        <v>31</v>
      </c>
      <c r="E453" s="13" t="s">
        <v>1081</v>
      </c>
      <c r="F453" s="13" t="s">
        <v>1082</v>
      </c>
      <c r="G453" s="13">
        <v>3.3</v>
      </c>
      <c r="H453" s="13" t="s">
        <v>60</v>
      </c>
      <c r="I453" s="13" t="s">
        <v>1057</v>
      </c>
      <c r="J453" s="13" t="s">
        <v>72</v>
      </c>
      <c r="K453" s="13" t="s">
        <v>1058</v>
      </c>
      <c r="L453" s="13" t="s">
        <v>73</v>
      </c>
      <c r="M453" s="13" t="s">
        <v>50</v>
      </c>
      <c r="N453" s="13" t="s">
        <v>64</v>
      </c>
      <c r="O453" s="14">
        <v>36892</v>
      </c>
      <c r="P453" s="13"/>
      <c r="Q453" s="13"/>
      <c r="R453" s="13">
        <v>3.3</v>
      </c>
      <c r="S453" s="13" t="s">
        <v>41</v>
      </c>
    </row>
    <row r="454" spans="1:19" x14ac:dyDescent="0.3">
      <c r="A454" s="11">
        <v>44800</v>
      </c>
      <c r="B454" s="11" t="s">
        <v>30</v>
      </c>
      <c r="C454" s="11" t="s">
        <v>42</v>
      </c>
      <c r="D454" s="11" t="s">
        <v>42</v>
      </c>
      <c r="E454" s="11" t="s">
        <v>1083</v>
      </c>
      <c r="F454" s="11" t="s">
        <v>1084</v>
      </c>
      <c r="G454" s="11">
        <v>47</v>
      </c>
      <c r="H454" s="11" t="s">
        <v>45</v>
      </c>
      <c r="I454" s="11" t="s">
        <v>46</v>
      </c>
      <c r="J454" s="11" t="s">
        <v>47</v>
      </c>
      <c r="K454" s="11" t="s">
        <v>122</v>
      </c>
      <c r="L454" s="11" t="s">
        <v>56</v>
      </c>
      <c r="M454" s="11" t="s">
        <v>50</v>
      </c>
      <c r="N454" s="11" t="s">
        <v>51</v>
      </c>
      <c r="O454" s="12">
        <v>32509</v>
      </c>
      <c r="P454" s="11" t="s">
        <v>1085</v>
      </c>
      <c r="Q454" s="11"/>
      <c r="R454" s="11">
        <v>48.6</v>
      </c>
      <c r="S454" s="11" t="s">
        <v>41</v>
      </c>
    </row>
    <row r="455" spans="1:19" x14ac:dyDescent="0.3">
      <c r="A455" s="13">
        <v>44802</v>
      </c>
      <c r="B455" s="13" t="s">
        <v>75</v>
      </c>
      <c r="C455" s="13" t="s">
        <v>31</v>
      </c>
      <c r="D455" s="13" t="s">
        <v>31</v>
      </c>
      <c r="E455" s="13"/>
      <c r="F455" s="13" t="s">
        <v>1086</v>
      </c>
      <c r="G455" s="13"/>
      <c r="H455" s="13" t="s">
        <v>45</v>
      </c>
      <c r="I455" s="13" t="s">
        <v>46</v>
      </c>
      <c r="J455" s="13" t="s">
        <v>47</v>
      </c>
      <c r="K455" s="13" t="s">
        <v>48</v>
      </c>
      <c r="L455" s="13" t="s">
        <v>49</v>
      </c>
      <c r="M455" s="13" t="s">
        <v>50</v>
      </c>
      <c r="N455" s="13" t="s">
        <v>51</v>
      </c>
      <c r="O455" s="14">
        <v>32509</v>
      </c>
      <c r="P455" s="13"/>
      <c r="Q455" s="13"/>
      <c r="R455" s="13">
        <v>10.199999999999999</v>
      </c>
      <c r="S455" s="13" t="s">
        <v>41</v>
      </c>
    </row>
    <row r="456" spans="1:19" x14ac:dyDescent="0.3">
      <c r="A456" s="13">
        <v>44801</v>
      </c>
      <c r="B456" s="13" t="s">
        <v>75</v>
      </c>
      <c r="C456" s="13" t="s">
        <v>31</v>
      </c>
      <c r="D456" s="13" t="s">
        <v>31</v>
      </c>
      <c r="E456" s="13"/>
      <c r="F456" s="13" t="s">
        <v>1087</v>
      </c>
      <c r="G456" s="13"/>
      <c r="H456" s="13" t="s">
        <v>45</v>
      </c>
      <c r="I456" s="13" t="s">
        <v>46</v>
      </c>
      <c r="J456" s="13" t="s">
        <v>47</v>
      </c>
      <c r="K456" s="13" t="s">
        <v>63</v>
      </c>
      <c r="L456" s="13" t="s">
        <v>56</v>
      </c>
      <c r="M456" s="13" t="s">
        <v>50</v>
      </c>
      <c r="N456" s="13" t="s">
        <v>51</v>
      </c>
      <c r="O456" s="14">
        <v>32509</v>
      </c>
      <c r="P456" s="13"/>
      <c r="Q456" s="13"/>
      <c r="R456" s="13">
        <v>38.4</v>
      </c>
      <c r="S456" s="13" t="s">
        <v>41</v>
      </c>
    </row>
    <row r="457" spans="1:19" ht="23.5" x14ac:dyDescent="0.3">
      <c r="A457" s="11">
        <v>91400</v>
      </c>
      <c r="B457" s="11" t="s">
        <v>30</v>
      </c>
      <c r="C457" s="11" t="s">
        <v>31</v>
      </c>
      <c r="D457" s="11" t="s">
        <v>42</v>
      </c>
      <c r="E457" s="11" t="s">
        <v>1088</v>
      </c>
      <c r="F457" s="11" t="s">
        <v>1089</v>
      </c>
      <c r="G457" s="11">
        <v>147.80000000000001</v>
      </c>
      <c r="H457" s="11" t="s">
        <v>34</v>
      </c>
      <c r="I457" s="11" t="s">
        <v>1090</v>
      </c>
      <c r="J457" s="11" t="s">
        <v>124</v>
      </c>
      <c r="K457" s="11" t="s">
        <v>122</v>
      </c>
      <c r="L457" s="11" t="s">
        <v>56</v>
      </c>
      <c r="M457" s="11" t="s">
        <v>39</v>
      </c>
      <c r="N457" s="11" t="s">
        <v>138</v>
      </c>
      <c r="O457" s="12">
        <v>38435</v>
      </c>
      <c r="P457" s="11"/>
      <c r="Q457" s="11"/>
      <c r="R457" s="11">
        <v>154.4</v>
      </c>
      <c r="S457" s="11" t="s">
        <v>41</v>
      </c>
    </row>
    <row r="458" spans="1:19" ht="23.5" x14ac:dyDescent="0.3">
      <c r="A458" s="13">
        <v>91401</v>
      </c>
      <c r="B458" s="13" t="s">
        <v>75</v>
      </c>
      <c r="C458" s="13" t="s">
        <v>31</v>
      </c>
      <c r="D458" s="13" t="s">
        <v>31</v>
      </c>
      <c r="E458" s="13" t="s">
        <v>1091</v>
      </c>
      <c r="F458" s="13" t="s">
        <v>1092</v>
      </c>
      <c r="G458" s="13">
        <v>50.4</v>
      </c>
      <c r="H458" s="13" t="s">
        <v>34</v>
      </c>
      <c r="I458" s="13" t="s">
        <v>381</v>
      </c>
      <c r="J458" s="13" t="s">
        <v>124</v>
      </c>
      <c r="K458" s="13" t="s">
        <v>63</v>
      </c>
      <c r="L458" s="13" t="s">
        <v>56</v>
      </c>
      <c r="M458" s="13" t="s">
        <v>39</v>
      </c>
      <c r="N458" s="13" t="s">
        <v>138</v>
      </c>
      <c r="O458" s="14">
        <v>38435</v>
      </c>
      <c r="P458" s="13"/>
      <c r="Q458" s="13"/>
      <c r="R458" s="13">
        <v>50.4</v>
      </c>
      <c r="S458" s="13" t="s">
        <v>41</v>
      </c>
    </row>
    <row r="459" spans="1:19" ht="23.5" x14ac:dyDescent="0.3">
      <c r="A459" s="13">
        <v>91402</v>
      </c>
      <c r="B459" s="13" t="s">
        <v>75</v>
      </c>
      <c r="C459" s="13" t="s">
        <v>31</v>
      </c>
      <c r="D459" s="13" t="s">
        <v>31</v>
      </c>
      <c r="E459" s="13" t="s">
        <v>1093</v>
      </c>
      <c r="F459" s="13" t="s">
        <v>1094</v>
      </c>
      <c r="G459" s="13">
        <v>50.4</v>
      </c>
      <c r="H459" s="13" t="s">
        <v>34</v>
      </c>
      <c r="I459" s="13" t="s">
        <v>381</v>
      </c>
      <c r="J459" s="13" t="s">
        <v>124</v>
      </c>
      <c r="K459" s="13" t="s">
        <v>63</v>
      </c>
      <c r="L459" s="13" t="s">
        <v>56</v>
      </c>
      <c r="M459" s="13" t="s">
        <v>39</v>
      </c>
      <c r="N459" s="13" t="s">
        <v>138</v>
      </c>
      <c r="O459" s="14">
        <v>38435</v>
      </c>
      <c r="P459" s="13"/>
      <c r="Q459" s="13"/>
      <c r="R459" s="13">
        <v>50.4</v>
      </c>
      <c r="S459" s="13" t="s">
        <v>41</v>
      </c>
    </row>
    <row r="460" spans="1:19" ht="23.5" x14ac:dyDescent="0.3">
      <c r="A460" s="13">
        <v>91403</v>
      </c>
      <c r="B460" s="13" t="s">
        <v>75</v>
      </c>
      <c r="C460" s="13" t="s">
        <v>31</v>
      </c>
      <c r="D460" s="13" t="s">
        <v>31</v>
      </c>
      <c r="E460" s="13" t="s">
        <v>1095</v>
      </c>
      <c r="F460" s="13" t="s">
        <v>1096</v>
      </c>
      <c r="G460" s="13">
        <v>53.6</v>
      </c>
      <c r="H460" s="13" t="s">
        <v>34</v>
      </c>
      <c r="I460" s="13" t="s">
        <v>381</v>
      </c>
      <c r="J460" s="13" t="s">
        <v>124</v>
      </c>
      <c r="K460" s="13" t="s">
        <v>48</v>
      </c>
      <c r="L460" s="13" t="s">
        <v>49</v>
      </c>
      <c r="M460" s="13" t="s">
        <v>39</v>
      </c>
      <c r="N460" s="13" t="s">
        <v>138</v>
      </c>
      <c r="O460" s="14">
        <v>38435</v>
      </c>
      <c r="P460" s="13"/>
      <c r="Q460" s="13"/>
      <c r="R460" s="13">
        <v>53.6</v>
      </c>
      <c r="S460" s="13" t="s">
        <v>41</v>
      </c>
    </row>
    <row r="461" spans="1:19" x14ac:dyDescent="0.3">
      <c r="A461" s="9">
        <v>44900</v>
      </c>
      <c r="B461" s="9" t="s">
        <v>30</v>
      </c>
      <c r="C461" s="9" t="s">
        <v>42</v>
      </c>
      <c r="D461" s="9" t="s">
        <v>31</v>
      </c>
      <c r="E461" s="9" t="s">
        <v>1097</v>
      </c>
      <c r="F461" s="9" t="s">
        <v>1098</v>
      </c>
      <c r="G461" s="9">
        <v>52.23</v>
      </c>
      <c r="H461" s="9" t="s">
        <v>34</v>
      </c>
      <c r="I461" s="9" t="s">
        <v>1098</v>
      </c>
      <c r="J461" s="9" t="s">
        <v>47</v>
      </c>
      <c r="K461" s="9" t="s">
        <v>63</v>
      </c>
      <c r="L461" s="9" t="s">
        <v>56</v>
      </c>
      <c r="M461" s="9" t="s">
        <v>224</v>
      </c>
      <c r="N461" s="9" t="s">
        <v>225</v>
      </c>
      <c r="O461" s="10">
        <v>32581</v>
      </c>
      <c r="P461" s="9"/>
      <c r="Q461" s="9"/>
      <c r="R461" s="9">
        <v>48.08</v>
      </c>
      <c r="S461" s="9" t="s">
        <v>41</v>
      </c>
    </row>
    <row r="462" spans="1:19" x14ac:dyDescent="0.3">
      <c r="A462" s="11">
        <v>8400</v>
      </c>
      <c r="B462" s="11" t="s">
        <v>30</v>
      </c>
      <c r="C462" s="11" t="s">
        <v>31</v>
      </c>
      <c r="D462" s="11" t="s">
        <v>42</v>
      </c>
      <c r="E462" s="11" t="s">
        <v>1099</v>
      </c>
      <c r="F462" s="11" t="s">
        <v>1100</v>
      </c>
      <c r="G462" s="11">
        <v>41.4</v>
      </c>
      <c r="H462" s="11" t="s">
        <v>60</v>
      </c>
      <c r="I462" s="11" t="s">
        <v>547</v>
      </c>
      <c r="J462" s="11" t="s">
        <v>62</v>
      </c>
      <c r="K462" s="11" t="s">
        <v>63</v>
      </c>
      <c r="L462" s="11" t="s">
        <v>56</v>
      </c>
      <c r="M462" s="11" t="s">
        <v>50</v>
      </c>
      <c r="N462" s="11" t="s">
        <v>64</v>
      </c>
      <c r="O462" s="12">
        <v>37117</v>
      </c>
      <c r="P462" s="11"/>
      <c r="Q462" s="11"/>
      <c r="R462" s="11">
        <v>43</v>
      </c>
      <c r="S462" s="11" t="s">
        <v>41</v>
      </c>
    </row>
    <row r="463" spans="1:19" x14ac:dyDescent="0.3">
      <c r="A463" s="13">
        <v>8401</v>
      </c>
      <c r="B463" s="13" t="s">
        <v>75</v>
      </c>
      <c r="C463" s="13" t="s">
        <v>31</v>
      </c>
      <c r="D463" s="13" t="s">
        <v>31</v>
      </c>
      <c r="E463" s="13" t="s">
        <v>1101</v>
      </c>
      <c r="F463" s="13" t="s">
        <v>1102</v>
      </c>
      <c r="G463" s="13">
        <v>10.8</v>
      </c>
      <c r="H463" s="13" t="s">
        <v>60</v>
      </c>
      <c r="I463" s="13" t="s">
        <v>547</v>
      </c>
      <c r="J463" s="13" t="s">
        <v>62</v>
      </c>
      <c r="K463" s="13" t="s">
        <v>63</v>
      </c>
      <c r="L463" s="13" t="s">
        <v>56</v>
      </c>
      <c r="M463" s="13" t="s">
        <v>50</v>
      </c>
      <c r="N463" s="13" t="s">
        <v>64</v>
      </c>
      <c r="O463" s="14">
        <v>37117</v>
      </c>
      <c r="P463" s="13"/>
      <c r="Q463" s="13"/>
      <c r="R463" s="13">
        <v>10.75</v>
      </c>
      <c r="S463" s="13" t="s">
        <v>41</v>
      </c>
    </row>
    <row r="464" spans="1:19" x14ac:dyDescent="0.3">
      <c r="A464" s="13">
        <v>8402</v>
      </c>
      <c r="B464" s="13" t="s">
        <v>75</v>
      </c>
      <c r="C464" s="13" t="s">
        <v>31</v>
      </c>
      <c r="D464" s="13" t="s">
        <v>31</v>
      </c>
      <c r="E464" s="13" t="s">
        <v>1103</v>
      </c>
      <c r="F464" s="13" t="s">
        <v>1104</v>
      </c>
      <c r="G464" s="13">
        <v>10.8</v>
      </c>
      <c r="H464" s="13" t="s">
        <v>60</v>
      </c>
      <c r="I464" s="13" t="s">
        <v>547</v>
      </c>
      <c r="J464" s="13" t="s">
        <v>62</v>
      </c>
      <c r="K464" s="13" t="s">
        <v>63</v>
      </c>
      <c r="L464" s="13" t="s">
        <v>56</v>
      </c>
      <c r="M464" s="13" t="s">
        <v>50</v>
      </c>
      <c r="N464" s="13" t="s">
        <v>64</v>
      </c>
      <c r="O464" s="14">
        <v>37117</v>
      </c>
      <c r="P464" s="13"/>
      <c r="Q464" s="13"/>
      <c r="R464" s="13">
        <v>10.75</v>
      </c>
      <c r="S464" s="13" t="s">
        <v>41</v>
      </c>
    </row>
    <row r="465" spans="1:19" x14ac:dyDescent="0.3">
      <c r="A465" s="13">
        <v>8403</v>
      </c>
      <c r="B465" s="13" t="s">
        <v>75</v>
      </c>
      <c r="C465" s="13" t="s">
        <v>31</v>
      </c>
      <c r="D465" s="13" t="s">
        <v>31</v>
      </c>
      <c r="E465" s="13" t="s">
        <v>1105</v>
      </c>
      <c r="F465" s="13" t="s">
        <v>1106</v>
      </c>
      <c r="G465" s="13">
        <v>10.8</v>
      </c>
      <c r="H465" s="13" t="s">
        <v>60</v>
      </c>
      <c r="I465" s="13" t="s">
        <v>547</v>
      </c>
      <c r="J465" s="13" t="s">
        <v>62</v>
      </c>
      <c r="K465" s="13" t="s">
        <v>63</v>
      </c>
      <c r="L465" s="13" t="s">
        <v>56</v>
      </c>
      <c r="M465" s="13" t="s">
        <v>50</v>
      </c>
      <c r="N465" s="13" t="s">
        <v>64</v>
      </c>
      <c r="O465" s="14">
        <v>37117</v>
      </c>
      <c r="P465" s="13"/>
      <c r="Q465" s="13"/>
      <c r="R465" s="13">
        <v>10.75</v>
      </c>
      <c r="S465" s="13" t="s">
        <v>41</v>
      </c>
    </row>
    <row r="466" spans="1:19" x14ac:dyDescent="0.3">
      <c r="A466" s="13">
        <v>8404</v>
      </c>
      <c r="B466" s="13" t="s">
        <v>75</v>
      </c>
      <c r="C466" s="13" t="s">
        <v>31</v>
      </c>
      <c r="D466" s="13" t="s">
        <v>31</v>
      </c>
      <c r="E466" s="13" t="s">
        <v>1107</v>
      </c>
      <c r="F466" s="13" t="s">
        <v>1108</v>
      </c>
      <c r="G466" s="13">
        <v>10.8</v>
      </c>
      <c r="H466" s="13" t="s">
        <v>60</v>
      </c>
      <c r="I466" s="13" t="s">
        <v>547</v>
      </c>
      <c r="J466" s="13" t="s">
        <v>62</v>
      </c>
      <c r="K466" s="13" t="s">
        <v>63</v>
      </c>
      <c r="L466" s="13" t="s">
        <v>56</v>
      </c>
      <c r="M466" s="13" t="s">
        <v>50</v>
      </c>
      <c r="N466" s="13" t="s">
        <v>64</v>
      </c>
      <c r="O466" s="14">
        <v>37117</v>
      </c>
      <c r="P466" s="13"/>
      <c r="Q466" s="13"/>
      <c r="R466" s="13">
        <v>10.75</v>
      </c>
      <c r="S466" s="13" t="s">
        <v>41</v>
      </c>
    </row>
    <row r="467" spans="1:19" x14ac:dyDescent="0.3">
      <c r="A467" s="11">
        <v>8500</v>
      </c>
      <c r="B467" s="11" t="s">
        <v>30</v>
      </c>
      <c r="C467" s="11" t="s">
        <v>31</v>
      </c>
      <c r="D467" s="11" t="s">
        <v>42</v>
      </c>
      <c r="E467" s="11" t="s">
        <v>1109</v>
      </c>
      <c r="F467" s="11" t="s">
        <v>1110</v>
      </c>
      <c r="G467" s="11">
        <v>26</v>
      </c>
      <c r="H467" s="11" t="s">
        <v>34</v>
      </c>
      <c r="I467" s="11" t="s">
        <v>71</v>
      </c>
      <c r="J467" s="11" t="s">
        <v>72</v>
      </c>
      <c r="K467" s="11" t="s">
        <v>72</v>
      </c>
      <c r="L467" s="11" t="s">
        <v>73</v>
      </c>
      <c r="M467" s="11" t="s">
        <v>39</v>
      </c>
      <c r="N467" s="11" t="s">
        <v>40</v>
      </c>
      <c r="O467" s="12">
        <v>4750</v>
      </c>
      <c r="P467" s="11"/>
      <c r="Q467" s="11" t="s">
        <v>884</v>
      </c>
      <c r="R467" s="11">
        <v>26</v>
      </c>
      <c r="S467" s="11" t="s">
        <v>41</v>
      </c>
    </row>
    <row r="468" spans="1:19" x14ac:dyDescent="0.3">
      <c r="A468" s="13">
        <v>8501</v>
      </c>
      <c r="B468" s="13" t="s">
        <v>75</v>
      </c>
      <c r="C468" s="13" t="s">
        <v>31</v>
      </c>
      <c r="D468" s="13" t="s">
        <v>31</v>
      </c>
      <c r="E468" s="13" t="s">
        <v>1111</v>
      </c>
      <c r="F468" s="13" t="s">
        <v>1112</v>
      </c>
      <c r="G468" s="13">
        <v>13</v>
      </c>
      <c r="H468" s="13" t="s">
        <v>34</v>
      </c>
      <c r="I468" s="13" t="s">
        <v>71</v>
      </c>
      <c r="J468" s="13" t="s">
        <v>72</v>
      </c>
      <c r="K468" s="13" t="s">
        <v>72</v>
      </c>
      <c r="L468" s="13" t="s">
        <v>73</v>
      </c>
      <c r="M468" s="13" t="s">
        <v>39</v>
      </c>
      <c r="N468" s="13" t="s">
        <v>40</v>
      </c>
      <c r="O468" s="14">
        <v>4750</v>
      </c>
      <c r="P468" s="13"/>
      <c r="Q468" s="13" t="s">
        <v>884</v>
      </c>
      <c r="R468" s="13">
        <v>13</v>
      </c>
      <c r="S468" s="13" t="s">
        <v>41</v>
      </c>
    </row>
    <row r="469" spans="1:19" x14ac:dyDescent="0.3">
      <c r="A469" s="13">
        <v>8502</v>
      </c>
      <c r="B469" s="13" t="s">
        <v>75</v>
      </c>
      <c r="C469" s="13" t="s">
        <v>31</v>
      </c>
      <c r="D469" s="13" t="s">
        <v>31</v>
      </c>
      <c r="E469" s="13" t="s">
        <v>1113</v>
      </c>
      <c r="F469" s="13" t="s">
        <v>1114</v>
      </c>
      <c r="G469" s="13">
        <v>13</v>
      </c>
      <c r="H469" s="13" t="s">
        <v>34</v>
      </c>
      <c r="I469" s="13" t="s">
        <v>71</v>
      </c>
      <c r="J469" s="13" t="s">
        <v>72</v>
      </c>
      <c r="K469" s="13" t="s">
        <v>72</v>
      </c>
      <c r="L469" s="13" t="s">
        <v>73</v>
      </c>
      <c r="M469" s="13" t="s">
        <v>39</v>
      </c>
      <c r="N469" s="13" t="s">
        <v>40</v>
      </c>
      <c r="O469" s="14">
        <v>4750</v>
      </c>
      <c r="P469" s="13"/>
      <c r="Q469" s="13" t="s">
        <v>884</v>
      </c>
      <c r="R469" s="13">
        <v>13</v>
      </c>
      <c r="S469" s="13" t="s">
        <v>41</v>
      </c>
    </row>
    <row r="470" spans="1:19" x14ac:dyDescent="0.3">
      <c r="A470" s="11">
        <v>8600</v>
      </c>
      <c r="B470" s="11" t="s">
        <v>30</v>
      </c>
      <c r="C470" s="11" t="s">
        <v>31</v>
      </c>
      <c r="D470" s="11" t="s">
        <v>42</v>
      </c>
      <c r="E470" s="11" t="s">
        <v>1115</v>
      </c>
      <c r="F470" s="11" t="s">
        <v>1116</v>
      </c>
      <c r="G470" s="11">
        <v>28.9</v>
      </c>
      <c r="H470" s="11" t="s">
        <v>34</v>
      </c>
      <c r="I470" s="11" t="s">
        <v>71</v>
      </c>
      <c r="J470" s="11" t="s">
        <v>72</v>
      </c>
      <c r="K470" s="11" t="s">
        <v>72</v>
      </c>
      <c r="L470" s="11" t="s">
        <v>73</v>
      </c>
      <c r="M470" s="11" t="s">
        <v>39</v>
      </c>
      <c r="N470" s="11" t="s">
        <v>40</v>
      </c>
      <c r="O470" s="12">
        <v>8037</v>
      </c>
      <c r="P470" s="11"/>
      <c r="Q470" s="11" t="s">
        <v>884</v>
      </c>
      <c r="R470" s="11">
        <v>28.9</v>
      </c>
      <c r="S470" s="11" t="s">
        <v>41</v>
      </c>
    </row>
    <row r="471" spans="1:19" x14ac:dyDescent="0.3">
      <c r="A471" s="13">
        <v>8601</v>
      </c>
      <c r="B471" s="13" t="s">
        <v>75</v>
      </c>
      <c r="C471" s="13" t="s">
        <v>31</v>
      </c>
      <c r="D471" s="13" t="s">
        <v>31</v>
      </c>
      <c r="E471" s="13" t="s">
        <v>1117</v>
      </c>
      <c r="F471" s="13" t="s">
        <v>1118</v>
      </c>
      <c r="G471" s="13">
        <v>12.9</v>
      </c>
      <c r="H471" s="13" t="s">
        <v>34</v>
      </c>
      <c r="I471" s="13" t="s">
        <v>71</v>
      </c>
      <c r="J471" s="13" t="s">
        <v>72</v>
      </c>
      <c r="K471" s="13" t="s">
        <v>72</v>
      </c>
      <c r="L471" s="13" t="s">
        <v>73</v>
      </c>
      <c r="M471" s="13" t="s">
        <v>39</v>
      </c>
      <c r="N471" s="13" t="s">
        <v>40</v>
      </c>
      <c r="O471" s="14">
        <v>8037</v>
      </c>
      <c r="P471" s="13"/>
      <c r="Q471" s="13" t="s">
        <v>884</v>
      </c>
      <c r="R471" s="13">
        <v>12.9</v>
      </c>
      <c r="S471" s="13" t="s">
        <v>41</v>
      </c>
    </row>
    <row r="472" spans="1:19" x14ac:dyDescent="0.3">
      <c r="A472" s="13">
        <v>8602</v>
      </c>
      <c r="B472" s="13" t="s">
        <v>75</v>
      </c>
      <c r="C472" s="13" t="s">
        <v>31</v>
      </c>
      <c r="D472" s="13" t="s">
        <v>31</v>
      </c>
      <c r="E472" s="13" t="s">
        <v>1119</v>
      </c>
      <c r="F472" s="13" t="s">
        <v>1120</v>
      </c>
      <c r="G472" s="13">
        <v>16</v>
      </c>
      <c r="H472" s="13" t="s">
        <v>34</v>
      </c>
      <c r="I472" s="13" t="s">
        <v>71</v>
      </c>
      <c r="J472" s="13" t="s">
        <v>72</v>
      </c>
      <c r="K472" s="13" t="s">
        <v>72</v>
      </c>
      <c r="L472" s="13" t="s">
        <v>73</v>
      </c>
      <c r="M472" s="13" t="s">
        <v>39</v>
      </c>
      <c r="N472" s="13" t="s">
        <v>40</v>
      </c>
      <c r="O472" s="14">
        <v>10228</v>
      </c>
      <c r="P472" s="13"/>
      <c r="Q472" s="13" t="s">
        <v>884</v>
      </c>
      <c r="R472" s="13">
        <v>16</v>
      </c>
      <c r="S472" s="13" t="s">
        <v>41</v>
      </c>
    </row>
    <row r="473" spans="1:19" x14ac:dyDescent="0.3">
      <c r="A473" s="9">
        <v>132100</v>
      </c>
      <c r="B473" s="9" t="s">
        <v>30</v>
      </c>
      <c r="C473" s="9" t="s">
        <v>31</v>
      </c>
      <c r="D473" s="9" t="s">
        <v>31</v>
      </c>
      <c r="E473" s="9" t="s">
        <v>1121</v>
      </c>
      <c r="F473" s="9" t="s">
        <v>1122</v>
      </c>
      <c r="G473" s="9">
        <v>1</v>
      </c>
      <c r="H473" s="9" t="s">
        <v>60</v>
      </c>
      <c r="I473" s="9" t="s">
        <v>1123</v>
      </c>
      <c r="J473" s="9" t="s">
        <v>36</v>
      </c>
      <c r="K473" s="9" t="s">
        <v>37</v>
      </c>
      <c r="L473" s="9" t="s">
        <v>38</v>
      </c>
      <c r="M473" s="9" t="s">
        <v>50</v>
      </c>
      <c r="N473" s="9" t="s">
        <v>64</v>
      </c>
      <c r="O473" s="10">
        <v>42452</v>
      </c>
      <c r="P473" s="9"/>
      <c r="Q473" s="9"/>
      <c r="R473" s="9">
        <v>1</v>
      </c>
      <c r="S473" s="9" t="s">
        <v>41</v>
      </c>
    </row>
    <row r="474" spans="1:19" x14ac:dyDescent="0.3">
      <c r="A474" s="9">
        <v>121000</v>
      </c>
      <c r="B474" s="9" t="s">
        <v>30</v>
      </c>
      <c r="C474" s="9" t="s">
        <v>31</v>
      </c>
      <c r="D474" s="9" t="s">
        <v>31</v>
      </c>
      <c r="E474" s="9" t="s">
        <v>1124</v>
      </c>
      <c r="F474" s="9" t="s">
        <v>1125</v>
      </c>
      <c r="G474" s="9">
        <v>6.3</v>
      </c>
      <c r="H474" s="9" t="s">
        <v>45</v>
      </c>
      <c r="I474" s="9" t="s">
        <v>1126</v>
      </c>
      <c r="J474" s="9" t="s">
        <v>36</v>
      </c>
      <c r="K474" s="9" t="s">
        <v>37</v>
      </c>
      <c r="L474" s="9" t="s">
        <v>38</v>
      </c>
      <c r="M474" s="9" t="s">
        <v>50</v>
      </c>
      <c r="N474" s="9" t="s">
        <v>51</v>
      </c>
      <c r="O474" s="10">
        <v>41969</v>
      </c>
      <c r="P474" s="9"/>
      <c r="Q474" s="9"/>
      <c r="R474" s="9">
        <v>6.5</v>
      </c>
      <c r="S474" s="9" t="s">
        <v>41</v>
      </c>
    </row>
    <row r="475" spans="1:19" x14ac:dyDescent="0.3">
      <c r="A475" s="11">
        <v>105700</v>
      </c>
      <c r="B475" s="11" t="s">
        <v>30</v>
      </c>
      <c r="C475" s="11" t="s">
        <v>31</v>
      </c>
      <c r="D475" s="11" t="s">
        <v>42</v>
      </c>
      <c r="E475" s="11" t="s">
        <v>1127</v>
      </c>
      <c r="F475" s="11" t="s">
        <v>1128</v>
      </c>
      <c r="G475" s="11">
        <v>494.58</v>
      </c>
      <c r="H475" s="11" t="s">
        <v>60</v>
      </c>
      <c r="I475" s="11" t="s">
        <v>1129</v>
      </c>
      <c r="J475" s="11" t="s">
        <v>124</v>
      </c>
      <c r="K475" s="11" t="s">
        <v>122</v>
      </c>
      <c r="L475" s="11" t="s">
        <v>56</v>
      </c>
      <c r="M475" s="11" t="s">
        <v>50</v>
      </c>
      <c r="N475" s="11" t="s">
        <v>64</v>
      </c>
      <c r="O475" s="12">
        <v>41078</v>
      </c>
      <c r="P475" s="11"/>
      <c r="Q475" s="11"/>
      <c r="R475" s="11">
        <v>506</v>
      </c>
      <c r="S475" s="11" t="s">
        <v>41</v>
      </c>
    </row>
    <row r="476" spans="1:19" x14ac:dyDescent="0.3">
      <c r="A476" s="13">
        <v>105701</v>
      </c>
      <c r="B476" s="13" t="s">
        <v>75</v>
      </c>
      <c r="C476" s="13" t="s">
        <v>31</v>
      </c>
      <c r="D476" s="13" t="s">
        <v>31</v>
      </c>
      <c r="E476" s="13" t="s">
        <v>1130</v>
      </c>
      <c r="F476" s="13" t="s">
        <v>1131</v>
      </c>
      <c r="G476" s="13">
        <v>230</v>
      </c>
      <c r="H476" s="13" t="s">
        <v>45</v>
      </c>
      <c r="I476" s="13" t="s">
        <v>1132</v>
      </c>
      <c r="J476" s="13" t="s">
        <v>124</v>
      </c>
      <c r="K476" s="13" t="s">
        <v>63</v>
      </c>
      <c r="L476" s="13" t="s">
        <v>56</v>
      </c>
      <c r="M476" s="13" t="s">
        <v>50</v>
      </c>
      <c r="N476" s="13" t="s">
        <v>51</v>
      </c>
      <c r="O476" s="14">
        <v>41078</v>
      </c>
      <c r="P476" s="13"/>
      <c r="Q476" s="13"/>
      <c r="R476" s="13">
        <v>163</v>
      </c>
      <c r="S476" s="13" t="s">
        <v>41</v>
      </c>
    </row>
    <row r="477" spans="1:19" x14ac:dyDescent="0.3">
      <c r="A477" s="13">
        <v>105702</v>
      </c>
      <c r="B477" s="13" t="s">
        <v>75</v>
      </c>
      <c r="C477" s="13" t="s">
        <v>31</v>
      </c>
      <c r="D477" s="13" t="s">
        <v>31</v>
      </c>
      <c r="E477" s="13" t="s">
        <v>1133</v>
      </c>
      <c r="F477" s="13" t="s">
        <v>1134</v>
      </c>
      <c r="G477" s="13">
        <v>201</v>
      </c>
      <c r="H477" s="13" t="s">
        <v>45</v>
      </c>
      <c r="I477" s="13" t="s">
        <v>1132</v>
      </c>
      <c r="J477" s="13" t="s">
        <v>124</v>
      </c>
      <c r="K477" s="13" t="s">
        <v>63</v>
      </c>
      <c r="L477" s="13" t="s">
        <v>56</v>
      </c>
      <c r="M477" s="13" t="s">
        <v>50</v>
      </c>
      <c r="N477" s="13" t="s">
        <v>51</v>
      </c>
      <c r="O477" s="14">
        <v>41078</v>
      </c>
      <c r="P477" s="13"/>
      <c r="Q477" s="13"/>
      <c r="R477" s="13">
        <v>163</v>
      </c>
      <c r="S477" s="13" t="s">
        <v>41</v>
      </c>
    </row>
    <row r="478" spans="1:19" x14ac:dyDescent="0.3">
      <c r="A478" s="13">
        <v>105703</v>
      </c>
      <c r="B478" s="13" t="s">
        <v>75</v>
      </c>
      <c r="C478" s="13" t="s">
        <v>31</v>
      </c>
      <c r="D478" s="13" t="s">
        <v>31</v>
      </c>
      <c r="E478" s="13" t="s">
        <v>1135</v>
      </c>
      <c r="F478" s="13" t="s">
        <v>1136</v>
      </c>
      <c r="G478" s="13">
        <v>201</v>
      </c>
      <c r="H478" s="13" t="s">
        <v>45</v>
      </c>
      <c r="I478" s="13" t="s">
        <v>1132</v>
      </c>
      <c r="J478" s="13" t="s">
        <v>124</v>
      </c>
      <c r="K478" s="13" t="s">
        <v>63</v>
      </c>
      <c r="L478" s="13" t="s">
        <v>56</v>
      </c>
      <c r="M478" s="13" t="s">
        <v>50</v>
      </c>
      <c r="N478" s="13" t="s">
        <v>51</v>
      </c>
      <c r="O478" s="14">
        <v>41078</v>
      </c>
      <c r="P478" s="13"/>
      <c r="Q478" s="13"/>
      <c r="R478" s="13">
        <v>180</v>
      </c>
      <c r="S478" s="13" t="s">
        <v>41</v>
      </c>
    </row>
    <row r="479" spans="1:19" x14ac:dyDescent="0.3">
      <c r="A479" s="9">
        <v>131000</v>
      </c>
      <c r="B479" s="9" t="s">
        <v>30</v>
      </c>
      <c r="C479" s="9" t="s">
        <v>31</v>
      </c>
      <c r="D479" s="9" t="s">
        <v>31</v>
      </c>
      <c r="E479" s="9" t="s">
        <v>1137</v>
      </c>
      <c r="F479" s="9" t="s">
        <v>1138</v>
      </c>
      <c r="G479" s="9">
        <v>296.19</v>
      </c>
      <c r="H479" s="9" t="s">
        <v>60</v>
      </c>
      <c r="I479" s="9" t="s">
        <v>1139</v>
      </c>
      <c r="J479" s="9" t="s">
        <v>36</v>
      </c>
      <c r="K479" s="9" t="s">
        <v>37</v>
      </c>
      <c r="L479" s="9" t="s">
        <v>38</v>
      </c>
      <c r="M479" s="9" t="s">
        <v>50</v>
      </c>
      <c r="N479" s="9" t="s">
        <v>64</v>
      </c>
      <c r="O479" s="10">
        <v>42612</v>
      </c>
      <c r="P479" s="9"/>
      <c r="Q479" s="9"/>
      <c r="R479" s="9">
        <v>299.99</v>
      </c>
      <c r="S479" s="9" t="s">
        <v>41</v>
      </c>
    </row>
    <row r="480" spans="1:19" x14ac:dyDescent="0.3">
      <c r="A480" s="9">
        <v>109900</v>
      </c>
      <c r="B480" s="9" t="s">
        <v>30</v>
      </c>
      <c r="C480" s="9" t="s">
        <v>31</v>
      </c>
      <c r="D480" s="9" t="s">
        <v>31</v>
      </c>
      <c r="E480" s="9" t="s">
        <v>1140</v>
      </c>
      <c r="F480" s="9" t="s">
        <v>1141</v>
      </c>
      <c r="G480" s="9">
        <v>250</v>
      </c>
      <c r="H480" s="9" t="s">
        <v>60</v>
      </c>
      <c r="I480" s="9" t="s">
        <v>1142</v>
      </c>
      <c r="J480" s="9" t="s">
        <v>36</v>
      </c>
      <c r="K480" s="9" t="s">
        <v>37</v>
      </c>
      <c r="L480" s="9" t="s">
        <v>38</v>
      </c>
      <c r="M480" s="9" t="s">
        <v>50</v>
      </c>
      <c r="N480" s="9" t="s">
        <v>64</v>
      </c>
      <c r="O480" s="10">
        <v>41978</v>
      </c>
      <c r="P480" s="9"/>
      <c r="Q480" s="9"/>
      <c r="R480" s="9">
        <v>250</v>
      </c>
      <c r="S480" s="9" t="s">
        <v>41</v>
      </c>
    </row>
    <row r="481" spans="1:19" x14ac:dyDescent="0.3">
      <c r="A481" s="9">
        <v>110300</v>
      </c>
      <c r="B481" s="9" t="s">
        <v>30</v>
      </c>
      <c r="C481" s="9" t="s">
        <v>31</v>
      </c>
      <c r="D481" s="9" t="s">
        <v>31</v>
      </c>
      <c r="E481" s="9" t="s">
        <v>1143</v>
      </c>
      <c r="F481" s="9" t="s">
        <v>1144</v>
      </c>
      <c r="G481" s="9">
        <v>300</v>
      </c>
      <c r="H481" s="9" t="s">
        <v>60</v>
      </c>
      <c r="I481" s="9" t="s">
        <v>1145</v>
      </c>
      <c r="J481" s="9" t="s">
        <v>36</v>
      </c>
      <c r="K481" s="9" t="s">
        <v>37</v>
      </c>
      <c r="L481" s="9" t="s">
        <v>38</v>
      </c>
      <c r="M481" s="9" t="s">
        <v>50</v>
      </c>
      <c r="N481" s="9" t="s">
        <v>64</v>
      </c>
      <c r="O481" s="10">
        <v>41978</v>
      </c>
      <c r="P481" s="9"/>
      <c r="Q481" s="9"/>
      <c r="R481" s="9">
        <v>300</v>
      </c>
      <c r="S481" s="9" t="s">
        <v>41</v>
      </c>
    </row>
    <row r="482" spans="1:19" x14ac:dyDescent="0.3">
      <c r="A482" s="9">
        <v>7800</v>
      </c>
      <c r="B482" s="9" t="s">
        <v>30</v>
      </c>
      <c r="C482" s="9" t="s">
        <v>31</v>
      </c>
      <c r="D482" s="9" t="s">
        <v>31</v>
      </c>
      <c r="E482" s="9" t="s">
        <v>1146</v>
      </c>
      <c r="F482" s="9" t="s">
        <v>1147</v>
      </c>
      <c r="G482" s="9">
        <v>1150</v>
      </c>
      <c r="H482" s="9" t="s">
        <v>34</v>
      </c>
      <c r="I482" s="9" t="s">
        <v>71</v>
      </c>
      <c r="J482" s="9" t="s">
        <v>1148</v>
      </c>
      <c r="K482" s="9" t="s">
        <v>48</v>
      </c>
      <c r="L482" s="9" t="s">
        <v>1149</v>
      </c>
      <c r="M482" s="9" t="s">
        <v>224</v>
      </c>
      <c r="N482" s="9" t="s">
        <v>225</v>
      </c>
      <c r="O482" s="10">
        <v>31048</v>
      </c>
      <c r="P482" s="9"/>
      <c r="Q482" s="9"/>
      <c r="R482" s="9">
        <v>1150</v>
      </c>
      <c r="S482" s="9" t="s">
        <v>41</v>
      </c>
    </row>
    <row r="483" spans="1:19" x14ac:dyDescent="0.3">
      <c r="A483" s="9">
        <v>7900</v>
      </c>
      <c r="B483" s="9" t="s">
        <v>30</v>
      </c>
      <c r="C483" s="9" t="s">
        <v>31</v>
      </c>
      <c r="D483" s="9" t="s">
        <v>31</v>
      </c>
      <c r="E483" s="9" t="s">
        <v>1150</v>
      </c>
      <c r="F483" s="9" t="s">
        <v>1151</v>
      </c>
      <c r="G483" s="9">
        <v>1150</v>
      </c>
      <c r="H483" s="9" t="s">
        <v>34</v>
      </c>
      <c r="I483" s="9" t="s">
        <v>71</v>
      </c>
      <c r="J483" s="9" t="s">
        <v>1148</v>
      </c>
      <c r="K483" s="9" t="s">
        <v>48</v>
      </c>
      <c r="L483" s="9" t="s">
        <v>1149</v>
      </c>
      <c r="M483" s="9" t="s">
        <v>224</v>
      </c>
      <c r="N483" s="9" t="s">
        <v>225</v>
      </c>
      <c r="O483" s="10">
        <v>31413</v>
      </c>
      <c r="P483" s="9"/>
      <c r="Q483" s="9"/>
      <c r="R483" s="9">
        <v>1150</v>
      </c>
      <c r="S483" s="9" t="s">
        <v>41</v>
      </c>
    </row>
    <row r="484" spans="1:19" x14ac:dyDescent="0.3">
      <c r="A484" s="9">
        <v>119300</v>
      </c>
      <c r="B484" s="9" t="s">
        <v>30</v>
      </c>
      <c r="C484" s="9" t="s">
        <v>31</v>
      </c>
      <c r="D484" s="9" t="s">
        <v>31</v>
      </c>
      <c r="E484" s="9" t="s">
        <v>1152</v>
      </c>
      <c r="F484" s="9" t="s">
        <v>1153</v>
      </c>
      <c r="G484" s="9">
        <v>0.6</v>
      </c>
      <c r="H484" s="9" t="s">
        <v>34</v>
      </c>
      <c r="I484" s="9" t="s">
        <v>1154</v>
      </c>
      <c r="J484" s="9" t="s">
        <v>72</v>
      </c>
      <c r="K484" s="9" t="s">
        <v>72</v>
      </c>
      <c r="L484" s="9" t="s">
        <v>73</v>
      </c>
      <c r="M484" s="9" t="s">
        <v>39</v>
      </c>
      <c r="N484" s="9" t="s">
        <v>40</v>
      </c>
      <c r="O484" s="10">
        <v>41822</v>
      </c>
      <c r="P484" s="9"/>
      <c r="Q484" s="9"/>
      <c r="R484" s="9">
        <v>0.6</v>
      </c>
      <c r="S484" s="9" t="s">
        <v>41</v>
      </c>
    </row>
    <row r="485" spans="1:19" x14ac:dyDescent="0.3">
      <c r="A485" s="9">
        <v>96600</v>
      </c>
      <c r="B485" s="9" t="s">
        <v>30</v>
      </c>
      <c r="C485" s="9" t="s">
        <v>31</v>
      </c>
      <c r="D485" s="9" t="s">
        <v>31</v>
      </c>
      <c r="E485" s="9" t="s">
        <v>1155</v>
      </c>
      <c r="F485" s="9" t="s">
        <v>1156</v>
      </c>
      <c r="G485" s="9">
        <v>45</v>
      </c>
      <c r="H485" s="9" t="s">
        <v>60</v>
      </c>
      <c r="I485" s="9" t="s">
        <v>1157</v>
      </c>
      <c r="J485" s="9" t="s">
        <v>79</v>
      </c>
      <c r="K485" s="9" t="s">
        <v>79</v>
      </c>
      <c r="L485" s="9" t="s">
        <v>79</v>
      </c>
      <c r="M485" s="9" t="s">
        <v>50</v>
      </c>
      <c r="N485" s="9" t="s">
        <v>64</v>
      </c>
      <c r="O485" s="10">
        <v>39556</v>
      </c>
      <c r="P485" s="9"/>
      <c r="Q485" s="9"/>
      <c r="R485" s="9">
        <v>45</v>
      </c>
      <c r="S485" s="9" t="s">
        <v>41</v>
      </c>
    </row>
    <row r="486" spans="1:19" x14ac:dyDescent="0.3">
      <c r="A486" s="9">
        <v>8100</v>
      </c>
      <c r="B486" s="9" t="s">
        <v>30</v>
      </c>
      <c r="C486" s="9" t="s">
        <v>42</v>
      </c>
      <c r="D486" s="9" t="s">
        <v>31</v>
      </c>
      <c r="E486" s="9" t="s">
        <v>1158</v>
      </c>
      <c r="F486" s="9" t="s">
        <v>1159</v>
      </c>
      <c r="G486" s="9">
        <v>12</v>
      </c>
      <c r="H486" s="9" t="s">
        <v>34</v>
      </c>
      <c r="I486" s="9" t="s">
        <v>1159</v>
      </c>
      <c r="J486" s="9" t="s">
        <v>124</v>
      </c>
      <c r="K486" s="9" t="s">
        <v>48</v>
      </c>
      <c r="L486" s="9" t="s">
        <v>492</v>
      </c>
      <c r="M486" s="9" t="s">
        <v>39</v>
      </c>
      <c r="N486" s="9" t="s">
        <v>40</v>
      </c>
      <c r="O486" s="10">
        <v>37077</v>
      </c>
      <c r="P486" s="9"/>
      <c r="Q486" s="9"/>
      <c r="R486" s="9">
        <v>11.5</v>
      </c>
      <c r="S486" s="9" t="s">
        <v>41</v>
      </c>
    </row>
    <row r="487" spans="1:19" ht="23.5" x14ac:dyDescent="0.3">
      <c r="A487" s="9">
        <v>8300</v>
      </c>
      <c r="B487" s="9" t="s">
        <v>30</v>
      </c>
      <c r="C487" s="9" t="s">
        <v>31</v>
      </c>
      <c r="D487" s="9" t="s">
        <v>31</v>
      </c>
      <c r="E487" s="9" t="s">
        <v>1160</v>
      </c>
      <c r="F487" s="9" t="s">
        <v>1161</v>
      </c>
      <c r="G487" s="9">
        <v>72</v>
      </c>
      <c r="H487" s="9" t="s">
        <v>34</v>
      </c>
      <c r="I487" s="9" t="s">
        <v>381</v>
      </c>
      <c r="J487" s="9" t="s">
        <v>72</v>
      </c>
      <c r="K487" s="9" t="s">
        <v>72</v>
      </c>
      <c r="L487" s="9" t="s">
        <v>73</v>
      </c>
      <c r="M487" s="9" t="s">
        <v>39</v>
      </c>
      <c r="N487" s="9" t="s">
        <v>40</v>
      </c>
      <c r="O487" s="10">
        <v>20821</v>
      </c>
      <c r="P487" s="9"/>
      <c r="Q487" s="9" t="s">
        <v>382</v>
      </c>
      <c r="R487" s="9">
        <v>72</v>
      </c>
      <c r="S487" s="9" t="s">
        <v>41</v>
      </c>
    </row>
    <row r="488" spans="1:19" x14ac:dyDescent="0.3">
      <c r="A488" s="9">
        <v>131900</v>
      </c>
      <c r="B488" s="9" t="s">
        <v>30</v>
      </c>
      <c r="C488" s="9" t="s">
        <v>31</v>
      </c>
      <c r="D488" s="9" t="s">
        <v>31</v>
      </c>
      <c r="E488" s="9" t="s">
        <v>1162</v>
      </c>
      <c r="F488" s="9" t="s">
        <v>1163</v>
      </c>
      <c r="G488" s="9">
        <v>110</v>
      </c>
      <c r="H488" s="9" t="s">
        <v>60</v>
      </c>
      <c r="I488" s="9" t="s">
        <v>1164</v>
      </c>
      <c r="J488" s="9" t="s">
        <v>36</v>
      </c>
      <c r="K488" s="9" t="s">
        <v>37</v>
      </c>
      <c r="L488" s="9" t="s">
        <v>38</v>
      </c>
      <c r="M488" s="9" t="s">
        <v>50</v>
      </c>
      <c r="N488" s="9" t="s">
        <v>64</v>
      </c>
      <c r="O488" s="10">
        <v>42492</v>
      </c>
      <c r="P488" s="9"/>
      <c r="Q488" s="9"/>
      <c r="R488" s="9">
        <v>110</v>
      </c>
      <c r="S488" s="9" t="s">
        <v>41</v>
      </c>
    </row>
    <row r="489" spans="1:19" x14ac:dyDescent="0.3">
      <c r="A489" s="9">
        <v>135800</v>
      </c>
      <c r="B489" s="9" t="s">
        <v>30</v>
      </c>
      <c r="C489" s="9" t="s">
        <v>31</v>
      </c>
      <c r="D489" s="9" t="s">
        <v>31</v>
      </c>
      <c r="E489" s="9" t="s">
        <v>1165</v>
      </c>
      <c r="F489" s="9" t="s">
        <v>1166</v>
      </c>
      <c r="G489" s="9">
        <v>125</v>
      </c>
      <c r="H489" s="9" t="s">
        <v>60</v>
      </c>
      <c r="I489" s="9" t="s">
        <v>1167</v>
      </c>
      <c r="J489" s="9" t="s">
        <v>36</v>
      </c>
      <c r="K489" s="9" t="s">
        <v>37</v>
      </c>
      <c r="L489" s="9" t="s">
        <v>38</v>
      </c>
      <c r="M489" s="9" t="s">
        <v>50</v>
      </c>
      <c r="N489" s="9" t="s">
        <v>64</v>
      </c>
      <c r="O489" s="10">
        <v>42671</v>
      </c>
      <c r="P489" s="9"/>
      <c r="Q489" s="9"/>
      <c r="R489" s="9">
        <v>125</v>
      </c>
      <c r="S489" s="9" t="s">
        <v>41</v>
      </c>
    </row>
    <row r="490" spans="1:19" x14ac:dyDescent="0.3">
      <c r="A490" s="9">
        <v>8700</v>
      </c>
      <c r="B490" s="9" t="s">
        <v>30</v>
      </c>
      <c r="C490" s="9" t="s">
        <v>31</v>
      </c>
      <c r="D490" s="9" t="s">
        <v>31</v>
      </c>
      <c r="E490" s="9" t="s">
        <v>1168</v>
      </c>
      <c r="F490" s="9" t="s">
        <v>1169</v>
      </c>
      <c r="G490" s="9">
        <v>50</v>
      </c>
      <c r="H490" s="9" t="s">
        <v>34</v>
      </c>
      <c r="I490" s="9" t="s">
        <v>71</v>
      </c>
      <c r="J490" s="9" t="s">
        <v>72</v>
      </c>
      <c r="K490" s="9" t="s">
        <v>72</v>
      </c>
      <c r="L490" s="9" t="s">
        <v>73</v>
      </c>
      <c r="M490" s="9" t="s">
        <v>39</v>
      </c>
      <c r="N490" s="9" t="s">
        <v>40</v>
      </c>
      <c r="O490" s="10">
        <v>23743</v>
      </c>
      <c r="P490" s="9"/>
      <c r="Q490" s="9" t="s">
        <v>884</v>
      </c>
      <c r="R490" s="9">
        <v>50</v>
      </c>
      <c r="S490" s="9" t="s">
        <v>41</v>
      </c>
    </row>
    <row r="491" spans="1:19" x14ac:dyDescent="0.3">
      <c r="A491" s="9">
        <v>120700</v>
      </c>
      <c r="B491" s="9" t="s">
        <v>30</v>
      </c>
      <c r="C491" s="9" t="s">
        <v>31</v>
      </c>
      <c r="D491" s="9" t="s">
        <v>31</v>
      </c>
      <c r="E491" s="9" t="s">
        <v>1170</v>
      </c>
      <c r="F491" s="9" t="s">
        <v>1171</v>
      </c>
      <c r="G491" s="9">
        <v>5</v>
      </c>
      <c r="H491" s="9" t="s">
        <v>60</v>
      </c>
      <c r="I491" s="9" t="s">
        <v>1172</v>
      </c>
      <c r="J491" s="9" t="s">
        <v>36</v>
      </c>
      <c r="K491" s="9" t="s">
        <v>37</v>
      </c>
      <c r="L491" s="9" t="s">
        <v>38</v>
      </c>
      <c r="M491" s="9" t="s">
        <v>50</v>
      </c>
      <c r="N491" s="9" t="s">
        <v>64</v>
      </c>
      <c r="O491" s="10">
        <v>41964</v>
      </c>
      <c r="P491" s="9"/>
      <c r="Q491" s="9"/>
      <c r="R491" s="9">
        <v>5</v>
      </c>
      <c r="S491" s="9" t="s">
        <v>41</v>
      </c>
    </row>
    <row r="492" spans="1:19" x14ac:dyDescent="0.3">
      <c r="A492" s="9">
        <v>137600</v>
      </c>
      <c r="B492" s="9" t="s">
        <v>30</v>
      </c>
      <c r="C492" s="9" t="s">
        <v>31</v>
      </c>
      <c r="D492" s="9" t="s">
        <v>31</v>
      </c>
      <c r="E492" s="9" t="s">
        <v>1173</v>
      </c>
      <c r="F492" s="9" t="s">
        <v>1174</v>
      </c>
      <c r="G492" s="9">
        <v>2</v>
      </c>
      <c r="H492" s="9" t="s">
        <v>60</v>
      </c>
      <c r="I492" s="9" t="s">
        <v>1175</v>
      </c>
      <c r="J492" s="9" t="s">
        <v>36</v>
      </c>
      <c r="K492" s="9" t="s">
        <v>37</v>
      </c>
      <c r="L492" s="9" t="s">
        <v>38</v>
      </c>
      <c r="M492" s="9" t="s">
        <v>50</v>
      </c>
      <c r="N492" s="9" t="s">
        <v>64</v>
      </c>
      <c r="O492" s="10">
        <v>42691</v>
      </c>
      <c r="P492" s="9"/>
      <c r="Q492" s="9"/>
      <c r="R492" s="9">
        <v>2</v>
      </c>
      <c r="S492" s="9" t="s">
        <v>41</v>
      </c>
    </row>
    <row r="493" spans="1:19" x14ac:dyDescent="0.3">
      <c r="A493" s="9">
        <v>8800</v>
      </c>
      <c r="B493" s="9" t="s">
        <v>30</v>
      </c>
      <c r="C493" s="9" t="s">
        <v>31</v>
      </c>
      <c r="D493" s="9" t="s">
        <v>31</v>
      </c>
      <c r="E493" s="9" t="s">
        <v>1176</v>
      </c>
      <c r="F493" s="9" t="s">
        <v>1177</v>
      </c>
      <c r="G493" s="9">
        <v>22</v>
      </c>
      <c r="H493" s="9" t="s">
        <v>34</v>
      </c>
      <c r="I493" s="9" t="s">
        <v>71</v>
      </c>
      <c r="J493" s="9" t="s">
        <v>72</v>
      </c>
      <c r="K493" s="9" t="s">
        <v>72</v>
      </c>
      <c r="L493" s="9" t="s">
        <v>73</v>
      </c>
      <c r="M493" s="9" t="s">
        <v>39</v>
      </c>
      <c r="N493" s="9" t="s">
        <v>40</v>
      </c>
      <c r="O493" s="10">
        <v>15707</v>
      </c>
      <c r="P493" s="9"/>
      <c r="Q493" s="9" t="s">
        <v>884</v>
      </c>
      <c r="R493" s="9">
        <v>22</v>
      </c>
      <c r="S493" s="9" t="s">
        <v>41</v>
      </c>
    </row>
    <row r="494" spans="1:19" x14ac:dyDescent="0.3">
      <c r="A494" s="9">
        <v>8900</v>
      </c>
      <c r="B494" s="9" t="s">
        <v>30</v>
      </c>
      <c r="C494" s="9" t="s">
        <v>31</v>
      </c>
      <c r="D494" s="9" t="s">
        <v>31</v>
      </c>
      <c r="E494" s="9" t="s">
        <v>1178</v>
      </c>
      <c r="F494" s="9" t="s">
        <v>1179</v>
      </c>
      <c r="G494" s="9">
        <v>26</v>
      </c>
      <c r="H494" s="9" t="s">
        <v>34</v>
      </c>
      <c r="I494" s="9" t="s">
        <v>883</v>
      </c>
      <c r="J494" s="9" t="s">
        <v>72</v>
      </c>
      <c r="K494" s="9" t="s">
        <v>72</v>
      </c>
      <c r="L494" s="9" t="s">
        <v>73</v>
      </c>
      <c r="M494" s="9" t="s">
        <v>39</v>
      </c>
      <c r="N494" s="9" t="s">
        <v>40</v>
      </c>
      <c r="O494" s="10">
        <v>23743</v>
      </c>
      <c r="P494" s="9" t="s">
        <v>1180</v>
      </c>
      <c r="Q494" s="9" t="s">
        <v>884</v>
      </c>
      <c r="R494" s="9">
        <v>24.57</v>
      </c>
      <c r="S494" s="9" t="s">
        <v>41</v>
      </c>
    </row>
    <row r="495" spans="1:19" x14ac:dyDescent="0.3">
      <c r="A495" s="9">
        <v>45100</v>
      </c>
      <c r="B495" s="9" t="s">
        <v>30</v>
      </c>
      <c r="C495" s="9" t="s">
        <v>42</v>
      </c>
      <c r="D495" s="9" t="s">
        <v>31</v>
      </c>
      <c r="E495" s="9" t="s">
        <v>1181</v>
      </c>
      <c r="F495" s="9" t="s">
        <v>1182</v>
      </c>
      <c r="G495" s="9">
        <v>48.9</v>
      </c>
      <c r="H495" s="9" t="s">
        <v>60</v>
      </c>
      <c r="I495" s="9" t="s">
        <v>465</v>
      </c>
      <c r="J495" s="9" t="s">
        <v>47</v>
      </c>
      <c r="K495" s="9" t="s">
        <v>63</v>
      </c>
      <c r="L495" s="9" t="s">
        <v>56</v>
      </c>
      <c r="M495" s="9" t="s">
        <v>50</v>
      </c>
      <c r="N495" s="9" t="s">
        <v>64</v>
      </c>
      <c r="O495" s="10">
        <v>32976</v>
      </c>
      <c r="P495" s="9" t="s">
        <v>1183</v>
      </c>
      <c r="Q495" s="9"/>
      <c r="R495" s="9">
        <v>47.7</v>
      </c>
      <c r="S495" s="9" t="s">
        <v>41</v>
      </c>
    </row>
    <row r="496" spans="1:19" x14ac:dyDescent="0.3">
      <c r="A496" s="9">
        <v>2920</v>
      </c>
      <c r="B496" s="9" t="s">
        <v>30</v>
      </c>
      <c r="C496" s="9" t="s">
        <v>31</v>
      </c>
      <c r="D496" s="9" t="s">
        <v>31</v>
      </c>
      <c r="E496" s="9" t="s">
        <v>1184</v>
      </c>
      <c r="F496" s="9" t="s">
        <v>1185</v>
      </c>
      <c r="G496" s="9">
        <v>200</v>
      </c>
      <c r="H496" s="9" t="s">
        <v>60</v>
      </c>
      <c r="I496" s="9" t="s">
        <v>60</v>
      </c>
      <c r="J496" s="9" t="s">
        <v>72</v>
      </c>
      <c r="K496" s="9" t="s">
        <v>1058</v>
      </c>
      <c r="L496" s="9" t="s">
        <v>73</v>
      </c>
      <c r="M496" s="9" t="s">
        <v>50</v>
      </c>
      <c r="N496" s="9" t="s">
        <v>64</v>
      </c>
      <c r="O496" s="10">
        <v>31778</v>
      </c>
      <c r="P496" s="9"/>
      <c r="Q496" s="9"/>
      <c r="R496" s="9">
        <v>199</v>
      </c>
      <c r="S496" s="9" t="s">
        <v>41</v>
      </c>
    </row>
    <row r="497" spans="1:19" x14ac:dyDescent="0.3">
      <c r="A497" s="9">
        <v>126600</v>
      </c>
      <c r="B497" s="9" t="s">
        <v>30</v>
      </c>
      <c r="C497" s="9" t="s">
        <v>31</v>
      </c>
      <c r="D497" s="9" t="s">
        <v>31</v>
      </c>
      <c r="E497" s="9" t="s">
        <v>1186</v>
      </c>
      <c r="F497" s="9" t="s">
        <v>1187</v>
      </c>
      <c r="G497" s="9">
        <v>20</v>
      </c>
      <c r="H497" s="9" t="s">
        <v>34</v>
      </c>
      <c r="I497" s="9" t="s">
        <v>1188</v>
      </c>
      <c r="J497" s="9" t="s">
        <v>36</v>
      </c>
      <c r="K497" s="9" t="s">
        <v>37</v>
      </c>
      <c r="L497" s="9" t="s">
        <v>38</v>
      </c>
      <c r="M497" s="9" t="s">
        <v>224</v>
      </c>
      <c r="N497" s="9" t="s">
        <v>40</v>
      </c>
      <c r="O497" s="10">
        <v>42228</v>
      </c>
      <c r="P497" s="9"/>
      <c r="Q497" s="9"/>
      <c r="R497" s="9">
        <v>20</v>
      </c>
      <c r="S497" s="9" t="s">
        <v>41</v>
      </c>
    </row>
    <row r="498" spans="1:19" x14ac:dyDescent="0.3">
      <c r="A498" s="9">
        <v>91900</v>
      </c>
      <c r="B498" s="9" t="s">
        <v>30</v>
      </c>
      <c r="C498" s="9" t="s">
        <v>31</v>
      </c>
      <c r="D498" s="9" t="s">
        <v>31</v>
      </c>
      <c r="E498" s="9" t="s">
        <v>1189</v>
      </c>
      <c r="F498" s="9" t="s">
        <v>1190</v>
      </c>
      <c r="G498" s="9">
        <v>11</v>
      </c>
      <c r="H498" s="9" t="s">
        <v>34</v>
      </c>
      <c r="I498" s="9" t="s">
        <v>1191</v>
      </c>
      <c r="J498" s="9" t="s">
        <v>72</v>
      </c>
      <c r="K498" s="9" t="s">
        <v>72</v>
      </c>
      <c r="L498" s="9" t="s">
        <v>73</v>
      </c>
      <c r="M498" s="9" t="s">
        <v>39</v>
      </c>
      <c r="N498" s="9" t="s">
        <v>40</v>
      </c>
      <c r="O498" s="10">
        <v>38493</v>
      </c>
      <c r="P498" s="9"/>
      <c r="Q498" s="9" t="s">
        <v>1192</v>
      </c>
      <c r="R498" s="9">
        <v>10.5</v>
      </c>
      <c r="S498" s="9" t="s">
        <v>41</v>
      </c>
    </row>
    <row r="499" spans="1:19" x14ac:dyDescent="0.3">
      <c r="A499" s="9">
        <v>92000</v>
      </c>
      <c r="B499" s="9" t="s">
        <v>30</v>
      </c>
      <c r="C499" s="9" t="s">
        <v>31</v>
      </c>
      <c r="D499" s="9" t="s">
        <v>31</v>
      </c>
      <c r="E499" s="9" t="s">
        <v>1193</v>
      </c>
      <c r="F499" s="9" t="s">
        <v>1194</v>
      </c>
      <c r="G499" s="9">
        <v>11</v>
      </c>
      <c r="H499" s="9" t="s">
        <v>34</v>
      </c>
      <c r="I499" s="9" t="s">
        <v>1191</v>
      </c>
      <c r="J499" s="9" t="s">
        <v>72</v>
      </c>
      <c r="K499" s="9" t="s">
        <v>72</v>
      </c>
      <c r="L499" s="9" t="s">
        <v>73</v>
      </c>
      <c r="M499" s="9" t="s">
        <v>39</v>
      </c>
      <c r="N499" s="9" t="s">
        <v>40</v>
      </c>
      <c r="O499" s="10">
        <v>38493</v>
      </c>
      <c r="P499" s="9"/>
      <c r="Q499" s="9" t="s">
        <v>1192</v>
      </c>
      <c r="R499" s="9">
        <v>10.5</v>
      </c>
      <c r="S499" s="9" t="s">
        <v>41</v>
      </c>
    </row>
    <row r="500" spans="1:19" ht="23.5" x14ac:dyDescent="0.3">
      <c r="A500" s="11">
        <v>89900</v>
      </c>
      <c r="B500" s="11" t="s">
        <v>30</v>
      </c>
      <c r="C500" s="11" t="s">
        <v>31</v>
      </c>
      <c r="D500" s="11" t="s">
        <v>42</v>
      </c>
      <c r="E500" s="11" t="s">
        <v>1195</v>
      </c>
      <c r="F500" s="11" t="s">
        <v>1196</v>
      </c>
      <c r="G500" s="11">
        <v>3.74</v>
      </c>
      <c r="H500" s="11" t="s">
        <v>60</v>
      </c>
      <c r="I500" s="11" t="s">
        <v>1197</v>
      </c>
      <c r="J500" s="11" t="s">
        <v>187</v>
      </c>
      <c r="K500" s="11" t="s">
        <v>188</v>
      </c>
      <c r="L500" s="11" t="s">
        <v>189</v>
      </c>
      <c r="M500" s="11" t="s">
        <v>50</v>
      </c>
      <c r="N500" s="11" t="s">
        <v>64</v>
      </c>
      <c r="O500" s="12">
        <v>38103</v>
      </c>
      <c r="P500" s="11"/>
      <c r="Q500" s="11"/>
      <c r="R500" s="11">
        <v>4.05</v>
      </c>
      <c r="S500" s="11" t="s">
        <v>41</v>
      </c>
    </row>
    <row r="501" spans="1:19" x14ac:dyDescent="0.3">
      <c r="A501" s="13">
        <v>89903</v>
      </c>
      <c r="B501" s="13" t="s">
        <v>75</v>
      </c>
      <c r="C501" s="13" t="s">
        <v>42</v>
      </c>
      <c r="D501" s="13" t="s">
        <v>31</v>
      </c>
      <c r="E501" s="13"/>
      <c r="F501" s="13" t="s">
        <v>1198</v>
      </c>
      <c r="G501" s="13">
        <v>1.35</v>
      </c>
      <c r="H501" s="13" t="s">
        <v>60</v>
      </c>
      <c r="I501" s="13" t="s">
        <v>1197</v>
      </c>
      <c r="J501" s="13" t="s">
        <v>187</v>
      </c>
      <c r="K501" s="13" t="s">
        <v>188</v>
      </c>
      <c r="L501" s="13" t="s">
        <v>189</v>
      </c>
      <c r="M501" s="13" t="s">
        <v>50</v>
      </c>
      <c r="N501" s="13" t="s">
        <v>64</v>
      </c>
      <c r="O501" s="14">
        <v>38103</v>
      </c>
      <c r="P501" s="13"/>
      <c r="Q501" s="13"/>
      <c r="R501" s="13">
        <v>1.35</v>
      </c>
      <c r="S501" s="13" t="s">
        <v>41</v>
      </c>
    </row>
    <row r="502" spans="1:19" x14ac:dyDescent="0.3">
      <c r="A502" s="13">
        <v>89901</v>
      </c>
      <c r="B502" s="13" t="s">
        <v>75</v>
      </c>
      <c r="C502" s="13" t="s">
        <v>42</v>
      </c>
      <c r="D502" s="13" t="s">
        <v>31</v>
      </c>
      <c r="E502" s="13"/>
      <c r="F502" s="13" t="s">
        <v>1199</v>
      </c>
      <c r="G502" s="13">
        <v>1.35</v>
      </c>
      <c r="H502" s="13" t="s">
        <v>60</v>
      </c>
      <c r="I502" s="13" t="s">
        <v>1197</v>
      </c>
      <c r="J502" s="13" t="s">
        <v>187</v>
      </c>
      <c r="K502" s="13" t="s">
        <v>188</v>
      </c>
      <c r="L502" s="13" t="s">
        <v>189</v>
      </c>
      <c r="M502" s="13" t="s">
        <v>50</v>
      </c>
      <c r="N502" s="13" t="s">
        <v>64</v>
      </c>
      <c r="O502" s="14">
        <v>38103</v>
      </c>
      <c r="P502" s="13"/>
      <c r="Q502" s="13"/>
      <c r="R502" s="13">
        <v>1.35</v>
      </c>
      <c r="S502" s="13" t="s">
        <v>41</v>
      </c>
    </row>
    <row r="503" spans="1:19" x14ac:dyDescent="0.3">
      <c r="A503" s="13">
        <v>89902</v>
      </c>
      <c r="B503" s="13" t="s">
        <v>75</v>
      </c>
      <c r="C503" s="13" t="s">
        <v>42</v>
      </c>
      <c r="D503" s="13" t="s">
        <v>31</v>
      </c>
      <c r="E503" s="13"/>
      <c r="F503" s="13" t="s">
        <v>1200</v>
      </c>
      <c r="G503" s="13">
        <v>1.35</v>
      </c>
      <c r="H503" s="13" t="s">
        <v>60</v>
      </c>
      <c r="I503" s="13" t="s">
        <v>1197</v>
      </c>
      <c r="J503" s="13" t="s">
        <v>187</v>
      </c>
      <c r="K503" s="13" t="s">
        <v>188</v>
      </c>
      <c r="L503" s="13" t="s">
        <v>189</v>
      </c>
      <c r="M503" s="13" t="s">
        <v>50</v>
      </c>
      <c r="N503" s="13" t="s">
        <v>64</v>
      </c>
      <c r="O503" s="14">
        <v>38103</v>
      </c>
      <c r="P503" s="13"/>
      <c r="Q503" s="13"/>
      <c r="R503" s="13">
        <v>1.35</v>
      </c>
      <c r="S503" s="13" t="s">
        <v>41</v>
      </c>
    </row>
    <row r="504" spans="1:19" x14ac:dyDescent="0.3">
      <c r="A504" s="11">
        <v>9600</v>
      </c>
      <c r="B504" s="11" t="s">
        <v>30</v>
      </c>
      <c r="C504" s="11" t="s">
        <v>31</v>
      </c>
      <c r="D504" s="11" t="s">
        <v>42</v>
      </c>
      <c r="E504" s="11" t="s">
        <v>1201</v>
      </c>
      <c r="F504" s="11" t="s">
        <v>1202</v>
      </c>
      <c r="G504" s="11">
        <v>101.5</v>
      </c>
      <c r="H504" s="11" t="s">
        <v>34</v>
      </c>
      <c r="I504" s="11" t="s">
        <v>71</v>
      </c>
      <c r="J504" s="11" t="s">
        <v>72</v>
      </c>
      <c r="K504" s="11" t="s">
        <v>72</v>
      </c>
      <c r="L504" s="11" t="s">
        <v>73</v>
      </c>
      <c r="M504" s="11" t="s">
        <v>39</v>
      </c>
      <c r="N504" s="11" t="s">
        <v>40</v>
      </c>
      <c r="O504" s="12">
        <v>17533</v>
      </c>
      <c r="P504" s="11"/>
      <c r="Q504" s="11" t="s">
        <v>478</v>
      </c>
      <c r="R504" s="11">
        <v>101.5</v>
      </c>
      <c r="S504" s="11" t="s">
        <v>41</v>
      </c>
    </row>
    <row r="505" spans="1:19" x14ac:dyDescent="0.3">
      <c r="A505" s="13">
        <v>9601</v>
      </c>
      <c r="B505" s="13" t="s">
        <v>75</v>
      </c>
      <c r="C505" s="13" t="s">
        <v>31</v>
      </c>
      <c r="D505" s="13" t="s">
        <v>31</v>
      </c>
      <c r="E505" s="13" t="s">
        <v>1203</v>
      </c>
      <c r="F505" s="13" t="s">
        <v>1204</v>
      </c>
      <c r="G505" s="13">
        <v>31.7</v>
      </c>
      <c r="H505" s="13" t="s">
        <v>34</v>
      </c>
      <c r="I505" s="13" t="s">
        <v>71</v>
      </c>
      <c r="J505" s="13" t="s">
        <v>72</v>
      </c>
      <c r="K505" s="13" t="s">
        <v>72</v>
      </c>
      <c r="L505" s="13" t="s">
        <v>73</v>
      </c>
      <c r="M505" s="13" t="s">
        <v>39</v>
      </c>
      <c r="N505" s="13" t="s">
        <v>40</v>
      </c>
      <c r="O505" s="14">
        <v>17533</v>
      </c>
      <c r="P505" s="13"/>
      <c r="Q505" s="13" t="s">
        <v>478</v>
      </c>
      <c r="R505" s="13">
        <v>31.7</v>
      </c>
      <c r="S505" s="13" t="s">
        <v>41</v>
      </c>
    </row>
    <row r="506" spans="1:19" x14ac:dyDescent="0.3">
      <c r="A506" s="13">
        <v>9602</v>
      </c>
      <c r="B506" s="13" t="s">
        <v>75</v>
      </c>
      <c r="C506" s="13" t="s">
        <v>31</v>
      </c>
      <c r="D506" s="13" t="s">
        <v>31</v>
      </c>
      <c r="E506" s="13" t="s">
        <v>1205</v>
      </c>
      <c r="F506" s="13" t="s">
        <v>1206</v>
      </c>
      <c r="G506" s="13">
        <v>31.7</v>
      </c>
      <c r="H506" s="13" t="s">
        <v>34</v>
      </c>
      <c r="I506" s="13" t="s">
        <v>71</v>
      </c>
      <c r="J506" s="13" t="s">
        <v>72</v>
      </c>
      <c r="K506" s="13" t="s">
        <v>72</v>
      </c>
      <c r="L506" s="13" t="s">
        <v>73</v>
      </c>
      <c r="M506" s="13" t="s">
        <v>39</v>
      </c>
      <c r="N506" s="13" t="s">
        <v>40</v>
      </c>
      <c r="O506" s="14">
        <v>17533</v>
      </c>
      <c r="P506" s="13"/>
      <c r="Q506" s="13" t="s">
        <v>478</v>
      </c>
      <c r="R506" s="13">
        <v>31.7</v>
      </c>
      <c r="S506" s="13" t="s">
        <v>41</v>
      </c>
    </row>
    <row r="507" spans="1:19" x14ac:dyDescent="0.3">
      <c r="A507" s="13">
        <v>9603</v>
      </c>
      <c r="B507" s="13" t="s">
        <v>75</v>
      </c>
      <c r="C507" s="13" t="s">
        <v>31</v>
      </c>
      <c r="D507" s="13" t="s">
        <v>31</v>
      </c>
      <c r="E507" s="13" t="s">
        <v>1207</v>
      </c>
      <c r="F507" s="13" t="s">
        <v>1208</v>
      </c>
      <c r="G507" s="13">
        <v>38.1</v>
      </c>
      <c r="H507" s="13" t="s">
        <v>34</v>
      </c>
      <c r="I507" s="13" t="s">
        <v>71</v>
      </c>
      <c r="J507" s="13" t="s">
        <v>72</v>
      </c>
      <c r="K507" s="13" t="s">
        <v>72</v>
      </c>
      <c r="L507" s="13" t="s">
        <v>73</v>
      </c>
      <c r="M507" s="13" t="s">
        <v>39</v>
      </c>
      <c r="N507" s="13" t="s">
        <v>40</v>
      </c>
      <c r="O507" s="14">
        <v>17533</v>
      </c>
      <c r="P507" s="13"/>
      <c r="Q507" s="13" t="s">
        <v>478</v>
      </c>
      <c r="R507" s="13">
        <v>38.1</v>
      </c>
      <c r="S507" s="13" t="s">
        <v>41</v>
      </c>
    </row>
    <row r="508" spans="1:19" ht="23.5" x14ac:dyDescent="0.3">
      <c r="A508" s="11">
        <v>84100</v>
      </c>
      <c r="B508" s="11" t="s">
        <v>30</v>
      </c>
      <c r="C508" s="11" t="s">
        <v>31</v>
      </c>
      <c r="D508" s="11" t="s">
        <v>42</v>
      </c>
      <c r="E508" s="11" t="s">
        <v>1209</v>
      </c>
      <c r="F508" s="11" t="s">
        <v>1210</v>
      </c>
      <c r="G508" s="11">
        <v>551.70000000000005</v>
      </c>
      <c r="H508" s="11" t="s">
        <v>34</v>
      </c>
      <c r="I508" s="11" t="s">
        <v>1211</v>
      </c>
      <c r="J508" s="11" t="s">
        <v>124</v>
      </c>
      <c r="K508" s="11" t="s">
        <v>122</v>
      </c>
      <c r="L508" s="11" t="s">
        <v>56</v>
      </c>
      <c r="M508" s="11" t="s">
        <v>224</v>
      </c>
      <c r="N508" s="11" t="s">
        <v>225</v>
      </c>
      <c r="O508" s="12">
        <v>37826</v>
      </c>
      <c r="P508" s="11"/>
      <c r="Q508" s="11"/>
      <c r="R508" s="11">
        <v>610</v>
      </c>
      <c r="S508" s="11" t="s">
        <v>41</v>
      </c>
    </row>
    <row r="509" spans="1:19" x14ac:dyDescent="0.3">
      <c r="A509" s="13">
        <v>84101</v>
      </c>
      <c r="B509" s="13" t="s">
        <v>75</v>
      </c>
      <c r="C509" s="13" t="s">
        <v>31</v>
      </c>
      <c r="D509" s="13" t="s">
        <v>31</v>
      </c>
      <c r="E509" s="13" t="s">
        <v>1212</v>
      </c>
      <c r="F509" s="13" t="s">
        <v>1213</v>
      </c>
      <c r="G509" s="13">
        <v>169</v>
      </c>
      <c r="H509" s="13" t="s">
        <v>34</v>
      </c>
      <c r="I509" s="13" t="s">
        <v>1211</v>
      </c>
      <c r="J509" s="13" t="s">
        <v>124</v>
      </c>
      <c r="K509" s="13" t="s">
        <v>63</v>
      </c>
      <c r="L509" s="13" t="s">
        <v>56</v>
      </c>
      <c r="M509" s="13" t="s">
        <v>224</v>
      </c>
      <c r="N509" s="13" t="s">
        <v>225</v>
      </c>
      <c r="O509" s="14">
        <v>37826</v>
      </c>
      <c r="P509" s="13"/>
      <c r="Q509" s="13"/>
      <c r="R509" s="13">
        <v>198.5</v>
      </c>
      <c r="S509" s="13" t="s">
        <v>41</v>
      </c>
    </row>
    <row r="510" spans="1:19" x14ac:dyDescent="0.3">
      <c r="A510" s="13">
        <v>84102</v>
      </c>
      <c r="B510" s="13" t="s">
        <v>75</v>
      </c>
      <c r="C510" s="13" t="s">
        <v>31</v>
      </c>
      <c r="D510" s="13" t="s">
        <v>31</v>
      </c>
      <c r="E510" s="13" t="s">
        <v>1214</v>
      </c>
      <c r="F510" s="13" t="s">
        <v>1215</v>
      </c>
      <c r="G510" s="13">
        <v>169</v>
      </c>
      <c r="H510" s="13" t="s">
        <v>34</v>
      </c>
      <c r="I510" s="13" t="s">
        <v>1211</v>
      </c>
      <c r="J510" s="13" t="s">
        <v>124</v>
      </c>
      <c r="K510" s="13" t="s">
        <v>63</v>
      </c>
      <c r="L510" s="13" t="s">
        <v>56</v>
      </c>
      <c r="M510" s="13" t="s">
        <v>224</v>
      </c>
      <c r="N510" s="13" t="s">
        <v>225</v>
      </c>
      <c r="O510" s="14">
        <v>37826</v>
      </c>
      <c r="P510" s="13"/>
      <c r="Q510" s="13"/>
      <c r="R510" s="13">
        <v>198.5</v>
      </c>
      <c r="S510" s="13" t="s">
        <v>41</v>
      </c>
    </row>
    <row r="511" spans="1:19" x14ac:dyDescent="0.3">
      <c r="A511" s="13">
        <v>84103</v>
      </c>
      <c r="B511" s="13" t="s">
        <v>75</v>
      </c>
      <c r="C511" s="13" t="s">
        <v>31</v>
      </c>
      <c r="D511" s="13" t="s">
        <v>31</v>
      </c>
      <c r="E511" s="13" t="s">
        <v>1216</v>
      </c>
      <c r="F511" s="13" t="s">
        <v>1217</v>
      </c>
      <c r="G511" s="13">
        <v>223</v>
      </c>
      <c r="H511" s="13" t="s">
        <v>34</v>
      </c>
      <c r="I511" s="13" t="s">
        <v>1211</v>
      </c>
      <c r="J511" s="13" t="s">
        <v>124</v>
      </c>
      <c r="K511" s="13" t="s">
        <v>48</v>
      </c>
      <c r="L511" s="13" t="s">
        <v>49</v>
      </c>
      <c r="M511" s="13" t="s">
        <v>224</v>
      </c>
      <c r="N511" s="13" t="s">
        <v>225</v>
      </c>
      <c r="O511" s="14">
        <v>37826</v>
      </c>
      <c r="P511" s="13"/>
      <c r="Q511" s="13"/>
      <c r="R511" s="13">
        <v>213</v>
      </c>
      <c r="S511" s="13" t="s">
        <v>41</v>
      </c>
    </row>
    <row r="512" spans="1:19" x14ac:dyDescent="0.3">
      <c r="A512" s="11">
        <v>45500</v>
      </c>
      <c r="B512" s="11" t="s">
        <v>30</v>
      </c>
      <c r="C512" s="11" t="s">
        <v>42</v>
      </c>
      <c r="D512" s="11" t="s">
        <v>42</v>
      </c>
      <c r="E512" s="11" t="s">
        <v>1218</v>
      </c>
      <c r="F512" s="11" t="s">
        <v>1219</v>
      </c>
      <c r="G512" s="11">
        <v>18.510000000000002</v>
      </c>
      <c r="H512" s="11" t="s">
        <v>60</v>
      </c>
      <c r="I512" s="11" t="s">
        <v>232</v>
      </c>
      <c r="J512" s="11" t="s">
        <v>187</v>
      </c>
      <c r="K512" s="11"/>
      <c r="L512" s="11" t="s">
        <v>189</v>
      </c>
      <c r="M512" s="11" t="s">
        <v>50</v>
      </c>
      <c r="N512" s="11" t="s">
        <v>64</v>
      </c>
      <c r="O512" s="12">
        <v>33970</v>
      </c>
      <c r="P512" s="11"/>
      <c r="Q512" s="11"/>
      <c r="R512" s="11">
        <v>28.24</v>
      </c>
      <c r="S512" s="11" t="s">
        <v>41</v>
      </c>
    </row>
    <row r="513" spans="1:19" ht="23.5" x14ac:dyDescent="0.3">
      <c r="A513" s="13">
        <v>45502</v>
      </c>
      <c r="B513" s="13" t="s">
        <v>75</v>
      </c>
      <c r="C513" s="13" t="s">
        <v>42</v>
      </c>
      <c r="D513" s="13" t="s">
        <v>31</v>
      </c>
      <c r="E513" s="13"/>
      <c r="F513" s="13" t="s">
        <v>1220</v>
      </c>
      <c r="G513" s="13"/>
      <c r="H513" s="13" t="s">
        <v>60</v>
      </c>
      <c r="I513" s="13">
        <v>2460</v>
      </c>
      <c r="J513" s="13" t="s">
        <v>47</v>
      </c>
      <c r="K513" s="13"/>
      <c r="L513" s="13"/>
      <c r="M513" s="13" t="s">
        <v>50</v>
      </c>
      <c r="N513" s="13" t="s">
        <v>64</v>
      </c>
      <c r="O513" s="14">
        <v>34136</v>
      </c>
      <c r="P513" s="13"/>
      <c r="Q513" s="13"/>
      <c r="R513" s="13">
        <v>4.5</v>
      </c>
      <c r="S513" s="13" t="s">
        <v>41</v>
      </c>
    </row>
    <row r="514" spans="1:19" x14ac:dyDescent="0.3">
      <c r="A514" s="13">
        <v>45505</v>
      </c>
      <c r="B514" s="13" t="s">
        <v>75</v>
      </c>
      <c r="C514" s="13" t="s">
        <v>42</v>
      </c>
      <c r="D514" s="13" t="s">
        <v>31</v>
      </c>
      <c r="E514" s="13"/>
      <c r="F514" s="13" t="s">
        <v>1221</v>
      </c>
      <c r="G514" s="13"/>
      <c r="H514" s="13" t="s">
        <v>60</v>
      </c>
      <c r="I514" s="13">
        <v>2258</v>
      </c>
      <c r="J514" s="13" t="s">
        <v>47</v>
      </c>
      <c r="K514" s="13"/>
      <c r="L514" s="13"/>
      <c r="M514" s="13" t="s">
        <v>50</v>
      </c>
      <c r="N514" s="13" t="s">
        <v>64</v>
      </c>
      <c r="O514" s="14">
        <v>31792</v>
      </c>
      <c r="P514" s="13"/>
      <c r="Q514" s="13"/>
      <c r="R514" s="13">
        <v>0.09</v>
      </c>
      <c r="S514" s="13" t="s">
        <v>41</v>
      </c>
    </row>
    <row r="515" spans="1:19" x14ac:dyDescent="0.3">
      <c r="A515" s="13">
        <v>45504</v>
      </c>
      <c r="B515" s="13" t="s">
        <v>75</v>
      </c>
      <c r="C515" s="13" t="s">
        <v>42</v>
      </c>
      <c r="D515" s="13" t="s">
        <v>31</v>
      </c>
      <c r="E515" s="13"/>
      <c r="F515" s="13" t="s">
        <v>1222</v>
      </c>
      <c r="G515" s="13"/>
      <c r="H515" s="13" t="s">
        <v>60</v>
      </c>
      <c r="I515" s="13">
        <v>2366</v>
      </c>
      <c r="J515" s="13" t="s">
        <v>47</v>
      </c>
      <c r="K515" s="13"/>
      <c r="L515" s="13"/>
      <c r="M515" s="13" t="s">
        <v>50</v>
      </c>
      <c r="N515" s="13" t="s">
        <v>64</v>
      </c>
      <c r="O515" s="14">
        <v>32533</v>
      </c>
      <c r="P515" s="13"/>
      <c r="Q515" s="13"/>
      <c r="R515" s="13">
        <v>0.06</v>
      </c>
      <c r="S515" s="13" t="s">
        <v>41</v>
      </c>
    </row>
    <row r="516" spans="1:19" ht="23.5" x14ac:dyDescent="0.3">
      <c r="A516" s="13">
        <v>45503</v>
      </c>
      <c r="B516" s="13" t="s">
        <v>75</v>
      </c>
      <c r="C516" s="13" t="s">
        <v>42</v>
      </c>
      <c r="D516" s="13" t="s">
        <v>31</v>
      </c>
      <c r="E516" s="13"/>
      <c r="F516" s="13" t="s">
        <v>1223</v>
      </c>
      <c r="G516" s="13"/>
      <c r="H516" s="13" t="s">
        <v>60</v>
      </c>
      <c r="I516" s="13">
        <v>1098</v>
      </c>
      <c r="J516" s="13" t="s">
        <v>187</v>
      </c>
      <c r="K516" s="13"/>
      <c r="L516" s="13"/>
      <c r="M516" s="13" t="s">
        <v>50</v>
      </c>
      <c r="N516" s="13" t="s">
        <v>64</v>
      </c>
      <c r="O516" s="14">
        <v>34177</v>
      </c>
      <c r="P516" s="13"/>
      <c r="Q516" s="13"/>
      <c r="R516" s="13">
        <v>8.8000000000000007</v>
      </c>
      <c r="S516" s="13" t="s">
        <v>41</v>
      </c>
    </row>
    <row r="517" spans="1:19" ht="35" x14ac:dyDescent="0.3">
      <c r="A517" s="9">
        <v>124200</v>
      </c>
      <c r="B517" s="9" t="s">
        <v>30</v>
      </c>
      <c r="C517" s="9" t="s">
        <v>31</v>
      </c>
      <c r="D517" s="9" t="s">
        <v>31</v>
      </c>
      <c r="E517" s="9" t="s">
        <v>1224</v>
      </c>
      <c r="F517" s="9" t="s">
        <v>1225</v>
      </c>
      <c r="G517" s="9">
        <v>155.1</v>
      </c>
      <c r="H517" s="9" t="s">
        <v>45</v>
      </c>
      <c r="I517" s="9" t="s">
        <v>1226</v>
      </c>
      <c r="J517" s="9" t="s">
        <v>79</v>
      </c>
      <c r="K517" s="9" t="s">
        <v>79</v>
      </c>
      <c r="L517" s="9" t="s">
        <v>79</v>
      </c>
      <c r="M517" s="9" t="s">
        <v>50</v>
      </c>
      <c r="N517" s="9" t="s">
        <v>51</v>
      </c>
      <c r="O517" s="9"/>
      <c r="P517" s="9" t="s">
        <v>1227</v>
      </c>
      <c r="Q517" s="9"/>
      <c r="R517" s="9">
        <v>155.1</v>
      </c>
      <c r="S517" s="9" t="s">
        <v>41</v>
      </c>
    </row>
    <row r="518" spans="1:19" x14ac:dyDescent="0.3">
      <c r="A518" s="11">
        <v>45800</v>
      </c>
      <c r="B518" s="11" t="s">
        <v>30</v>
      </c>
      <c r="C518" s="11" t="s">
        <v>42</v>
      </c>
      <c r="D518" s="11" t="s">
        <v>42</v>
      </c>
      <c r="E518" s="11" t="s">
        <v>1228</v>
      </c>
      <c r="F518" s="11" t="s">
        <v>1229</v>
      </c>
      <c r="G518" s="11">
        <v>37.22</v>
      </c>
      <c r="H518" s="11" t="s">
        <v>60</v>
      </c>
      <c r="I518" s="11" t="s">
        <v>232</v>
      </c>
      <c r="J518" s="11" t="s">
        <v>72</v>
      </c>
      <c r="K518" s="11" t="s">
        <v>72</v>
      </c>
      <c r="L518" s="11" t="s">
        <v>73</v>
      </c>
      <c r="M518" s="11" t="s">
        <v>50</v>
      </c>
      <c r="N518" s="11" t="s">
        <v>64</v>
      </c>
      <c r="O518" s="12">
        <v>31291</v>
      </c>
      <c r="P518" s="11"/>
      <c r="Q518" s="11"/>
      <c r="R518" s="11">
        <v>37.22</v>
      </c>
      <c r="S518" s="11" t="s">
        <v>41</v>
      </c>
    </row>
    <row r="519" spans="1:19" ht="23.5" x14ac:dyDescent="0.3">
      <c r="A519" s="13">
        <v>45802</v>
      </c>
      <c r="B519" s="13" t="s">
        <v>75</v>
      </c>
      <c r="C519" s="13" t="s">
        <v>42</v>
      </c>
      <c r="D519" s="13" t="s">
        <v>31</v>
      </c>
      <c r="E519" s="13"/>
      <c r="F519" s="13" t="s">
        <v>1230</v>
      </c>
      <c r="G519" s="13"/>
      <c r="H519" s="13" t="s">
        <v>60</v>
      </c>
      <c r="I519" s="13">
        <v>4100</v>
      </c>
      <c r="J519" s="13" t="s">
        <v>72</v>
      </c>
      <c r="K519" s="13" t="s">
        <v>72</v>
      </c>
      <c r="L519" s="13" t="s">
        <v>73</v>
      </c>
      <c r="M519" s="13" t="s">
        <v>50</v>
      </c>
      <c r="N519" s="13" t="s">
        <v>64</v>
      </c>
      <c r="O519" s="13"/>
      <c r="P519" s="13"/>
      <c r="Q519" s="13"/>
      <c r="R519" s="13">
        <v>0.08</v>
      </c>
      <c r="S519" s="13" t="s">
        <v>41</v>
      </c>
    </row>
    <row r="520" spans="1:19" x14ac:dyDescent="0.3">
      <c r="A520" s="9">
        <v>11100</v>
      </c>
      <c r="B520" s="9" t="s">
        <v>30</v>
      </c>
      <c r="C520" s="9" t="s">
        <v>31</v>
      </c>
      <c r="D520" s="9" t="s">
        <v>31</v>
      </c>
      <c r="E520" s="9" t="s">
        <v>1231</v>
      </c>
      <c r="F520" s="9" t="s">
        <v>1232</v>
      </c>
      <c r="G520" s="9">
        <v>24</v>
      </c>
      <c r="H520" s="9" t="s">
        <v>60</v>
      </c>
      <c r="I520" s="9" t="s">
        <v>1233</v>
      </c>
      <c r="J520" s="9" t="s">
        <v>72</v>
      </c>
      <c r="K520" s="9" t="s">
        <v>72</v>
      </c>
      <c r="L520" s="9" t="s">
        <v>73</v>
      </c>
      <c r="M520" s="9" t="s">
        <v>50</v>
      </c>
      <c r="N520" s="9" t="s">
        <v>64</v>
      </c>
      <c r="O520" s="10">
        <v>34335</v>
      </c>
      <c r="P520" s="9"/>
      <c r="Q520" s="9"/>
      <c r="R520" s="9">
        <v>23.9</v>
      </c>
      <c r="S520" s="9" t="s">
        <v>41</v>
      </c>
    </row>
    <row r="521" spans="1:19" x14ac:dyDescent="0.3">
      <c r="A521" s="9">
        <v>10800</v>
      </c>
      <c r="B521" s="9" t="s">
        <v>30</v>
      </c>
      <c r="C521" s="9" t="s">
        <v>31</v>
      </c>
      <c r="D521" s="9" t="s">
        <v>31</v>
      </c>
      <c r="E521" s="9" t="s">
        <v>1234</v>
      </c>
      <c r="F521" s="9" t="s">
        <v>1235</v>
      </c>
      <c r="G521" s="9">
        <v>320</v>
      </c>
      <c r="H521" s="9" t="s">
        <v>60</v>
      </c>
      <c r="I521" s="9" t="s">
        <v>1236</v>
      </c>
      <c r="J521" s="9" t="s">
        <v>124</v>
      </c>
      <c r="K521" s="9" t="s">
        <v>48</v>
      </c>
      <c r="L521" s="9" t="s">
        <v>56</v>
      </c>
      <c r="M521" s="9" t="s">
        <v>50</v>
      </c>
      <c r="N521" s="9" t="s">
        <v>64</v>
      </c>
      <c r="O521" s="9"/>
      <c r="P521" s="9"/>
      <c r="Q521" s="9"/>
      <c r="R521" s="9">
        <v>333</v>
      </c>
      <c r="S521" s="9" t="s">
        <v>41</v>
      </c>
    </row>
    <row r="522" spans="1:19" x14ac:dyDescent="0.3">
      <c r="A522" s="9">
        <v>10900</v>
      </c>
      <c r="B522" s="9" t="s">
        <v>30</v>
      </c>
      <c r="C522" s="9" t="s">
        <v>31</v>
      </c>
      <c r="D522" s="9" t="s">
        <v>31</v>
      </c>
      <c r="E522" s="9" t="s">
        <v>1237</v>
      </c>
      <c r="F522" s="9" t="s">
        <v>1238</v>
      </c>
      <c r="G522" s="9">
        <v>320</v>
      </c>
      <c r="H522" s="9" t="s">
        <v>60</v>
      </c>
      <c r="I522" s="9" t="s">
        <v>1236</v>
      </c>
      <c r="J522" s="9" t="s">
        <v>124</v>
      </c>
      <c r="K522" s="9" t="s">
        <v>48</v>
      </c>
      <c r="L522" s="9" t="s">
        <v>56</v>
      </c>
      <c r="M522" s="9" t="s">
        <v>50</v>
      </c>
      <c r="N522" s="9" t="s">
        <v>64</v>
      </c>
      <c r="O522" s="9"/>
      <c r="P522" s="9"/>
      <c r="Q522" s="9"/>
      <c r="R522" s="9">
        <v>333</v>
      </c>
      <c r="S522" s="9" t="s">
        <v>41</v>
      </c>
    </row>
    <row r="523" spans="1:19" x14ac:dyDescent="0.3">
      <c r="A523" s="9">
        <v>45900</v>
      </c>
      <c r="B523" s="9" t="s">
        <v>30</v>
      </c>
      <c r="C523" s="9" t="s">
        <v>42</v>
      </c>
      <c r="D523" s="9" t="s">
        <v>31</v>
      </c>
      <c r="E523" s="9" t="s">
        <v>1239</v>
      </c>
      <c r="F523" s="9" t="s">
        <v>1240</v>
      </c>
      <c r="G523" s="9">
        <v>48.2</v>
      </c>
      <c r="H523" s="9" t="s">
        <v>60</v>
      </c>
      <c r="I523" s="9" t="s">
        <v>465</v>
      </c>
      <c r="J523" s="9" t="s">
        <v>47</v>
      </c>
      <c r="K523" s="9" t="s">
        <v>63</v>
      </c>
      <c r="L523" s="9" t="s">
        <v>56</v>
      </c>
      <c r="M523" s="9" t="s">
        <v>50</v>
      </c>
      <c r="N523" s="9" t="s">
        <v>64</v>
      </c>
      <c r="O523" s="10">
        <v>34200</v>
      </c>
      <c r="P523" s="9" t="s">
        <v>1241</v>
      </c>
      <c r="Q523" s="9"/>
      <c r="R523" s="9">
        <v>49</v>
      </c>
      <c r="S523" s="9" t="s">
        <v>41</v>
      </c>
    </row>
    <row r="524" spans="1:19" x14ac:dyDescent="0.3">
      <c r="A524" s="9">
        <v>44616</v>
      </c>
      <c r="B524" s="9" t="s">
        <v>30</v>
      </c>
      <c r="C524" s="9" t="s">
        <v>42</v>
      </c>
      <c r="D524" s="9" t="s">
        <v>31</v>
      </c>
      <c r="E524" s="9" t="s">
        <v>1242</v>
      </c>
      <c r="F524" s="9" t="s">
        <v>1243</v>
      </c>
      <c r="G524" s="9">
        <v>3</v>
      </c>
      <c r="H524" s="9" t="s">
        <v>60</v>
      </c>
      <c r="I524" s="9" t="s">
        <v>1244</v>
      </c>
      <c r="J524" s="9" t="s">
        <v>79</v>
      </c>
      <c r="K524" s="9" t="s">
        <v>79</v>
      </c>
      <c r="L524" s="9" t="s">
        <v>79</v>
      </c>
      <c r="M524" s="9" t="s">
        <v>50</v>
      </c>
      <c r="N524" s="9" t="s">
        <v>64</v>
      </c>
      <c r="O524" s="10">
        <v>31054</v>
      </c>
      <c r="P524" s="9" t="s">
        <v>1245</v>
      </c>
      <c r="Q524" s="9"/>
      <c r="R524" s="9">
        <v>3</v>
      </c>
      <c r="S524" s="9" t="s">
        <v>41</v>
      </c>
    </row>
    <row r="525" spans="1:19" x14ac:dyDescent="0.3">
      <c r="A525" s="11">
        <v>127700</v>
      </c>
      <c r="B525" s="11" t="s">
        <v>30</v>
      </c>
      <c r="C525" s="11" t="s">
        <v>31</v>
      </c>
      <c r="D525" s="11" t="s">
        <v>42</v>
      </c>
      <c r="E525" s="11" t="s">
        <v>1246</v>
      </c>
      <c r="F525" s="11" t="s">
        <v>1247</v>
      </c>
      <c r="G525" s="11">
        <v>19.55</v>
      </c>
      <c r="H525" s="11" t="s">
        <v>60</v>
      </c>
      <c r="I525" s="11" t="s">
        <v>1248</v>
      </c>
      <c r="J525" s="11" t="s">
        <v>79</v>
      </c>
      <c r="K525" s="11" t="s">
        <v>79</v>
      </c>
      <c r="L525" s="11" t="s">
        <v>79</v>
      </c>
      <c r="M525" s="11" t="s">
        <v>50</v>
      </c>
      <c r="N525" s="11" t="s">
        <v>64</v>
      </c>
      <c r="O525" s="12">
        <v>31121</v>
      </c>
      <c r="P525" s="11" t="s">
        <v>1249</v>
      </c>
      <c r="Q525" s="11"/>
      <c r="R525" s="11">
        <v>20</v>
      </c>
      <c r="S525" s="11" t="s">
        <v>41</v>
      </c>
    </row>
    <row r="526" spans="1:19" x14ac:dyDescent="0.3">
      <c r="A526" s="13">
        <v>127701</v>
      </c>
      <c r="B526" s="13" t="s">
        <v>75</v>
      </c>
      <c r="C526" s="13" t="s">
        <v>31</v>
      </c>
      <c r="D526" s="13" t="s">
        <v>31</v>
      </c>
      <c r="E526" s="13"/>
      <c r="F526" s="13" t="s">
        <v>1250</v>
      </c>
      <c r="G526" s="13"/>
      <c r="H526" s="13" t="s">
        <v>60</v>
      </c>
      <c r="I526" s="13" t="s">
        <v>1248</v>
      </c>
      <c r="J526" s="13" t="s">
        <v>79</v>
      </c>
      <c r="K526" s="13" t="s">
        <v>79</v>
      </c>
      <c r="L526" s="13" t="s">
        <v>79</v>
      </c>
      <c r="M526" s="13" t="s">
        <v>50</v>
      </c>
      <c r="N526" s="13" t="s">
        <v>64</v>
      </c>
      <c r="O526" s="14">
        <v>42296</v>
      </c>
      <c r="P526" s="13"/>
      <c r="Q526" s="13"/>
      <c r="R526" s="13">
        <v>2.5</v>
      </c>
      <c r="S526" s="13" t="s">
        <v>41</v>
      </c>
    </row>
    <row r="527" spans="1:19" x14ac:dyDescent="0.3">
      <c r="A527" s="13">
        <v>127702</v>
      </c>
      <c r="B527" s="13" t="s">
        <v>75</v>
      </c>
      <c r="C527" s="13" t="s">
        <v>31</v>
      </c>
      <c r="D527" s="13" t="s">
        <v>31</v>
      </c>
      <c r="E527" s="13"/>
      <c r="F527" s="13" t="s">
        <v>1251</v>
      </c>
      <c r="G527" s="13"/>
      <c r="H527" s="13" t="s">
        <v>60</v>
      </c>
      <c r="I527" s="13" t="s">
        <v>1248</v>
      </c>
      <c r="J527" s="13" t="s">
        <v>79</v>
      </c>
      <c r="K527" s="13" t="s">
        <v>79</v>
      </c>
      <c r="L527" s="13" t="s">
        <v>79</v>
      </c>
      <c r="M527" s="13" t="s">
        <v>50</v>
      </c>
      <c r="N527" s="13" t="s">
        <v>64</v>
      </c>
      <c r="O527" s="14">
        <v>42296</v>
      </c>
      <c r="P527" s="13"/>
      <c r="Q527" s="13"/>
      <c r="R527" s="13">
        <v>2.5</v>
      </c>
      <c r="S527" s="13" t="s">
        <v>41</v>
      </c>
    </row>
    <row r="528" spans="1:19" x14ac:dyDescent="0.3">
      <c r="A528" s="13">
        <v>127703</v>
      </c>
      <c r="B528" s="13" t="s">
        <v>75</v>
      </c>
      <c r="C528" s="13" t="s">
        <v>31</v>
      </c>
      <c r="D528" s="13" t="s">
        <v>31</v>
      </c>
      <c r="E528" s="13"/>
      <c r="F528" s="13" t="s">
        <v>1252</v>
      </c>
      <c r="G528" s="13"/>
      <c r="H528" s="13" t="s">
        <v>60</v>
      </c>
      <c r="I528" s="13" t="s">
        <v>1248</v>
      </c>
      <c r="J528" s="13" t="s">
        <v>79</v>
      </c>
      <c r="K528" s="13" t="s">
        <v>79</v>
      </c>
      <c r="L528" s="13" t="s">
        <v>79</v>
      </c>
      <c r="M528" s="13" t="s">
        <v>50</v>
      </c>
      <c r="N528" s="13" t="s">
        <v>64</v>
      </c>
      <c r="O528" s="14">
        <v>42296</v>
      </c>
      <c r="P528" s="13"/>
      <c r="Q528" s="13"/>
      <c r="R528" s="13">
        <v>2.5</v>
      </c>
      <c r="S528" s="13" t="s">
        <v>41</v>
      </c>
    </row>
    <row r="529" spans="1:19" x14ac:dyDescent="0.3">
      <c r="A529" s="13">
        <v>127708</v>
      </c>
      <c r="B529" s="13" t="s">
        <v>75</v>
      </c>
      <c r="C529" s="13" t="s">
        <v>31</v>
      </c>
      <c r="D529" s="13" t="s">
        <v>31</v>
      </c>
      <c r="E529" s="13"/>
      <c r="F529" s="13" t="s">
        <v>1253</v>
      </c>
      <c r="G529" s="13"/>
      <c r="H529" s="13" t="s">
        <v>60</v>
      </c>
      <c r="I529" s="13" t="s">
        <v>1248</v>
      </c>
      <c r="J529" s="13" t="s">
        <v>79</v>
      </c>
      <c r="K529" s="13" t="s">
        <v>79</v>
      </c>
      <c r="L529" s="13" t="s">
        <v>79</v>
      </c>
      <c r="M529" s="13" t="s">
        <v>50</v>
      </c>
      <c r="N529" s="13" t="s">
        <v>64</v>
      </c>
      <c r="O529" s="14">
        <v>42296</v>
      </c>
      <c r="P529" s="13"/>
      <c r="Q529" s="13"/>
      <c r="R529" s="13">
        <v>2.5</v>
      </c>
      <c r="S529" s="13" t="s">
        <v>41</v>
      </c>
    </row>
    <row r="530" spans="1:19" x14ac:dyDescent="0.3">
      <c r="A530" s="13">
        <v>127705</v>
      </c>
      <c r="B530" s="13" t="s">
        <v>75</v>
      </c>
      <c r="C530" s="13" t="s">
        <v>31</v>
      </c>
      <c r="D530" s="13" t="s">
        <v>31</v>
      </c>
      <c r="E530" s="13"/>
      <c r="F530" s="13" t="s">
        <v>1254</v>
      </c>
      <c r="G530" s="13"/>
      <c r="H530" s="13" t="s">
        <v>60</v>
      </c>
      <c r="I530" s="13" t="s">
        <v>1248</v>
      </c>
      <c r="J530" s="13" t="s">
        <v>79</v>
      </c>
      <c r="K530" s="13" t="s">
        <v>79</v>
      </c>
      <c r="L530" s="13" t="s">
        <v>79</v>
      </c>
      <c r="M530" s="13" t="s">
        <v>50</v>
      </c>
      <c r="N530" s="13" t="s">
        <v>64</v>
      </c>
      <c r="O530" s="14">
        <v>42296</v>
      </c>
      <c r="P530" s="13"/>
      <c r="Q530" s="13"/>
      <c r="R530" s="13">
        <v>2.5</v>
      </c>
      <c r="S530" s="13" t="s">
        <v>41</v>
      </c>
    </row>
    <row r="531" spans="1:19" x14ac:dyDescent="0.3">
      <c r="A531" s="13">
        <v>127706</v>
      </c>
      <c r="B531" s="13" t="s">
        <v>75</v>
      </c>
      <c r="C531" s="13" t="s">
        <v>31</v>
      </c>
      <c r="D531" s="13" t="s">
        <v>31</v>
      </c>
      <c r="E531" s="13"/>
      <c r="F531" s="13" t="s">
        <v>1255</v>
      </c>
      <c r="G531" s="13"/>
      <c r="H531" s="13" t="s">
        <v>60</v>
      </c>
      <c r="I531" s="13" t="s">
        <v>1248</v>
      </c>
      <c r="J531" s="13" t="s">
        <v>79</v>
      </c>
      <c r="K531" s="13" t="s">
        <v>79</v>
      </c>
      <c r="L531" s="13" t="s">
        <v>79</v>
      </c>
      <c r="M531" s="13" t="s">
        <v>50</v>
      </c>
      <c r="N531" s="13" t="s">
        <v>64</v>
      </c>
      <c r="O531" s="14">
        <v>42296</v>
      </c>
      <c r="P531" s="13"/>
      <c r="Q531" s="13"/>
      <c r="R531" s="13">
        <v>2.5</v>
      </c>
      <c r="S531" s="13" t="s">
        <v>41</v>
      </c>
    </row>
    <row r="532" spans="1:19" x14ac:dyDescent="0.3">
      <c r="A532" s="13">
        <v>127707</v>
      </c>
      <c r="B532" s="13" t="s">
        <v>75</v>
      </c>
      <c r="C532" s="13" t="s">
        <v>31</v>
      </c>
      <c r="D532" s="13" t="s">
        <v>31</v>
      </c>
      <c r="E532" s="13"/>
      <c r="F532" s="13" t="s">
        <v>1256</v>
      </c>
      <c r="G532" s="13"/>
      <c r="H532" s="13" t="s">
        <v>60</v>
      </c>
      <c r="I532" s="13" t="s">
        <v>1248</v>
      </c>
      <c r="J532" s="13" t="s">
        <v>79</v>
      </c>
      <c r="K532" s="13" t="s">
        <v>79</v>
      </c>
      <c r="L532" s="13" t="s">
        <v>79</v>
      </c>
      <c r="M532" s="13" t="s">
        <v>50</v>
      </c>
      <c r="N532" s="13" t="s">
        <v>64</v>
      </c>
      <c r="O532" s="14">
        <v>42296</v>
      </c>
      <c r="P532" s="13"/>
      <c r="Q532" s="13"/>
      <c r="R532" s="13">
        <v>2.5</v>
      </c>
      <c r="S532" s="13" t="s">
        <v>41</v>
      </c>
    </row>
    <row r="533" spans="1:19" x14ac:dyDescent="0.3">
      <c r="A533" s="13">
        <v>127704</v>
      </c>
      <c r="B533" s="13" t="s">
        <v>75</v>
      </c>
      <c r="C533" s="13" t="s">
        <v>31</v>
      </c>
      <c r="D533" s="13" t="s">
        <v>31</v>
      </c>
      <c r="E533" s="13"/>
      <c r="F533" s="13" t="s">
        <v>1257</v>
      </c>
      <c r="G533" s="13"/>
      <c r="H533" s="13" t="s">
        <v>60</v>
      </c>
      <c r="I533" s="13" t="s">
        <v>1248</v>
      </c>
      <c r="J533" s="13" t="s">
        <v>79</v>
      </c>
      <c r="K533" s="13" t="s">
        <v>79</v>
      </c>
      <c r="L533" s="13" t="s">
        <v>79</v>
      </c>
      <c r="M533" s="13" t="s">
        <v>50</v>
      </c>
      <c r="N533" s="13" t="s">
        <v>64</v>
      </c>
      <c r="O533" s="14">
        <v>42296</v>
      </c>
      <c r="P533" s="13"/>
      <c r="Q533" s="13"/>
      <c r="R533" s="13">
        <v>2.5</v>
      </c>
      <c r="S533" s="13" t="s">
        <v>41</v>
      </c>
    </row>
    <row r="534" spans="1:19" x14ac:dyDescent="0.3">
      <c r="A534" s="9">
        <v>99100</v>
      </c>
      <c r="B534" s="9" t="s">
        <v>30</v>
      </c>
      <c r="C534" s="9" t="s">
        <v>31</v>
      </c>
      <c r="D534" s="9" t="s">
        <v>31</v>
      </c>
      <c r="E534" s="9" t="s">
        <v>1258</v>
      </c>
      <c r="F534" s="9" t="s">
        <v>1259</v>
      </c>
      <c r="G534" s="9">
        <v>48.1</v>
      </c>
      <c r="H534" s="9" t="s">
        <v>45</v>
      </c>
      <c r="I534" s="9" t="s">
        <v>1260</v>
      </c>
      <c r="J534" s="9" t="s">
        <v>62</v>
      </c>
      <c r="K534" s="9" t="s">
        <v>63</v>
      </c>
      <c r="L534" s="9" t="s">
        <v>56</v>
      </c>
      <c r="M534" s="9" t="s">
        <v>50</v>
      </c>
      <c r="N534" s="9" t="s">
        <v>51</v>
      </c>
      <c r="O534" s="10">
        <v>40345</v>
      </c>
      <c r="P534" s="9"/>
      <c r="Q534" s="9"/>
      <c r="R534" s="9">
        <v>49.9</v>
      </c>
      <c r="S534" s="9" t="s">
        <v>41</v>
      </c>
    </row>
    <row r="535" spans="1:19" x14ac:dyDescent="0.3">
      <c r="A535" s="9">
        <v>9100</v>
      </c>
      <c r="B535" s="9" t="s">
        <v>30</v>
      </c>
      <c r="C535" s="9" t="s">
        <v>31</v>
      </c>
      <c r="D535" s="9" t="s">
        <v>31</v>
      </c>
      <c r="E535" s="9" t="s">
        <v>1261</v>
      </c>
      <c r="F535" s="9" t="s">
        <v>1262</v>
      </c>
      <c r="G535" s="9">
        <v>16.36</v>
      </c>
      <c r="H535" s="9" t="s">
        <v>45</v>
      </c>
      <c r="I535" s="9" t="s">
        <v>1263</v>
      </c>
      <c r="J535" s="9" t="s">
        <v>62</v>
      </c>
      <c r="K535" s="9" t="s">
        <v>63</v>
      </c>
      <c r="L535" s="9" t="s">
        <v>56</v>
      </c>
      <c r="M535" s="9" t="s">
        <v>50</v>
      </c>
      <c r="N535" s="9" t="s">
        <v>51</v>
      </c>
      <c r="O535" s="10">
        <v>24838</v>
      </c>
      <c r="P535" s="9"/>
      <c r="Q535" s="9"/>
      <c r="R535" s="9">
        <v>15</v>
      </c>
      <c r="S535" s="9" t="s">
        <v>41</v>
      </c>
    </row>
    <row r="536" spans="1:19" x14ac:dyDescent="0.3">
      <c r="A536" s="9">
        <v>96500</v>
      </c>
      <c r="B536" s="9" t="s">
        <v>30</v>
      </c>
      <c r="C536" s="9" t="s">
        <v>31</v>
      </c>
      <c r="D536" s="9" t="s">
        <v>31</v>
      </c>
      <c r="E536" s="9" t="s">
        <v>1264</v>
      </c>
      <c r="F536" s="9" t="s">
        <v>1265</v>
      </c>
      <c r="G536" s="9">
        <v>10.5</v>
      </c>
      <c r="H536" s="9" t="s">
        <v>34</v>
      </c>
      <c r="I536" s="9" t="s">
        <v>892</v>
      </c>
      <c r="J536" s="9" t="s">
        <v>187</v>
      </c>
      <c r="K536" s="9" t="s">
        <v>48</v>
      </c>
      <c r="L536" s="9" t="s">
        <v>189</v>
      </c>
      <c r="M536" s="9" t="s">
        <v>39</v>
      </c>
      <c r="N536" s="9" t="s">
        <v>40</v>
      </c>
      <c r="O536" s="10">
        <v>39684</v>
      </c>
      <c r="P536" s="9"/>
      <c r="Q536" s="9"/>
      <c r="R536" s="9">
        <v>12.5</v>
      </c>
      <c r="S536" s="9" t="s">
        <v>41</v>
      </c>
    </row>
    <row r="537" spans="1:19" x14ac:dyDescent="0.3">
      <c r="A537" s="11">
        <v>111600</v>
      </c>
      <c r="B537" s="11" t="s">
        <v>30</v>
      </c>
      <c r="C537" s="11" t="s">
        <v>31</v>
      </c>
      <c r="D537" s="11" t="s">
        <v>42</v>
      </c>
      <c r="E537" s="11" t="s">
        <v>1266</v>
      </c>
      <c r="F537" s="11" t="s">
        <v>1267</v>
      </c>
      <c r="G537" s="11">
        <v>263</v>
      </c>
      <c r="H537" s="11" t="s">
        <v>60</v>
      </c>
      <c r="I537" s="11" t="s">
        <v>1268</v>
      </c>
      <c r="J537" s="11" t="s">
        <v>124</v>
      </c>
      <c r="K537" s="11" t="s">
        <v>122</v>
      </c>
      <c r="L537" s="11" t="s">
        <v>56</v>
      </c>
      <c r="M537" s="11" t="s">
        <v>50</v>
      </c>
      <c r="N537" s="11" t="s">
        <v>64</v>
      </c>
      <c r="O537" s="12">
        <v>41454</v>
      </c>
      <c r="P537" s="11"/>
      <c r="Q537" s="11"/>
      <c r="R537" s="11">
        <v>348</v>
      </c>
      <c r="S537" s="11" t="s">
        <v>41</v>
      </c>
    </row>
    <row r="538" spans="1:19" x14ac:dyDescent="0.3">
      <c r="A538" s="13">
        <v>111601</v>
      </c>
      <c r="B538" s="13" t="s">
        <v>75</v>
      </c>
      <c r="C538" s="13" t="s">
        <v>31</v>
      </c>
      <c r="D538" s="13" t="s">
        <v>31</v>
      </c>
      <c r="E538" s="13" t="s">
        <v>1269</v>
      </c>
      <c r="F538" s="13" t="s">
        <v>1270</v>
      </c>
      <c r="G538" s="13">
        <v>90.5</v>
      </c>
      <c r="H538" s="13" t="s">
        <v>60</v>
      </c>
      <c r="I538" s="13" t="s">
        <v>1268</v>
      </c>
      <c r="J538" s="13" t="s">
        <v>124</v>
      </c>
      <c r="K538" s="13" t="s">
        <v>122</v>
      </c>
      <c r="L538" s="13" t="s">
        <v>56</v>
      </c>
      <c r="M538" s="13" t="s">
        <v>50</v>
      </c>
      <c r="N538" s="13"/>
      <c r="O538" s="14">
        <v>41454</v>
      </c>
      <c r="P538" s="13"/>
      <c r="Q538" s="13"/>
      <c r="R538" s="13">
        <v>235</v>
      </c>
      <c r="S538" s="13" t="s">
        <v>41</v>
      </c>
    </row>
    <row r="539" spans="1:19" x14ac:dyDescent="0.3">
      <c r="A539" s="13">
        <v>111602</v>
      </c>
      <c r="B539" s="13" t="s">
        <v>75</v>
      </c>
      <c r="C539" s="13" t="s">
        <v>31</v>
      </c>
      <c r="D539" s="13" t="s">
        <v>31</v>
      </c>
      <c r="E539" s="13" t="s">
        <v>1271</v>
      </c>
      <c r="F539" s="13" t="s">
        <v>1272</v>
      </c>
      <c r="G539" s="13">
        <v>228</v>
      </c>
      <c r="H539" s="13" t="s">
        <v>60</v>
      </c>
      <c r="I539" s="13" t="s">
        <v>1268</v>
      </c>
      <c r="J539" s="13" t="s">
        <v>124</v>
      </c>
      <c r="K539" s="13" t="s">
        <v>122</v>
      </c>
      <c r="L539" s="13" t="s">
        <v>56</v>
      </c>
      <c r="M539" s="13" t="s">
        <v>50</v>
      </c>
      <c r="N539" s="13"/>
      <c r="O539" s="14">
        <v>41454</v>
      </c>
      <c r="P539" s="13"/>
      <c r="Q539" s="13"/>
      <c r="R539" s="13">
        <v>83.2</v>
      </c>
      <c r="S539" s="13" t="s">
        <v>41</v>
      </c>
    </row>
    <row r="540" spans="1:19" x14ac:dyDescent="0.3">
      <c r="A540" s="9">
        <v>111400</v>
      </c>
      <c r="B540" s="9" t="s">
        <v>30</v>
      </c>
      <c r="C540" s="9" t="s">
        <v>31</v>
      </c>
      <c r="D540" s="9" t="s">
        <v>31</v>
      </c>
      <c r="E540" s="9" t="s">
        <v>1273</v>
      </c>
      <c r="F540" s="9" t="s">
        <v>1274</v>
      </c>
      <c r="G540" s="9">
        <v>263.68</v>
      </c>
      <c r="H540" s="9" t="s">
        <v>60</v>
      </c>
      <c r="I540" s="9" t="s">
        <v>1268</v>
      </c>
      <c r="J540" s="9" t="s">
        <v>124</v>
      </c>
      <c r="K540" s="9" t="s">
        <v>122</v>
      </c>
      <c r="L540" s="9" t="s">
        <v>56</v>
      </c>
      <c r="M540" s="9" t="s">
        <v>50</v>
      </c>
      <c r="N540" s="9" t="s">
        <v>64</v>
      </c>
      <c r="O540" s="10">
        <v>41454</v>
      </c>
      <c r="P540" s="9"/>
      <c r="Q540" s="9"/>
      <c r="R540" s="9">
        <v>348</v>
      </c>
      <c r="S540" s="9" t="s">
        <v>41</v>
      </c>
    </row>
    <row r="541" spans="1:19" x14ac:dyDescent="0.3">
      <c r="A541" s="9">
        <v>9700</v>
      </c>
      <c r="B541" s="9" t="s">
        <v>30</v>
      </c>
      <c r="C541" s="9" t="s">
        <v>31</v>
      </c>
      <c r="D541" s="9" t="s">
        <v>31</v>
      </c>
      <c r="E541" s="9" t="s">
        <v>1275</v>
      </c>
      <c r="F541" s="9" t="s">
        <v>1276</v>
      </c>
      <c r="G541" s="9">
        <v>54</v>
      </c>
      <c r="H541" s="9" t="s">
        <v>60</v>
      </c>
      <c r="I541" s="9" t="s">
        <v>1277</v>
      </c>
      <c r="J541" s="9" t="s">
        <v>62</v>
      </c>
      <c r="K541" s="9" t="s">
        <v>63</v>
      </c>
      <c r="L541" s="9" t="s">
        <v>56</v>
      </c>
      <c r="M541" s="9" t="s">
        <v>50</v>
      </c>
      <c r="N541" s="9" t="s">
        <v>64</v>
      </c>
      <c r="O541" s="9"/>
      <c r="P541" s="9"/>
      <c r="Q541" s="9"/>
      <c r="R541" s="9">
        <v>56</v>
      </c>
      <c r="S541" s="9" t="s">
        <v>41</v>
      </c>
    </row>
    <row r="542" spans="1:19" x14ac:dyDescent="0.3">
      <c r="A542" s="9">
        <v>9800</v>
      </c>
      <c r="B542" s="9" t="s">
        <v>30</v>
      </c>
      <c r="C542" s="9" t="s">
        <v>31</v>
      </c>
      <c r="D542" s="9" t="s">
        <v>31</v>
      </c>
      <c r="E542" s="9" t="s">
        <v>1278</v>
      </c>
      <c r="F542" s="9" t="s">
        <v>1279</v>
      </c>
      <c r="G542" s="9">
        <v>14.5</v>
      </c>
      <c r="H542" s="9" t="s">
        <v>45</v>
      </c>
      <c r="I542" s="9" t="s">
        <v>1280</v>
      </c>
      <c r="J542" s="9" t="s">
        <v>62</v>
      </c>
      <c r="K542" s="9" t="s">
        <v>63</v>
      </c>
      <c r="L542" s="9" t="s">
        <v>56</v>
      </c>
      <c r="M542" s="9" t="s">
        <v>50</v>
      </c>
      <c r="N542" s="9" t="s">
        <v>51</v>
      </c>
      <c r="O542" s="10">
        <v>24838</v>
      </c>
      <c r="P542" s="9"/>
      <c r="Q542" s="9"/>
      <c r="R542" s="9">
        <v>18</v>
      </c>
      <c r="S542" s="9" t="s">
        <v>41</v>
      </c>
    </row>
    <row r="543" spans="1:19" x14ac:dyDescent="0.3">
      <c r="A543" s="9">
        <v>9900</v>
      </c>
      <c r="B543" s="9" t="s">
        <v>30</v>
      </c>
      <c r="C543" s="9" t="s">
        <v>31</v>
      </c>
      <c r="D543" s="9" t="s">
        <v>31</v>
      </c>
      <c r="E543" s="9" t="s">
        <v>1281</v>
      </c>
      <c r="F543" s="9" t="s">
        <v>1282</v>
      </c>
      <c r="G543" s="9">
        <v>106</v>
      </c>
      <c r="H543" s="9" t="s">
        <v>45</v>
      </c>
      <c r="I543" s="9" t="s">
        <v>1280</v>
      </c>
      <c r="J543" s="9" t="s">
        <v>124</v>
      </c>
      <c r="K543" s="9" t="s">
        <v>48</v>
      </c>
      <c r="L543" s="9" t="s">
        <v>56</v>
      </c>
      <c r="M543" s="9" t="s">
        <v>50</v>
      </c>
      <c r="N543" s="9" t="s">
        <v>51</v>
      </c>
      <c r="O543" s="10">
        <v>19725</v>
      </c>
      <c r="P543" s="9"/>
      <c r="Q543" s="9"/>
      <c r="R543" s="9">
        <v>106.25</v>
      </c>
      <c r="S543" s="9" t="s">
        <v>41</v>
      </c>
    </row>
    <row r="544" spans="1:19" x14ac:dyDescent="0.3">
      <c r="A544" s="9">
        <v>10000</v>
      </c>
      <c r="B544" s="9" t="s">
        <v>30</v>
      </c>
      <c r="C544" s="9" t="s">
        <v>31</v>
      </c>
      <c r="D544" s="9" t="s">
        <v>31</v>
      </c>
      <c r="E544" s="9" t="s">
        <v>1283</v>
      </c>
      <c r="F544" s="9" t="s">
        <v>1284</v>
      </c>
      <c r="G544" s="9">
        <v>104</v>
      </c>
      <c r="H544" s="9" t="s">
        <v>45</v>
      </c>
      <c r="I544" s="9" t="s">
        <v>1280</v>
      </c>
      <c r="J544" s="9" t="s">
        <v>124</v>
      </c>
      <c r="K544" s="9" t="s">
        <v>48</v>
      </c>
      <c r="L544" s="9" t="s">
        <v>56</v>
      </c>
      <c r="M544" s="9" t="s">
        <v>50</v>
      </c>
      <c r="N544" s="9" t="s">
        <v>51</v>
      </c>
      <c r="O544" s="10">
        <v>20455</v>
      </c>
      <c r="P544" s="9"/>
      <c r="Q544" s="9"/>
      <c r="R544" s="9">
        <v>110.25</v>
      </c>
      <c r="S544" s="9" t="s">
        <v>41</v>
      </c>
    </row>
    <row r="545" spans="1:19" x14ac:dyDescent="0.3">
      <c r="A545" s="9">
        <v>10100</v>
      </c>
      <c r="B545" s="9" t="s">
        <v>30</v>
      </c>
      <c r="C545" s="9" t="s">
        <v>31</v>
      </c>
      <c r="D545" s="9" t="s">
        <v>31</v>
      </c>
      <c r="E545" s="9" t="s">
        <v>1285</v>
      </c>
      <c r="F545" s="9" t="s">
        <v>1286</v>
      </c>
      <c r="G545" s="9">
        <v>110</v>
      </c>
      <c r="H545" s="9" t="s">
        <v>45</v>
      </c>
      <c r="I545" s="9" t="s">
        <v>1280</v>
      </c>
      <c r="J545" s="9" t="s">
        <v>124</v>
      </c>
      <c r="K545" s="9" t="s">
        <v>48</v>
      </c>
      <c r="L545" s="9" t="s">
        <v>56</v>
      </c>
      <c r="M545" s="9" t="s">
        <v>50</v>
      </c>
      <c r="N545" s="9" t="s">
        <v>51</v>
      </c>
      <c r="O545" s="10">
        <v>21186</v>
      </c>
      <c r="P545" s="9"/>
      <c r="Q545" s="9"/>
      <c r="R545" s="9">
        <v>110.25</v>
      </c>
      <c r="S545" s="9" t="s">
        <v>41</v>
      </c>
    </row>
    <row r="546" spans="1:19" x14ac:dyDescent="0.3">
      <c r="A546" s="9">
        <v>10200</v>
      </c>
      <c r="B546" s="9" t="s">
        <v>30</v>
      </c>
      <c r="C546" s="9" t="s">
        <v>31</v>
      </c>
      <c r="D546" s="9" t="s">
        <v>31</v>
      </c>
      <c r="E546" s="9" t="s">
        <v>1287</v>
      </c>
      <c r="F546" s="9" t="s">
        <v>1288</v>
      </c>
      <c r="G546" s="9">
        <v>300</v>
      </c>
      <c r="H546" s="9" t="s">
        <v>45</v>
      </c>
      <c r="I546" s="9" t="s">
        <v>1280</v>
      </c>
      <c r="J546" s="9" t="s">
        <v>124</v>
      </c>
      <c r="K546" s="9" t="s">
        <v>48</v>
      </c>
      <c r="L546" s="9" t="s">
        <v>56</v>
      </c>
      <c r="M546" s="9" t="s">
        <v>50</v>
      </c>
      <c r="N546" s="9" t="s">
        <v>51</v>
      </c>
      <c r="O546" s="10">
        <v>26665</v>
      </c>
      <c r="P546" s="9"/>
      <c r="Q546" s="9"/>
      <c r="R546" s="9">
        <v>306</v>
      </c>
      <c r="S546" s="9" t="s">
        <v>41</v>
      </c>
    </row>
    <row r="547" spans="1:19" x14ac:dyDescent="0.3">
      <c r="A547" s="9">
        <v>10300</v>
      </c>
      <c r="B547" s="9" t="s">
        <v>30</v>
      </c>
      <c r="C547" s="9" t="s">
        <v>31</v>
      </c>
      <c r="D547" s="9" t="s">
        <v>31</v>
      </c>
      <c r="E547" s="9" t="s">
        <v>1289</v>
      </c>
      <c r="F547" s="9" t="s">
        <v>1290</v>
      </c>
      <c r="G547" s="9">
        <v>330</v>
      </c>
      <c r="H547" s="9" t="s">
        <v>45</v>
      </c>
      <c r="I547" s="9" t="s">
        <v>1280</v>
      </c>
      <c r="J547" s="9" t="s">
        <v>124</v>
      </c>
      <c r="K547" s="9" t="s">
        <v>48</v>
      </c>
      <c r="L547" s="9" t="s">
        <v>56</v>
      </c>
      <c r="M547" s="9" t="s">
        <v>50</v>
      </c>
      <c r="N547" s="9" t="s">
        <v>51</v>
      </c>
      <c r="O547" s="10">
        <v>28491</v>
      </c>
      <c r="P547" s="9"/>
      <c r="Q547" s="9"/>
      <c r="R547" s="9">
        <v>345.6</v>
      </c>
      <c r="S547" s="9" t="s">
        <v>41</v>
      </c>
    </row>
    <row r="548" spans="1:19" x14ac:dyDescent="0.3">
      <c r="A548" s="9">
        <v>132200</v>
      </c>
      <c r="B548" s="9" t="s">
        <v>30</v>
      </c>
      <c r="C548" s="9" t="s">
        <v>31</v>
      </c>
      <c r="D548" s="9" t="s">
        <v>31</v>
      </c>
      <c r="E548" s="9" t="s">
        <v>1291</v>
      </c>
      <c r="F548" s="9" t="s">
        <v>1292</v>
      </c>
      <c r="G548" s="9">
        <v>1.5</v>
      </c>
      <c r="H548" s="9" t="s">
        <v>34</v>
      </c>
      <c r="I548" s="9" t="s">
        <v>1293</v>
      </c>
      <c r="J548" s="9" t="s">
        <v>36</v>
      </c>
      <c r="K548" s="9" t="s">
        <v>37</v>
      </c>
      <c r="L548" s="9" t="s">
        <v>38</v>
      </c>
      <c r="M548" s="9" t="s">
        <v>39</v>
      </c>
      <c r="N548" s="9" t="s">
        <v>220</v>
      </c>
      <c r="O548" s="10">
        <v>42452</v>
      </c>
      <c r="P548" s="9"/>
      <c r="Q548" s="9"/>
      <c r="R548" s="9">
        <v>1.5</v>
      </c>
      <c r="S548" s="9" t="s">
        <v>41</v>
      </c>
    </row>
    <row r="549" spans="1:19" x14ac:dyDescent="0.3">
      <c r="A549" s="9">
        <v>10400</v>
      </c>
      <c r="B549" s="9" t="s">
        <v>30</v>
      </c>
      <c r="C549" s="9" t="s">
        <v>31</v>
      </c>
      <c r="D549" s="9" t="s">
        <v>31</v>
      </c>
      <c r="E549" s="9" t="s">
        <v>1294</v>
      </c>
      <c r="F549" s="9" t="s">
        <v>1295</v>
      </c>
      <c r="G549" s="9">
        <v>48.04</v>
      </c>
      <c r="H549" s="9" t="s">
        <v>45</v>
      </c>
      <c r="I549" s="9" t="s">
        <v>329</v>
      </c>
      <c r="J549" s="9" t="s">
        <v>62</v>
      </c>
      <c r="K549" s="9" t="s">
        <v>63</v>
      </c>
      <c r="L549" s="9" t="s">
        <v>56</v>
      </c>
      <c r="M549" s="9" t="s">
        <v>50</v>
      </c>
      <c r="N549" s="9" t="s">
        <v>51</v>
      </c>
      <c r="O549" s="10">
        <v>37187</v>
      </c>
      <c r="P549" s="9"/>
      <c r="Q549" s="9"/>
      <c r="R549" s="9">
        <v>46.9</v>
      </c>
      <c r="S549" s="9" t="s">
        <v>41</v>
      </c>
    </row>
    <row r="550" spans="1:19" ht="23.5" x14ac:dyDescent="0.3">
      <c r="A550" s="11">
        <v>94900</v>
      </c>
      <c r="B550" s="11" t="s">
        <v>30</v>
      </c>
      <c r="C550" s="11" t="s">
        <v>31</v>
      </c>
      <c r="D550" s="11" t="s">
        <v>42</v>
      </c>
      <c r="E550" s="11" t="s">
        <v>1296</v>
      </c>
      <c r="F550" s="11" t="s">
        <v>1297</v>
      </c>
      <c r="G550" s="11">
        <v>48.71</v>
      </c>
      <c r="H550" s="11" t="s">
        <v>45</v>
      </c>
      <c r="I550" s="11" t="s">
        <v>1298</v>
      </c>
      <c r="J550" s="11" t="s">
        <v>124</v>
      </c>
      <c r="K550" s="11" t="s">
        <v>63</v>
      </c>
      <c r="L550" s="11" t="s">
        <v>56</v>
      </c>
      <c r="M550" s="11" t="s">
        <v>50</v>
      </c>
      <c r="N550" s="11" t="s">
        <v>51</v>
      </c>
      <c r="O550" s="12">
        <v>38875</v>
      </c>
      <c r="P550" s="11" t="s">
        <v>1299</v>
      </c>
      <c r="Q550" s="11"/>
      <c r="R550" s="11">
        <v>49.5</v>
      </c>
      <c r="S550" s="11" t="s">
        <v>41</v>
      </c>
    </row>
    <row r="551" spans="1:19" x14ac:dyDescent="0.3">
      <c r="A551" s="9">
        <v>137000</v>
      </c>
      <c r="B551" s="9" t="s">
        <v>30</v>
      </c>
      <c r="C551" s="9" t="s">
        <v>31</v>
      </c>
      <c r="D551" s="9" t="s">
        <v>31</v>
      </c>
      <c r="E551" s="9" t="s">
        <v>1300</v>
      </c>
      <c r="F551" s="9" t="s">
        <v>1301</v>
      </c>
      <c r="G551" s="9">
        <v>60</v>
      </c>
      <c r="H551" s="9" t="s">
        <v>34</v>
      </c>
      <c r="I551" s="9" t="s">
        <v>1302</v>
      </c>
      <c r="J551" s="9" t="s">
        <v>36</v>
      </c>
      <c r="K551" s="9" t="s">
        <v>37</v>
      </c>
      <c r="L551" s="9" t="s">
        <v>38</v>
      </c>
      <c r="M551" s="9" t="s">
        <v>224</v>
      </c>
      <c r="N551" s="9" t="s">
        <v>225</v>
      </c>
      <c r="O551" s="10">
        <v>42649</v>
      </c>
      <c r="P551" s="9"/>
      <c r="Q551" s="9"/>
      <c r="R551" s="9">
        <v>60</v>
      </c>
      <c r="S551" s="9" t="s">
        <v>41</v>
      </c>
    </row>
    <row r="552" spans="1:19" x14ac:dyDescent="0.3">
      <c r="A552" s="9">
        <v>11200</v>
      </c>
      <c r="B552" s="9" t="s">
        <v>30</v>
      </c>
      <c r="C552" s="9" t="s">
        <v>31</v>
      </c>
      <c r="D552" s="9" t="s">
        <v>31</v>
      </c>
      <c r="E552" s="9" t="s">
        <v>1303</v>
      </c>
      <c r="F552" s="9" t="s">
        <v>1304</v>
      </c>
      <c r="G552" s="9">
        <v>94.5</v>
      </c>
      <c r="H552" s="9" t="s">
        <v>34</v>
      </c>
      <c r="I552" s="9" t="s">
        <v>487</v>
      </c>
      <c r="J552" s="9" t="s">
        <v>72</v>
      </c>
      <c r="K552" s="9" t="s">
        <v>72</v>
      </c>
      <c r="L552" s="9" t="s">
        <v>73</v>
      </c>
      <c r="M552" s="9" t="s">
        <v>39</v>
      </c>
      <c r="N552" s="9" t="s">
        <v>40</v>
      </c>
      <c r="O552" s="10">
        <v>24473</v>
      </c>
      <c r="P552" s="9"/>
      <c r="Q552" s="9" t="s">
        <v>1305</v>
      </c>
      <c r="R552" s="9">
        <v>94.5</v>
      </c>
      <c r="S552" s="9" t="s">
        <v>41</v>
      </c>
    </row>
    <row r="553" spans="1:19" x14ac:dyDescent="0.3">
      <c r="A553" s="9">
        <v>118000</v>
      </c>
      <c r="B553" s="9" t="s">
        <v>30</v>
      </c>
      <c r="C553" s="9" t="s">
        <v>31</v>
      </c>
      <c r="D553" s="9" t="s">
        <v>31</v>
      </c>
      <c r="E553" s="9" t="s">
        <v>1306</v>
      </c>
      <c r="F553" s="9" t="s">
        <v>1307</v>
      </c>
      <c r="G553" s="9">
        <v>2</v>
      </c>
      <c r="H553" s="9" t="s">
        <v>60</v>
      </c>
      <c r="I553" s="9" t="s">
        <v>1172</v>
      </c>
      <c r="J553" s="9" t="s">
        <v>36</v>
      </c>
      <c r="K553" s="9" t="s">
        <v>37</v>
      </c>
      <c r="L553" s="9" t="s">
        <v>38</v>
      </c>
      <c r="M553" s="9" t="s">
        <v>50</v>
      </c>
      <c r="N553" s="9" t="s">
        <v>64</v>
      </c>
      <c r="O553" s="10">
        <v>41766</v>
      </c>
      <c r="P553" s="9"/>
      <c r="Q553" s="9"/>
      <c r="R553" s="9">
        <v>2</v>
      </c>
      <c r="S553" s="9" t="s">
        <v>41</v>
      </c>
    </row>
    <row r="554" spans="1:19" x14ac:dyDescent="0.3">
      <c r="A554" s="9">
        <v>118100</v>
      </c>
      <c r="B554" s="9" t="s">
        <v>30</v>
      </c>
      <c r="C554" s="9" t="s">
        <v>31</v>
      </c>
      <c r="D554" s="9" t="s">
        <v>31</v>
      </c>
      <c r="E554" s="9" t="s">
        <v>1308</v>
      </c>
      <c r="F554" s="9" t="s">
        <v>1309</v>
      </c>
      <c r="G554" s="9">
        <v>2</v>
      </c>
      <c r="H554" s="9" t="s">
        <v>60</v>
      </c>
      <c r="I554" s="9" t="s">
        <v>1172</v>
      </c>
      <c r="J554" s="9" t="s">
        <v>36</v>
      </c>
      <c r="K554" s="9" t="s">
        <v>37</v>
      </c>
      <c r="L554" s="9" t="s">
        <v>38</v>
      </c>
      <c r="M554" s="9" t="s">
        <v>50</v>
      </c>
      <c r="N554" s="9" t="s">
        <v>64</v>
      </c>
      <c r="O554" s="10">
        <v>41766</v>
      </c>
      <c r="P554" s="9"/>
      <c r="Q554" s="9"/>
      <c r="R554" s="9">
        <v>2</v>
      </c>
      <c r="S554" s="9" t="s">
        <v>41</v>
      </c>
    </row>
    <row r="555" spans="1:19" ht="23.5" x14ac:dyDescent="0.3">
      <c r="A555" s="9">
        <v>44002</v>
      </c>
      <c r="B555" s="9" t="s">
        <v>30</v>
      </c>
      <c r="C555" s="9" t="s">
        <v>42</v>
      </c>
      <c r="D555" s="9" t="s">
        <v>31</v>
      </c>
      <c r="E555" s="9" t="s">
        <v>1310</v>
      </c>
      <c r="F555" s="9" t="s">
        <v>1311</v>
      </c>
      <c r="G555" s="9">
        <v>0.9</v>
      </c>
      <c r="H555" s="9" t="s">
        <v>34</v>
      </c>
      <c r="I555" s="9" t="s">
        <v>487</v>
      </c>
      <c r="J555" s="9" t="s">
        <v>72</v>
      </c>
      <c r="K555" s="9" t="s">
        <v>72</v>
      </c>
      <c r="L555" s="9" t="s">
        <v>73</v>
      </c>
      <c r="M555" s="9" t="s">
        <v>39</v>
      </c>
      <c r="N555" s="9" t="s">
        <v>40</v>
      </c>
      <c r="O555" s="10">
        <v>30530</v>
      </c>
      <c r="P555" s="9" t="s">
        <v>1312</v>
      </c>
      <c r="Q555" s="9"/>
      <c r="R555" s="9">
        <v>0.9</v>
      </c>
      <c r="S555" s="9" t="s">
        <v>41</v>
      </c>
    </row>
    <row r="556" spans="1:19" x14ac:dyDescent="0.3">
      <c r="A556" s="9">
        <v>46000</v>
      </c>
      <c r="B556" s="9" t="s">
        <v>30</v>
      </c>
      <c r="C556" s="9" t="s">
        <v>42</v>
      </c>
      <c r="D556" s="9" t="s">
        <v>31</v>
      </c>
      <c r="E556" s="9" t="s">
        <v>1313</v>
      </c>
      <c r="F556" s="9" t="s">
        <v>1314</v>
      </c>
      <c r="G556" s="9">
        <v>19.899999999999999</v>
      </c>
      <c r="H556" s="9" t="s">
        <v>34</v>
      </c>
      <c r="I556" s="9" t="s">
        <v>55</v>
      </c>
      <c r="J556" s="9" t="s">
        <v>187</v>
      </c>
      <c r="K556" s="9" t="s">
        <v>48</v>
      </c>
      <c r="L556" s="9" t="s">
        <v>351</v>
      </c>
      <c r="M556" s="9" t="s">
        <v>39</v>
      </c>
      <c r="N556" s="9" t="s">
        <v>1315</v>
      </c>
      <c r="O556" s="10">
        <v>31670</v>
      </c>
      <c r="P556" s="9" t="s">
        <v>1316</v>
      </c>
      <c r="Q556" s="9"/>
      <c r="R556" s="9">
        <v>19.899999999999999</v>
      </c>
      <c r="S556" s="9" t="s">
        <v>41</v>
      </c>
    </row>
    <row r="557" spans="1:19" x14ac:dyDescent="0.3">
      <c r="A557" s="9">
        <v>81800</v>
      </c>
      <c r="B557" s="9" t="s">
        <v>30</v>
      </c>
      <c r="C557" s="9" t="s">
        <v>31</v>
      </c>
      <c r="D557" s="9" t="s">
        <v>31</v>
      </c>
      <c r="E557" s="9" t="s">
        <v>1317</v>
      </c>
      <c r="F557" s="9" t="s">
        <v>1318</v>
      </c>
      <c r="G557" s="9">
        <v>46.3</v>
      </c>
      <c r="H557" s="9" t="s">
        <v>34</v>
      </c>
      <c r="I557" s="9" t="s">
        <v>1319</v>
      </c>
      <c r="J557" s="9" t="s">
        <v>62</v>
      </c>
      <c r="K557" s="9" t="s">
        <v>63</v>
      </c>
      <c r="L557" s="9" t="s">
        <v>56</v>
      </c>
      <c r="M557" s="9" t="s">
        <v>39</v>
      </c>
      <c r="N557" s="9" t="s">
        <v>40</v>
      </c>
      <c r="O557" s="10">
        <v>37613</v>
      </c>
      <c r="P557" s="9"/>
      <c r="Q557" s="9"/>
      <c r="R557" s="9">
        <v>49.9</v>
      </c>
      <c r="S557" s="9" t="s">
        <v>41</v>
      </c>
    </row>
    <row r="558" spans="1:19" x14ac:dyDescent="0.3">
      <c r="A558" s="11">
        <v>93200</v>
      </c>
      <c r="B558" s="11" t="s">
        <v>30</v>
      </c>
      <c r="C558" s="11" t="s">
        <v>42</v>
      </c>
      <c r="D558" s="11" t="s">
        <v>42</v>
      </c>
      <c r="E558" s="11" t="s">
        <v>1320</v>
      </c>
      <c r="F558" s="11" t="s">
        <v>1321</v>
      </c>
      <c r="G558" s="11">
        <v>10.5</v>
      </c>
      <c r="H558" s="11" t="s">
        <v>34</v>
      </c>
      <c r="I558" s="11" t="s">
        <v>55</v>
      </c>
      <c r="J558" s="11" t="s">
        <v>124</v>
      </c>
      <c r="K558" s="11" t="s">
        <v>232</v>
      </c>
      <c r="L558" s="11" t="s">
        <v>56</v>
      </c>
      <c r="M558" s="11" t="s">
        <v>224</v>
      </c>
      <c r="N558" s="11" t="s">
        <v>225</v>
      </c>
      <c r="O558" s="12">
        <v>38869</v>
      </c>
      <c r="P558" s="11"/>
      <c r="Q558" s="11"/>
      <c r="R558" s="11">
        <v>17.25</v>
      </c>
      <c r="S558" s="11" t="s">
        <v>41</v>
      </c>
    </row>
    <row r="559" spans="1:19" ht="23.5" x14ac:dyDescent="0.3">
      <c r="A559" s="13">
        <v>60700</v>
      </c>
      <c r="B559" s="13" t="s">
        <v>75</v>
      </c>
      <c r="C559" s="13" t="s">
        <v>42</v>
      </c>
      <c r="D559" s="13" t="s">
        <v>31</v>
      </c>
      <c r="E559" s="13" t="s">
        <v>1322</v>
      </c>
      <c r="F559" s="13" t="s">
        <v>1323</v>
      </c>
      <c r="G559" s="13"/>
      <c r="H559" s="13" t="s">
        <v>34</v>
      </c>
      <c r="I559" s="13" t="s">
        <v>1324</v>
      </c>
      <c r="J559" s="13" t="s">
        <v>47</v>
      </c>
      <c r="K559" s="13" t="s">
        <v>63</v>
      </c>
      <c r="L559" s="13" t="s">
        <v>56</v>
      </c>
      <c r="M559" s="13" t="s">
        <v>224</v>
      </c>
      <c r="N559" s="13" t="s">
        <v>225</v>
      </c>
      <c r="O559" s="14">
        <v>32388</v>
      </c>
      <c r="P559" s="13" t="s">
        <v>1325</v>
      </c>
      <c r="Q559" s="13"/>
      <c r="R559" s="13">
        <v>6.06</v>
      </c>
      <c r="S559" s="13" t="s">
        <v>41</v>
      </c>
    </row>
    <row r="560" spans="1:19" x14ac:dyDescent="0.3">
      <c r="A560" s="13">
        <v>34300</v>
      </c>
      <c r="B560" s="13" t="s">
        <v>75</v>
      </c>
      <c r="C560" s="13" t="s">
        <v>42</v>
      </c>
      <c r="D560" s="13" t="s">
        <v>31</v>
      </c>
      <c r="E560" s="13" t="s">
        <v>1326</v>
      </c>
      <c r="F560" s="13" t="s">
        <v>1327</v>
      </c>
      <c r="G560" s="13"/>
      <c r="H560" s="13" t="s">
        <v>34</v>
      </c>
      <c r="I560" s="13" t="s">
        <v>1324</v>
      </c>
      <c r="J560" s="13" t="s">
        <v>47</v>
      </c>
      <c r="K560" s="13" t="s">
        <v>63</v>
      </c>
      <c r="L560" s="13" t="s">
        <v>56</v>
      </c>
      <c r="M560" s="13" t="s">
        <v>224</v>
      </c>
      <c r="N560" s="13" t="s">
        <v>225</v>
      </c>
      <c r="O560" s="14">
        <v>30944</v>
      </c>
      <c r="P560" s="13" t="s">
        <v>1328</v>
      </c>
      <c r="Q560" s="13"/>
      <c r="R560" s="13">
        <v>6</v>
      </c>
      <c r="S560" s="13" t="s">
        <v>41</v>
      </c>
    </row>
    <row r="561" spans="1:19" x14ac:dyDescent="0.3">
      <c r="A561" s="13">
        <v>56901</v>
      </c>
      <c r="B561" s="13" t="s">
        <v>75</v>
      </c>
      <c r="C561" s="13" t="s">
        <v>42</v>
      </c>
      <c r="D561" s="13" t="s">
        <v>31</v>
      </c>
      <c r="E561" s="13" t="s">
        <v>1329</v>
      </c>
      <c r="F561" s="13" t="s">
        <v>1330</v>
      </c>
      <c r="G561" s="13"/>
      <c r="H561" s="13" t="s">
        <v>34</v>
      </c>
      <c r="I561" s="13" t="s">
        <v>1324</v>
      </c>
      <c r="J561" s="13" t="s">
        <v>47</v>
      </c>
      <c r="K561" s="13" t="s">
        <v>63</v>
      </c>
      <c r="L561" s="13" t="s">
        <v>56</v>
      </c>
      <c r="M561" s="13" t="s">
        <v>224</v>
      </c>
      <c r="N561" s="13" t="s">
        <v>225</v>
      </c>
      <c r="O561" s="14">
        <v>32313</v>
      </c>
      <c r="P561" s="13" t="s">
        <v>1331</v>
      </c>
      <c r="Q561" s="13"/>
      <c r="R561" s="13">
        <v>4.25</v>
      </c>
      <c r="S561" s="13" t="s">
        <v>41</v>
      </c>
    </row>
    <row r="562" spans="1:19" ht="23.5" x14ac:dyDescent="0.3">
      <c r="A562" s="11">
        <v>11300</v>
      </c>
      <c r="B562" s="11" t="s">
        <v>30</v>
      </c>
      <c r="C562" s="11" t="s">
        <v>31</v>
      </c>
      <c r="D562" s="11" t="s">
        <v>42</v>
      </c>
      <c r="E562" s="11" t="s">
        <v>1332</v>
      </c>
      <c r="F562" s="11" t="s">
        <v>1333</v>
      </c>
      <c r="G562" s="11">
        <v>2.56</v>
      </c>
      <c r="H562" s="11" t="s">
        <v>60</v>
      </c>
      <c r="I562" s="11" t="s">
        <v>60</v>
      </c>
      <c r="J562" s="11" t="s">
        <v>72</v>
      </c>
      <c r="K562" s="11" t="s">
        <v>72</v>
      </c>
      <c r="L562" s="11" t="s">
        <v>73</v>
      </c>
      <c r="M562" s="11" t="s">
        <v>50</v>
      </c>
      <c r="N562" s="11" t="s">
        <v>64</v>
      </c>
      <c r="O562" s="12">
        <v>1462</v>
      </c>
      <c r="P562" s="11"/>
      <c r="Q562" s="11"/>
      <c r="R562" s="11">
        <v>3.45</v>
      </c>
      <c r="S562" s="11" t="s">
        <v>41</v>
      </c>
    </row>
    <row r="563" spans="1:19" x14ac:dyDescent="0.3">
      <c r="A563" s="13">
        <v>11301</v>
      </c>
      <c r="B563" s="13" t="s">
        <v>75</v>
      </c>
      <c r="C563" s="13" t="s">
        <v>31</v>
      </c>
      <c r="D563" s="13" t="s">
        <v>31</v>
      </c>
      <c r="E563" s="13"/>
      <c r="F563" s="13" t="s">
        <v>1334</v>
      </c>
      <c r="G563" s="13"/>
      <c r="H563" s="13" t="s">
        <v>60</v>
      </c>
      <c r="I563" s="13" t="s">
        <v>60</v>
      </c>
      <c r="J563" s="13" t="s">
        <v>72</v>
      </c>
      <c r="K563" s="13" t="s">
        <v>72</v>
      </c>
      <c r="L563" s="13" t="s">
        <v>73</v>
      </c>
      <c r="M563" s="13" t="s">
        <v>50</v>
      </c>
      <c r="N563" s="13" t="s">
        <v>64</v>
      </c>
      <c r="O563" s="14">
        <v>6211</v>
      </c>
      <c r="P563" s="13"/>
      <c r="Q563" s="13"/>
      <c r="R563" s="13">
        <v>1.48</v>
      </c>
      <c r="S563" s="13" t="s">
        <v>41</v>
      </c>
    </row>
    <row r="564" spans="1:19" x14ac:dyDescent="0.3">
      <c r="A564" s="13">
        <v>11304</v>
      </c>
      <c r="B564" s="13" t="s">
        <v>75</v>
      </c>
      <c r="C564" s="13" t="s">
        <v>31</v>
      </c>
      <c r="D564" s="13" t="s">
        <v>31</v>
      </c>
      <c r="E564" s="13"/>
      <c r="F564" s="13" t="s">
        <v>1335</v>
      </c>
      <c r="G564" s="13"/>
      <c r="H564" s="13" t="s">
        <v>60</v>
      </c>
      <c r="I564" s="13" t="s">
        <v>60</v>
      </c>
      <c r="J564" s="13" t="s">
        <v>72</v>
      </c>
      <c r="K564" s="13" t="s">
        <v>72</v>
      </c>
      <c r="L564" s="13" t="s">
        <v>73</v>
      </c>
      <c r="M564" s="13" t="s">
        <v>50</v>
      </c>
      <c r="N564" s="13" t="s">
        <v>64</v>
      </c>
      <c r="O564" s="14">
        <v>1462</v>
      </c>
      <c r="P564" s="13"/>
      <c r="Q564" s="13"/>
      <c r="R564" s="13">
        <v>0.25</v>
      </c>
      <c r="S564" s="13" t="s">
        <v>41</v>
      </c>
    </row>
    <row r="565" spans="1:19" x14ac:dyDescent="0.3">
      <c r="A565" s="13">
        <v>11303</v>
      </c>
      <c r="B565" s="13" t="s">
        <v>75</v>
      </c>
      <c r="C565" s="13" t="s">
        <v>31</v>
      </c>
      <c r="D565" s="13" t="s">
        <v>31</v>
      </c>
      <c r="E565" s="13"/>
      <c r="F565" s="13" t="s">
        <v>1336</v>
      </c>
      <c r="G565" s="13"/>
      <c r="H565" s="13" t="s">
        <v>60</v>
      </c>
      <c r="I565" s="13" t="s">
        <v>60</v>
      </c>
      <c r="J565" s="13" t="s">
        <v>72</v>
      </c>
      <c r="K565" s="13" t="s">
        <v>72</v>
      </c>
      <c r="L565" s="13" t="s">
        <v>73</v>
      </c>
      <c r="M565" s="13" t="s">
        <v>50</v>
      </c>
      <c r="N565" s="13" t="s">
        <v>64</v>
      </c>
      <c r="O565" s="14">
        <v>1462</v>
      </c>
      <c r="P565" s="13"/>
      <c r="Q565" s="13"/>
      <c r="R565" s="13">
        <v>0.25</v>
      </c>
      <c r="S565" s="13" t="s">
        <v>41</v>
      </c>
    </row>
    <row r="566" spans="1:19" x14ac:dyDescent="0.3">
      <c r="A566" s="13">
        <v>11302</v>
      </c>
      <c r="B566" s="13" t="s">
        <v>75</v>
      </c>
      <c r="C566" s="13" t="s">
        <v>31</v>
      </c>
      <c r="D566" s="13" t="s">
        <v>31</v>
      </c>
      <c r="E566" s="13"/>
      <c r="F566" s="13" t="s">
        <v>1337</v>
      </c>
      <c r="G566" s="13"/>
      <c r="H566" s="13" t="s">
        <v>60</v>
      </c>
      <c r="I566" s="13" t="s">
        <v>60</v>
      </c>
      <c r="J566" s="13" t="s">
        <v>72</v>
      </c>
      <c r="K566" s="13" t="s">
        <v>72</v>
      </c>
      <c r="L566" s="13" t="s">
        <v>73</v>
      </c>
      <c r="M566" s="13" t="s">
        <v>50</v>
      </c>
      <c r="N566" s="13" t="s">
        <v>64</v>
      </c>
      <c r="O566" s="14">
        <v>6211</v>
      </c>
      <c r="P566" s="13"/>
      <c r="Q566" s="13"/>
      <c r="R566" s="13">
        <v>1.48</v>
      </c>
      <c r="S566" s="13" t="s">
        <v>41</v>
      </c>
    </row>
    <row r="567" spans="1:19" ht="23.5" x14ac:dyDescent="0.3">
      <c r="A567" s="11">
        <v>58701</v>
      </c>
      <c r="B567" s="11" t="s">
        <v>30</v>
      </c>
      <c r="C567" s="11" t="s">
        <v>31</v>
      </c>
      <c r="D567" s="11" t="s">
        <v>42</v>
      </c>
      <c r="E567" s="11" t="s">
        <v>1338</v>
      </c>
      <c r="F567" s="11" t="s">
        <v>1339</v>
      </c>
      <c r="G567" s="11">
        <v>9.1</v>
      </c>
      <c r="H567" s="11" t="s">
        <v>60</v>
      </c>
      <c r="I567" s="11" t="s">
        <v>1340</v>
      </c>
      <c r="J567" s="11" t="s">
        <v>72</v>
      </c>
      <c r="K567" s="11" t="s">
        <v>72</v>
      </c>
      <c r="L567" s="11" t="s">
        <v>73</v>
      </c>
      <c r="M567" s="11" t="s">
        <v>50</v>
      </c>
      <c r="N567" s="11" t="s">
        <v>64</v>
      </c>
      <c r="O567" s="12">
        <v>29587</v>
      </c>
      <c r="P567" s="11"/>
      <c r="Q567" s="11"/>
      <c r="R567" s="11">
        <v>9.1</v>
      </c>
      <c r="S567" s="11" t="s">
        <v>41</v>
      </c>
    </row>
    <row r="568" spans="1:19" ht="23.5" x14ac:dyDescent="0.3">
      <c r="A568" s="13">
        <v>58707</v>
      </c>
      <c r="B568" s="13" t="s">
        <v>75</v>
      </c>
      <c r="C568" s="13" t="s">
        <v>31</v>
      </c>
      <c r="D568" s="13" t="s">
        <v>31</v>
      </c>
      <c r="E568" s="13"/>
      <c r="F568" s="13" t="s">
        <v>1341</v>
      </c>
      <c r="G568" s="13"/>
      <c r="H568" s="13" t="s">
        <v>60</v>
      </c>
      <c r="I568" s="13" t="s">
        <v>1340</v>
      </c>
      <c r="J568" s="13" t="s">
        <v>72</v>
      </c>
      <c r="K568" s="13" t="s">
        <v>72</v>
      </c>
      <c r="L568" s="13" t="s">
        <v>73</v>
      </c>
      <c r="M568" s="13" t="s">
        <v>50</v>
      </c>
      <c r="N568" s="13" t="s">
        <v>64</v>
      </c>
      <c r="O568" s="13"/>
      <c r="P568" s="13"/>
      <c r="Q568" s="13"/>
      <c r="R568" s="13">
        <v>4.55</v>
      </c>
      <c r="S568" s="13" t="s">
        <v>41</v>
      </c>
    </row>
    <row r="569" spans="1:19" ht="23.5" x14ac:dyDescent="0.3">
      <c r="A569" s="13">
        <v>58706</v>
      </c>
      <c r="B569" s="13" t="s">
        <v>75</v>
      </c>
      <c r="C569" s="13" t="s">
        <v>31</v>
      </c>
      <c r="D569" s="13" t="s">
        <v>31</v>
      </c>
      <c r="E569" s="13"/>
      <c r="F569" s="13" t="s">
        <v>1342</v>
      </c>
      <c r="G569" s="13"/>
      <c r="H569" s="13" t="s">
        <v>60</v>
      </c>
      <c r="I569" s="13" t="s">
        <v>1340</v>
      </c>
      <c r="J569" s="13" t="s">
        <v>72</v>
      </c>
      <c r="K569" s="13" t="s">
        <v>72</v>
      </c>
      <c r="L569" s="13" t="s">
        <v>73</v>
      </c>
      <c r="M569" s="13" t="s">
        <v>50</v>
      </c>
      <c r="N569" s="13" t="s">
        <v>64</v>
      </c>
      <c r="O569" s="13"/>
      <c r="P569" s="13"/>
      <c r="Q569" s="13"/>
      <c r="R569" s="13">
        <v>4.55</v>
      </c>
      <c r="S569" s="13" t="s">
        <v>41</v>
      </c>
    </row>
    <row r="570" spans="1:19" x14ac:dyDescent="0.3">
      <c r="A570" s="11">
        <v>93900</v>
      </c>
      <c r="B570" s="11" t="s">
        <v>30</v>
      </c>
      <c r="C570" s="11" t="s">
        <v>42</v>
      </c>
      <c r="D570" s="11" t="s">
        <v>42</v>
      </c>
      <c r="E570" s="11" t="s">
        <v>1343</v>
      </c>
      <c r="F570" s="11" t="s">
        <v>1344</v>
      </c>
      <c r="G570" s="11">
        <v>1.6</v>
      </c>
      <c r="H570" s="11" t="s">
        <v>34</v>
      </c>
      <c r="I570" s="11"/>
      <c r="J570" s="11" t="s">
        <v>72</v>
      </c>
      <c r="K570" s="11" t="s">
        <v>1345</v>
      </c>
      <c r="L570" s="11" t="s">
        <v>73</v>
      </c>
      <c r="M570" s="11" t="s">
        <v>39</v>
      </c>
      <c r="N570" s="11" t="s">
        <v>40</v>
      </c>
      <c r="O570" s="11"/>
      <c r="P570" s="11"/>
      <c r="Q570" s="11"/>
      <c r="R570" s="11">
        <v>0.3</v>
      </c>
      <c r="S570" s="11" t="s">
        <v>41</v>
      </c>
    </row>
    <row r="571" spans="1:19" x14ac:dyDescent="0.3">
      <c r="A571" s="13">
        <v>50801</v>
      </c>
      <c r="B571" s="13" t="s">
        <v>75</v>
      </c>
      <c r="C571" s="13" t="s">
        <v>42</v>
      </c>
      <c r="D571" s="13" t="s">
        <v>31</v>
      </c>
      <c r="E571" s="13"/>
      <c r="F571" s="13" t="s">
        <v>1346</v>
      </c>
      <c r="G571" s="13"/>
      <c r="H571" s="13" t="s">
        <v>34</v>
      </c>
      <c r="I571" s="13" t="s">
        <v>1347</v>
      </c>
      <c r="J571" s="13" t="s">
        <v>72</v>
      </c>
      <c r="K571" s="13" t="s">
        <v>72</v>
      </c>
      <c r="L571" s="13" t="s">
        <v>73</v>
      </c>
      <c r="M571" s="13" t="s">
        <v>39</v>
      </c>
      <c r="N571" s="13" t="s">
        <v>1315</v>
      </c>
      <c r="O571" s="14">
        <v>31427</v>
      </c>
      <c r="P571" s="13"/>
      <c r="Q571" s="13"/>
      <c r="R571" s="13">
        <v>0.03</v>
      </c>
      <c r="S571" s="13" t="s">
        <v>41</v>
      </c>
    </row>
    <row r="572" spans="1:19" x14ac:dyDescent="0.3">
      <c r="A572" s="9">
        <v>100600</v>
      </c>
      <c r="B572" s="9" t="s">
        <v>30</v>
      </c>
      <c r="C572" s="9" t="s">
        <v>31</v>
      </c>
      <c r="D572" s="9" t="s">
        <v>31</v>
      </c>
      <c r="E572" s="9" t="s">
        <v>1348</v>
      </c>
      <c r="F572" s="9" t="s">
        <v>1349</v>
      </c>
      <c r="G572" s="9">
        <v>36.799999999999997</v>
      </c>
      <c r="H572" s="9" t="s">
        <v>34</v>
      </c>
      <c r="I572" s="9" t="s">
        <v>1350</v>
      </c>
      <c r="J572" s="9" t="s">
        <v>79</v>
      </c>
      <c r="K572" s="9" t="s">
        <v>79</v>
      </c>
      <c r="L572" s="9" t="s">
        <v>79</v>
      </c>
      <c r="M572" s="9" t="s">
        <v>39</v>
      </c>
      <c r="N572" s="9" t="s">
        <v>40</v>
      </c>
      <c r="O572" s="10">
        <v>40568</v>
      </c>
      <c r="P572" s="9"/>
      <c r="Q572" s="9"/>
      <c r="R572" s="9">
        <v>36.799999999999997</v>
      </c>
      <c r="S572" s="9" t="s">
        <v>41</v>
      </c>
    </row>
    <row r="573" spans="1:19" x14ac:dyDescent="0.3">
      <c r="A573" s="11">
        <v>11600</v>
      </c>
      <c r="B573" s="11" t="s">
        <v>30</v>
      </c>
      <c r="C573" s="11" t="s">
        <v>31</v>
      </c>
      <c r="D573" s="11" t="s">
        <v>42</v>
      </c>
      <c r="E573" s="11" t="s">
        <v>1351</v>
      </c>
      <c r="F573" s="11" t="s">
        <v>1352</v>
      </c>
      <c r="G573" s="11">
        <v>50.6</v>
      </c>
      <c r="H573" s="11" t="s">
        <v>34</v>
      </c>
      <c r="I573" s="11" t="s">
        <v>1353</v>
      </c>
      <c r="J573" s="11" t="s">
        <v>47</v>
      </c>
      <c r="K573" s="11" t="s">
        <v>122</v>
      </c>
      <c r="L573" s="11" t="s">
        <v>56</v>
      </c>
      <c r="M573" s="11" t="s">
        <v>39</v>
      </c>
      <c r="N573" s="11" t="s">
        <v>40</v>
      </c>
      <c r="O573" s="12">
        <v>36892</v>
      </c>
      <c r="P573" s="11"/>
      <c r="Q573" s="11"/>
      <c r="R573" s="11">
        <v>54</v>
      </c>
      <c r="S573" s="11" t="s">
        <v>41</v>
      </c>
    </row>
    <row r="574" spans="1:19" x14ac:dyDescent="0.3">
      <c r="A574" s="13">
        <v>11602</v>
      </c>
      <c r="B574" s="13" t="s">
        <v>75</v>
      </c>
      <c r="C574" s="13" t="s">
        <v>31</v>
      </c>
      <c r="D574" s="13" t="s">
        <v>31</v>
      </c>
      <c r="E574" s="13" t="s">
        <v>1354</v>
      </c>
      <c r="F574" s="13" t="s">
        <v>1355</v>
      </c>
      <c r="G574" s="13">
        <v>7.5</v>
      </c>
      <c r="H574" s="13" t="s">
        <v>34</v>
      </c>
      <c r="I574" s="13" t="s">
        <v>1353</v>
      </c>
      <c r="J574" s="13" t="s">
        <v>124</v>
      </c>
      <c r="K574" s="13" t="s">
        <v>48</v>
      </c>
      <c r="L574" s="13" t="s">
        <v>56</v>
      </c>
      <c r="M574" s="13" t="s">
        <v>39</v>
      </c>
      <c r="N574" s="13" t="s">
        <v>40</v>
      </c>
      <c r="O574" s="14">
        <v>32874</v>
      </c>
      <c r="P574" s="13"/>
      <c r="Q574" s="13"/>
      <c r="R574" s="13">
        <v>7.5</v>
      </c>
      <c r="S574" s="13" t="s">
        <v>41</v>
      </c>
    </row>
    <row r="575" spans="1:19" x14ac:dyDescent="0.3">
      <c r="A575" s="13">
        <v>11603</v>
      </c>
      <c r="B575" s="13" t="s">
        <v>75</v>
      </c>
      <c r="C575" s="13" t="s">
        <v>31</v>
      </c>
      <c r="D575" s="13" t="s">
        <v>31</v>
      </c>
      <c r="E575" s="13" t="s">
        <v>1356</v>
      </c>
      <c r="F575" s="13" t="s">
        <v>1357</v>
      </c>
      <c r="G575" s="13">
        <v>46.5</v>
      </c>
      <c r="H575" s="13" t="s">
        <v>34</v>
      </c>
      <c r="I575" s="13" t="s">
        <v>1353</v>
      </c>
      <c r="J575" s="13" t="s">
        <v>124</v>
      </c>
      <c r="K575" s="13" t="s">
        <v>63</v>
      </c>
      <c r="L575" s="13" t="s">
        <v>56</v>
      </c>
      <c r="M575" s="13" t="s">
        <v>39</v>
      </c>
      <c r="N575" s="13" t="s">
        <v>40</v>
      </c>
      <c r="O575" s="14">
        <v>36892</v>
      </c>
      <c r="P575" s="13"/>
      <c r="Q575" s="13"/>
      <c r="R575" s="13">
        <v>46.5</v>
      </c>
      <c r="S575" s="13" t="s">
        <v>41</v>
      </c>
    </row>
    <row r="576" spans="1:19" x14ac:dyDescent="0.3">
      <c r="A576" s="11">
        <v>93300</v>
      </c>
      <c r="B576" s="11" t="s">
        <v>30</v>
      </c>
      <c r="C576" s="11" t="s">
        <v>31</v>
      </c>
      <c r="D576" s="11" t="s">
        <v>42</v>
      </c>
      <c r="E576" s="11" t="s">
        <v>1358</v>
      </c>
      <c r="F576" s="11" t="s">
        <v>1359</v>
      </c>
      <c r="G576" s="11">
        <v>22.69</v>
      </c>
      <c r="H576" s="11" t="s">
        <v>34</v>
      </c>
      <c r="I576" s="11" t="s">
        <v>1353</v>
      </c>
      <c r="J576" s="11" t="s">
        <v>47</v>
      </c>
      <c r="K576" s="11" t="s">
        <v>63</v>
      </c>
      <c r="L576" s="11" t="s">
        <v>56</v>
      </c>
      <c r="M576" s="11" t="s">
        <v>39</v>
      </c>
      <c r="N576" s="11" t="s">
        <v>40</v>
      </c>
      <c r="O576" s="12">
        <v>38959</v>
      </c>
      <c r="P576" s="11"/>
      <c r="Q576" s="11"/>
      <c r="R576" s="11">
        <v>21.23</v>
      </c>
      <c r="S576" s="11" t="s">
        <v>41</v>
      </c>
    </row>
    <row r="577" spans="1:19" x14ac:dyDescent="0.3">
      <c r="A577" s="13">
        <v>11700</v>
      </c>
      <c r="B577" s="13" t="s">
        <v>75</v>
      </c>
      <c r="C577" s="13" t="s">
        <v>31</v>
      </c>
      <c r="D577" s="13" t="s">
        <v>31</v>
      </c>
      <c r="E577" s="13" t="s">
        <v>1360</v>
      </c>
      <c r="F577" s="13" t="s">
        <v>1361</v>
      </c>
      <c r="G577" s="13"/>
      <c r="H577" s="13" t="s">
        <v>34</v>
      </c>
      <c r="I577" s="13" t="s">
        <v>1353</v>
      </c>
      <c r="J577" s="13" t="s">
        <v>62</v>
      </c>
      <c r="K577" s="13" t="s">
        <v>63</v>
      </c>
      <c r="L577" s="13" t="s">
        <v>56</v>
      </c>
      <c r="M577" s="13" t="s">
        <v>39</v>
      </c>
      <c r="N577" s="13" t="s">
        <v>40</v>
      </c>
      <c r="O577" s="14">
        <v>37119</v>
      </c>
      <c r="P577" s="13"/>
      <c r="Q577" s="13"/>
      <c r="R577" s="13">
        <v>21</v>
      </c>
      <c r="S577" s="13" t="s">
        <v>41</v>
      </c>
    </row>
    <row r="578" spans="1:19" x14ac:dyDescent="0.3">
      <c r="A578" s="13">
        <v>93301</v>
      </c>
      <c r="B578" s="13" t="s">
        <v>75</v>
      </c>
      <c r="C578" s="13" t="s">
        <v>31</v>
      </c>
      <c r="D578" s="13" t="s">
        <v>31</v>
      </c>
      <c r="E578" s="13" t="s">
        <v>1362</v>
      </c>
      <c r="F578" s="13" t="s">
        <v>1363</v>
      </c>
      <c r="G578" s="13"/>
      <c r="H578" s="13" t="s">
        <v>34</v>
      </c>
      <c r="I578" s="13" t="s">
        <v>1353</v>
      </c>
      <c r="J578" s="13" t="s">
        <v>62</v>
      </c>
      <c r="K578" s="13" t="s">
        <v>912</v>
      </c>
      <c r="L578" s="13" t="s">
        <v>56</v>
      </c>
      <c r="M578" s="13" t="s">
        <v>39</v>
      </c>
      <c r="N578" s="13" t="s">
        <v>40</v>
      </c>
      <c r="O578" s="14">
        <v>38959</v>
      </c>
      <c r="P578" s="13"/>
      <c r="Q578" s="13"/>
      <c r="R578" s="13">
        <v>0.23</v>
      </c>
      <c r="S578" s="13" t="s">
        <v>41</v>
      </c>
    </row>
    <row r="579" spans="1:19" x14ac:dyDescent="0.3">
      <c r="A579" s="11">
        <v>46500</v>
      </c>
      <c r="B579" s="11" t="s">
        <v>30</v>
      </c>
      <c r="C579" s="11" t="s">
        <v>42</v>
      </c>
      <c r="D579" s="11" t="s">
        <v>42</v>
      </c>
      <c r="E579" s="11" t="s">
        <v>1364</v>
      </c>
      <c r="F579" s="11" t="s">
        <v>1365</v>
      </c>
      <c r="G579" s="11">
        <v>25</v>
      </c>
      <c r="H579" s="11" t="s">
        <v>34</v>
      </c>
      <c r="I579" s="11" t="s">
        <v>1366</v>
      </c>
      <c r="J579" s="11" t="s">
        <v>72</v>
      </c>
      <c r="K579" s="11" t="s">
        <v>72</v>
      </c>
      <c r="L579" s="11" t="s">
        <v>73</v>
      </c>
      <c r="M579" s="11" t="s">
        <v>39</v>
      </c>
      <c r="N579" s="11" t="s">
        <v>40</v>
      </c>
      <c r="O579" s="12">
        <v>31153</v>
      </c>
      <c r="P579" s="11" t="s">
        <v>1367</v>
      </c>
      <c r="Q579" s="11"/>
      <c r="R579" s="11">
        <v>25</v>
      </c>
      <c r="S579" s="11" t="s">
        <v>41</v>
      </c>
    </row>
    <row r="580" spans="1:19" x14ac:dyDescent="0.3">
      <c r="A580" s="13">
        <v>46501</v>
      </c>
      <c r="B580" s="13" t="s">
        <v>75</v>
      </c>
      <c r="C580" s="13" t="s">
        <v>42</v>
      </c>
      <c r="D580" s="13" t="s">
        <v>31</v>
      </c>
      <c r="E580" s="13"/>
      <c r="F580" s="13" t="s">
        <v>1368</v>
      </c>
      <c r="G580" s="13"/>
      <c r="H580" s="13" t="s">
        <v>34</v>
      </c>
      <c r="I580" s="13" t="s">
        <v>1366</v>
      </c>
      <c r="J580" s="13" t="s">
        <v>72</v>
      </c>
      <c r="K580" s="13" t="s">
        <v>72</v>
      </c>
      <c r="L580" s="13" t="s">
        <v>73</v>
      </c>
      <c r="M580" s="13" t="s">
        <v>39</v>
      </c>
      <c r="N580" s="13" t="s">
        <v>40</v>
      </c>
      <c r="O580" s="13"/>
      <c r="P580" s="13"/>
      <c r="Q580" s="13"/>
      <c r="R580" s="13">
        <v>21.16</v>
      </c>
      <c r="S580" s="13" t="s">
        <v>41</v>
      </c>
    </row>
    <row r="581" spans="1:19" x14ac:dyDescent="0.3">
      <c r="A581" s="13">
        <v>46503</v>
      </c>
      <c r="B581" s="13" t="s">
        <v>75</v>
      </c>
      <c r="C581" s="13" t="s">
        <v>42</v>
      </c>
      <c r="D581" s="13" t="s">
        <v>31</v>
      </c>
      <c r="E581" s="13"/>
      <c r="F581" s="13" t="s">
        <v>1369</v>
      </c>
      <c r="G581" s="13"/>
      <c r="H581" s="13" t="s">
        <v>34</v>
      </c>
      <c r="I581" s="13" t="s">
        <v>1366</v>
      </c>
      <c r="J581" s="13" t="s">
        <v>72</v>
      </c>
      <c r="K581" s="13" t="s">
        <v>72</v>
      </c>
      <c r="L581" s="13" t="s">
        <v>73</v>
      </c>
      <c r="M581" s="13" t="s">
        <v>39</v>
      </c>
      <c r="N581" s="13" t="s">
        <v>40</v>
      </c>
      <c r="O581" s="13"/>
      <c r="P581" s="13"/>
      <c r="Q581" s="13"/>
      <c r="R581" s="13">
        <v>11.24</v>
      </c>
      <c r="S581" s="13" t="s">
        <v>41</v>
      </c>
    </row>
    <row r="582" spans="1:19" x14ac:dyDescent="0.3">
      <c r="A582" s="13">
        <v>46502</v>
      </c>
      <c r="B582" s="13" t="s">
        <v>75</v>
      </c>
      <c r="C582" s="13" t="s">
        <v>42</v>
      </c>
      <c r="D582" s="13" t="s">
        <v>31</v>
      </c>
      <c r="E582" s="13"/>
      <c r="F582" s="13" t="s">
        <v>1370</v>
      </c>
      <c r="G582" s="13"/>
      <c r="H582" s="13" t="s">
        <v>34</v>
      </c>
      <c r="I582" s="13" t="s">
        <v>1366</v>
      </c>
      <c r="J582" s="13" t="s">
        <v>72</v>
      </c>
      <c r="K582" s="13" t="s">
        <v>72</v>
      </c>
      <c r="L582" s="13" t="s">
        <v>73</v>
      </c>
      <c r="M582" s="13" t="s">
        <v>39</v>
      </c>
      <c r="N582" s="13" t="s">
        <v>40</v>
      </c>
      <c r="O582" s="13"/>
      <c r="P582" s="13"/>
      <c r="Q582" s="13"/>
      <c r="R582" s="13">
        <v>2.2999999999999998</v>
      </c>
      <c r="S582" s="13" t="s">
        <v>41</v>
      </c>
    </row>
    <row r="583" spans="1:19" x14ac:dyDescent="0.3">
      <c r="A583" s="9">
        <v>46600</v>
      </c>
      <c r="B583" s="9" t="s">
        <v>30</v>
      </c>
      <c r="C583" s="9" t="s">
        <v>42</v>
      </c>
      <c r="D583" s="9" t="s">
        <v>31</v>
      </c>
      <c r="E583" s="9" t="s">
        <v>1371</v>
      </c>
      <c r="F583" s="9" t="s">
        <v>1372</v>
      </c>
      <c r="G583" s="9">
        <v>6</v>
      </c>
      <c r="H583" s="9" t="s">
        <v>34</v>
      </c>
      <c r="I583" s="9" t="s">
        <v>1373</v>
      </c>
      <c r="J583" s="9" t="s">
        <v>47</v>
      </c>
      <c r="K583" s="9" t="s">
        <v>63</v>
      </c>
      <c r="L583" s="9" t="s">
        <v>56</v>
      </c>
      <c r="M583" s="9" t="s">
        <v>224</v>
      </c>
      <c r="N583" s="9" t="s">
        <v>225</v>
      </c>
      <c r="O583" s="10">
        <v>31413</v>
      </c>
      <c r="P583" s="9" t="s">
        <v>1374</v>
      </c>
      <c r="Q583" s="9"/>
      <c r="R583" s="9">
        <v>6</v>
      </c>
      <c r="S583" s="9" t="s">
        <v>41</v>
      </c>
    </row>
    <row r="584" spans="1:19" x14ac:dyDescent="0.3">
      <c r="A584" s="11">
        <v>47100</v>
      </c>
      <c r="B584" s="11" t="s">
        <v>30</v>
      </c>
      <c r="C584" s="11" t="s">
        <v>42</v>
      </c>
      <c r="D584" s="11" t="s">
        <v>42</v>
      </c>
      <c r="E584" s="11" t="s">
        <v>1375</v>
      </c>
      <c r="F584" s="11" t="s">
        <v>1376</v>
      </c>
      <c r="G584" s="11">
        <v>1</v>
      </c>
      <c r="H584" s="11" t="s">
        <v>34</v>
      </c>
      <c r="I584" s="11" t="s">
        <v>55</v>
      </c>
      <c r="J584" s="11" t="s">
        <v>72</v>
      </c>
      <c r="K584" s="11" t="s">
        <v>72</v>
      </c>
      <c r="L584" s="11" t="s">
        <v>73</v>
      </c>
      <c r="M584" s="11" t="s">
        <v>39</v>
      </c>
      <c r="N584" s="11" t="s">
        <v>40</v>
      </c>
      <c r="O584" s="12">
        <v>30317</v>
      </c>
      <c r="P584" s="11"/>
      <c r="Q584" s="11"/>
      <c r="R584" s="11">
        <v>1</v>
      </c>
      <c r="S584" s="11" t="s">
        <v>41</v>
      </c>
    </row>
    <row r="585" spans="1:19" x14ac:dyDescent="0.3">
      <c r="A585" s="13">
        <v>47102</v>
      </c>
      <c r="B585" s="13" t="s">
        <v>75</v>
      </c>
      <c r="C585" s="13" t="s">
        <v>42</v>
      </c>
      <c r="D585" s="13" t="s">
        <v>31</v>
      </c>
      <c r="E585" s="13"/>
      <c r="F585" s="13" t="s">
        <v>1377</v>
      </c>
      <c r="G585" s="13"/>
      <c r="H585" s="13" t="s">
        <v>34</v>
      </c>
      <c r="I585" s="13" t="s">
        <v>1378</v>
      </c>
      <c r="J585" s="13" t="s">
        <v>72</v>
      </c>
      <c r="K585" s="13" t="s">
        <v>72</v>
      </c>
      <c r="L585" s="13" t="s">
        <v>73</v>
      </c>
      <c r="M585" s="13" t="s">
        <v>39</v>
      </c>
      <c r="N585" s="13" t="s">
        <v>40</v>
      </c>
      <c r="O585" s="14">
        <v>32050</v>
      </c>
      <c r="P585" s="13"/>
      <c r="Q585" s="13"/>
      <c r="R585" s="13">
        <v>0.4</v>
      </c>
      <c r="S585" s="13" t="s">
        <v>41</v>
      </c>
    </row>
    <row r="586" spans="1:19" x14ac:dyDescent="0.3">
      <c r="A586" s="13">
        <v>47101</v>
      </c>
      <c r="B586" s="13" t="s">
        <v>75</v>
      </c>
      <c r="C586" s="13" t="s">
        <v>42</v>
      </c>
      <c r="D586" s="13" t="s">
        <v>31</v>
      </c>
      <c r="E586" s="13"/>
      <c r="F586" s="13" t="s">
        <v>1379</v>
      </c>
      <c r="G586" s="13"/>
      <c r="H586" s="13" t="s">
        <v>34</v>
      </c>
      <c r="I586" s="13" t="s">
        <v>1380</v>
      </c>
      <c r="J586" s="13" t="s">
        <v>47</v>
      </c>
      <c r="K586" s="13"/>
      <c r="L586" s="13" t="s">
        <v>56</v>
      </c>
      <c r="M586" s="13" t="s">
        <v>39</v>
      </c>
      <c r="N586" s="13" t="s">
        <v>40</v>
      </c>
      <c r="O586" s="14">
        <v>33843</v>
      </c>
      <c r="P586" s="13"/>
      <c r="Q586" s="13"/>
      <c r="R586" s="13">
        <v>0.06</v>
      </c>
      <c r="S586" s="13" t="s">
        <v>41</v>
      </c>
    </row>
    <row r="587" spans="1:19" x14ac:dyDescent="0.3">
      <c r="A587" s="9">
        <v>116800</v>
      </c>
      <c r="B587" s="9" t="s">
        <v>30</v>
      </c>
      <c r="C587" s="9" t="s">
        <v>31</v>
      </c>
      <c r="D587" s="9" t="s">
        <v>31</v>
      </c>
      <c r="E587" s="9" t="s">
        <v>1381</v>
      </c>
      <c r="F587" s="9" t="s">
        <v>1382</v>
      </c>
      <c r="G587" s="9">
        <v>1.5</v>
      </c>
      <c r="H587" s="9" t="s">
        <v>34</v>
      </c>
      <c r="I587" s="9" t="s">
        <v>1383</v>
      </c>
      <c r="J587" s="9" t="s">
        <v>36</v>
      </c>
      <c r="K587" s="9" t="s">
        <v>37</v>
      </c>
      <c r="L587" s="9" t="s">
        <v>38</v>
      </c>
      <c r="M587" s="9" t="s">
        <v>39</v>
      </c>
      <c r="N587" s="9" t="s">
        <v>220</v>
      </c>
      <c r="O587" s="10">
        <v>41703</v>
      </c>
      <c r="P587" s="9"/>
      <c r="Q587" s="9"/>
      <c r="R587" s="9">
        <v>1.5</v>
      </c>
      <c r="S587" s="9" t="s">
        <v>41</v>
      </c>
    </row>
    <row r="588" spans="1:19" x14ac:dyDescent="0.3">
      <c r="A588" s="9">
        <v>116700</v>
      </c>
      <c r="B588" s="9" t="s">
        <v>30</v>
      </c>
      <c r="C588" s="9" t="s">
        <v>31</v>
      </c>
      <c r="D588" s="9" t="s">
        <v>31</v>
      </c>
      <c r="E588" s="9" t="s">
        <v>1384</v>
      </c>
      <c r="F588" s="9" t="s">
        <v>1385</v>
      </c>
      <c r="G588" s="9">
        <v>1.5</v>
      </c>
      <c r="H588" s="9" t="s">
        <v>34</v>
      </c>
      <c r="I588" s="9" t="s">
        <v>1383</v>
      </c>
      <c r="J588" s="9" t="s">
        <v>36</v>
      </c>
      <c r="K588" s="9" t="s">
        <v>37</v>
      </c>
      <c r="L588" s="9" t="s">
        <v>38</v>
      </c>
      <c r="M588" s="9" t="s">
        <v>39</v>
      </c>
      <c r="N588" s="9" t="s">
        <v>220</v>
      </c>
      <c r="O588" s="10">
        <v>41703</v>
      </c>
      <c r="P588" s="9"/>
      <c r="Q588" s="9"/>
      <c r="R588" s="9">
        <v>1.5</v>
      </c>
      <c r="S588" s="9" t="s">
        <v>41</v>
      </c>
    </row>
    <row r="589" spans="1:19" x14ac:dyDescent="0.3">
      <c r="A589" s="9">
        <v>102900</v>
      </c>
      <c r="B589" s="9" t="s">
        <v>30</v>
      </c>
      <c r="C589" s="9" t="s">
        <v>31</v>
      </c>
      <c r="D589" s="9" t="s">
        <v>31</v>
      </c>
      <c r="E589" s="9" t="s">
        <v>1386</v>
      </c>
      <c r="F589" s="9" t="s">
        <v>1387</v>
      </c>
      <c r="G589" s="9">
        <v>15</v>
      </c>
      <c r="H589" s="9" t="s">
        <v>34</v>
      </c>
      <c r="I589" s="9" t="s">
        <v>55</v>
      </c>
      <c r="J589" s="9" t="s">
        <v>36</v>
      </c>
      <c r="K589" s="9" t="s">
        <v>37</v>
      </c>
      <c r="L589" s="9" t="s">
        <v>38</v>
      </c>
      <c r="M589" s="9" t="s">
        <v>39</v>
      </c>
      <c r="N589" s="9" t="s">
        <v>220</v>
      </c>
      <c r="O589" s="10">
        <v>40823</v>
      </c>
      <c r="P589" s="9"/>
      <c r="Q589" s="9"/>
      <c r="R589" s="9">
        <v>15</v>
      </c>
      <c r="S589" s="9" t="s">
        <v>41</v>
      </c>
    </row>
    <row r="590" spans="1:19" x14ac:dyDescent="0.3">
      <c r="A590" s="9">
        <v>11400</v>
      </c>
      <c r="B590" s="9" t="s">
        <v>30</v>
      </c>
      <c r="C590" s="9" t="s">
        <v>31</v>
      </c>
      <c r="D590" s="9" t="s">
        <v>31</v>
      </c>
      <c r="E590" s="9" t="s">
        <v>1388</v>
      </c>
      <c r="F590" s="9" t="s">
        <v>1389</v>
      </c>
      <c r="G590" s="9">
        <v>37.5</v>
      </c>
      <c r="H590" s="9" t="s">
        <v>34</v>
      </c>
      <c r="I590" s="9" t="s">
        <v>1390</v>
      </c>
      <c r="J590" s="9" t="s">
        <v>72</v>
      </c>
      <c r="K590" s="9" t="s">
        <v>72</v>
      </c>
      <c r="L590" s="9" t="s">
        <v>73</v>
      </c>
      <c r="M590" s="9" t="s">
        <v>39</v>
      </c>
      <c r="N590" s="9" t="s">
        <v>40</v>
      </c>
      <c r="O590" s="10">
        <v>23012</v>
      </c>
      <c r="P590" s="9"/>
      <c r="Q590" s="9" t="s">
        <v>1391</v>
      </c>
      <c r="R590" s="9">
        <v>39</v>
      </c>
      <c r="S590" s="9" t="s">
        <v>41</v>
      </c>
    </row>
    <row r="591" spans="1:19" x14ac:dyDescent="0.3">
      <c r="A591" s="9">
        <v>116200</v>
      </c>
      <c r="B591" s="9" t="s">
        <v>30</v>
      </c>
      <c r="C591" s="9" t="s">
        <v>31</v>
      </c>
      <c r="D591" s="9" t="s">
        <v>31</v>
      </c>
      <c r="E591" s="9" t="s">
        <v>1392</v>
      </c>
      <c r="F591" s="9" t="s">
        <v>1393</v>
      </c>
      <c r="G591" s="9">
        <v>4.2</v>
      </c>
      <c r="H591" s="9" t="s">
        <v>34</v>
      </c>
      <c r="I591" s="9" t="s">
        <v>1394</v>
      </c>
      <c r="J591" s="9" t="s">
        <v>187</v>
      </c>
      <c r="K591" s="9" t="s">
        <v>188</v>
      </c>
      <c r="L591" s="9" t="s">
        <v>189</v>
      </c>
      <c r="M591" s="9" t="s">
        <v>39</v>
      </c>
      <c r="N591" s="9" t="s">
        <v>220</v>
      </c>
      <c r="O591" s="10">
        <v>41675</v>
      </c>
      <c r="P591" s="9" t="s">
        <v>1395</v>
      </c>
      <c r="Q591" s="9"/>
      <c r="R591" s="9">
        <v>4.3499999999999996</v>
      </c>
      <c r="S591" s="9" t="s">
        <v>41</v>
      </c>
    </row>
    <row r="592" spans="1:19" x14ac:dyDescent="0.3">
      <c r="A592" s="9">
        <v>11500</v>
      </c>
      <c r="B592" s="9" t="s">
        <v>30</v>
      </c>
      <c r="C592" s="9" t="s">
        <v>31</v>
      </c>
      <c r="D592" s="9" t="s">
        <v>31</v>
      </c>
      <c r="E592" s="9" t="s">
        <v>1396</v>
      </c>
      <c r="F592" s="9" t="s">
        <v>1397</v>
      </c>
      <c r="G592" s="9">
        <v>18</v>
      </c>
      <c r="H592" s="9" t="s">
        <v>34</v>
      </c>
      <c r="I592" s="9" t="s">
        <v>1398</v>
      </c>
      <c r="J592" s="9" t="s">
        <v>72</v>
      </c>
      <c r="K592" s="9" t="s">
        <v>72</v>
      </c>
      <c r="L592" s="9" t="s">
        <v>73</v>
      </c>
      <c r="M592" s="9" t="s">
        <v>39</v>
      </c>
      <c r="N592" s="9" t="s">
        <v>40</v>
      </c>
      <c r="O592" s="10">
        <v>24108</v>
      </c>
      <c r="P592" s="9"/>
      <c r="Q592" s="9" t="s">
        <v>1399</v>
      </c>
      <c r="R592" s="9">
        <v>18</v>
      </c>
      <c r="S592" s="9" t="s">
        <v>41</v>
      </c>
    </row>
    <row r="593" spans="1:19" x14ac:dyDescent="0.3">
      <c r="A593" s="9">
        <v>135300</v>
      </c>
      <c r="B593" s="9" t="s">
        <v>30</v>
      </c>
      <c r="C593" s="9" t="s">
        <v>31</v>
      </c>
      <c r="D593" s="9" t="s">
        <v>31</v>
      </c>
      <c r="E593" s="9" t="s">
        <v>1400</v>
      </c>
      <c r="F593" s="9" t="s">
        <v>1401</v>
      </c>
      <c r="G593" s="9">
        <v>20</v>
      </c>
      <c r="H593" s="9" t="s">
        <v>34</v>
      </c>
      <c r="I593" s="9" t="s">
        <v>1402</v>
      </c>
      <c r="J593" s="9" t="s">
        <v>36</v>
      </c>
      <c r="K593" s="9" t="s">
        <v>37</v>
      </c>
      <c r="L593" s="9" t="s">
        <v>38</v>
      </c>
      <c r="M593" s="9" t="s">
        <v>224</v>
      </c>
      <c r="N593" s="9" t="s">
        <v>225</v>
      </c>
      <c r="O593" s="10">
        <v>42433</v>
      </c>
      <c r="P593" s="9"/>
      <c r="Q593" s="9"/>
      <c r="R593" s="9">
        <v>20</v>
      </c>
      <c r="S593" s="9" t="s">
        <v>41</v>
      </c>
    </row>
    <row r="594" spans="1:19" ht="23.5" x14ac:dyDescent="0.3">
      <c r="A594" s="9">
        <v>20200</v>
      </c>
      <c r="B594" s="9" t="s">
        <v>30</v>
      </c>
      <c r="C594" s="9" t="s">
        <v>31</v>
      </c>
      <c r="D594" s="9" t="s">
        <v>31</v>
      </c>
      <c r="E594" s="9" t="s">
        <v>1403</v>
      </c>
      <c r="F594" s="9" t="s">
        <v>1404</v>
      </c>
      <c r="G594" s="9">
        <v>20</v>
      </c>
      <c r="H594" s="9" t="s">
        <v>34</v>
      </c>
      <c r="I594" s="9" t="s">
        <v>1405</v>
      </c>
      <c r="J594" s="9" t="s">
        <v>124</v>
      </c>
      <c r="K594" s="9" t="s">
        <v>48</v>
      </c>
      <c r="L594" s="9" t="s">
        <v>1406</v>
      </c>
      <c r="M594" s="9" t="s">
        <v>39</v>
      </c>
      <c r="N594" s="9" t="s">
        <v>1315</v>
      </c>
      <c r="O594" s="10">
        <v>33604</v>
      </c>
      <c r="P594" s="9"/>
      <c r="Q594" s="9"/>
      <c r="R594" s="9">
        <v>23</v>
      </c>
      <c r="S594" s="9" t="s">
        <v>41</v>
      </c>
    </row>
    <row r="595" spans="1:19" x14ac:dyDescent="0.3">
      <c r="A595" s="9">
        <v>127200</v>
      </c>
      <c r="B595" s="9" t="s">
        <v>30</v>
      </c>
      <c r="C595" s="9" t="s">
        <v>31</v>
      </c>
      <c r="D595" s="9" t="s">
        <v>31</v>
      </c>
      <c r="E595" s="9" t="s">
        <v>1407</v>
      </c>
      <c r="F595" s="9" t="s">
        <v>1408</v>
      </c>
      <c r="G595" s="9">
        <v>1.5</v>
      </c>
      <c r="H595" s="9" t="s">
        <v>34</v>
      </c>
      <c r="I595" s="9" t="s">
        <v>1353</v>
      </c>
      <c r="J595" s="9" t="s">
        <v>36</v>
      </c>
      <c r="K595" s="9" t="s">
        <v>37</v>
      </c>
      <c r="L595" s="9" t="s">
        <v>38</v>
      </c>
      <c r="M595" s="9" t="s">
        <v>39</v>
      </c>
      <c r="N595" s="9" t="s">
        <v>40</v>
      </c>
      <c r="O595" s="10">
        <v>42298</v>
      </c>
      <c r="P595" s="9"/>
      <c r="Q595" s="9"/>
      <c r="R595" s="9">
        <v>1.5</v>
      </c>
      <c r="S595" s="9" t="s">
        <v>41</v>
      </c>
    </row>
    <row r="596" spans="1:19" x14ac:dyDescent="0.3">
      <c r="A596" s="9">
        <v>127300</v>
      </c>
      <c r="B596" s="9" t="s">
        <v>30</v>
      </c>
      <c r="C596" s="9" t="s">
        <v>31</v>
      </c>
      <c r="D596" s="9" t="s">
        <v>31</v>
      </c>
      <c r="E596" s="9" t="s">
        <v>1409</v>
      </c>
      <c r="F596" s="9" t="s">
        <v>1410</v>
      </c>
      <c r="G596" s="9">
        <v>1.5</v>
      </c>
      <c r="H596" s="9" t="s">
        <v>34</v>
      </c>
      <c r="I596" s="9" t="s">
        <v>1353</v>
      </c>
      <c r="J596" s="9" t="s">
        <v>36</v>
      </c>
      <c r="K596" s="9" t="s">
        <v>37</v>
      </c>
      <c r="L596" s="9" t="s">
        <v>38</v>
      </c>
      <c r="M596" s="9" t="s">
        <v>50</v>
      </c>
      <c r="N596" s="9" t="s">
        <v>40</v>
      </c>
      <c r="O596" s="10">
        <v>42297</v>
      </c>
      <c r="P596" s="9"/>
      <c r="Q596" s="9"/>
      <c r="R596" s="9">
        <v>1.5</v>
      </c>
      <c r="S596" s="9" t="s">
        <v>41</v>
      </c>
    </row>
    <row r="597" spans="1:19" x14ac:dyDescent="0.3">
      <c r="A597" s="9">
        <v>111300</v>
      </c>
      <c r="B597" s="9" t="s">
        <v>30</v>
      </c>
      <c r="C597" s="9" t="s">
        <v>31</v>
      </c>
      <c r="D597" s="9" t="s">
        <v>31</v>
      </c>
      <c r="E597" s="9" t="s">
        <v>1411</v>
      </c>
      <c r="F597" s="9" t="s">
        <v>1412</v>
      </c>
      <c r="G597" s="9">
        <v>1.6</v>
      </c>
      <c r="H597" s="9" t="s">
        <v>34</v>
      </c>
      <c r="I597" s="9" t="s">
        <v>1413</v>
      </c>
      <c r="J597" s="9" t="s">
        <v>187</v>
      </c>
      <c r="K597" s="9" t="s">
        <v>188</v>
      </c>
      <c r="L597" s="9" t="s">
        <v>189</v>
      </c>
      <c r="M597" s="9" t="s">
        <v>39</v>
      </c>
      <c r="N597" s="9" t="s">
        <v>40</v>
      </c>
      <c r="O597" s="10">
        <v>41464</v>
      </c>
      <c r="P597" s="9"/>
      <c r="Q597" s="9"/>
      <c r="R597" s="9">
        <v>1.6</v>
      </c>
      <c r="S597" s="9" t="s">
        <v>41</v>
      </c>
    </row>
    <row r="598" spans="1:19" x14ac:dyDescent="0.3">
      <c r="A598" s="9">
        <v>97000</v>
      </c>
      <c r="B598" s="9" t="s">
        <v>30</v>
      </c>
      <c r="C598" s="9" t="s">
        <v>31</v>
      </c>
      <c r="D598" s="9" t="s">
        <v>31</v>
      </c>
      <c r="E598" s="9" t="s">
        <v>1414</v>
      </c>
      <c r="F598" s="9" t="s">
        <v>1415</v>
      </c>
      <c r="G598" s="9">
        <v>3</v>
      </c>
      <c r="H598" s="9" t="s">
        <v>34</v>
      </c>
      <c r="I598" s="9" t="s">
        <v>1416</v>
      </c>
      <c r="J598" s="9" t="s">
        <v>187</v>
      </c>
      <c r="K598" s="9" t="s">
        <v>188</v>
      </c>
      <c r="L598" s="9" t="s">
        <v>189</v>
      </c>
      <c r="M598" s="9" t="s">
        <v>39</v>
      </c>
      <c r="N598" s="9" t="s">
        <v>40</v>
      </c>
      <c r="O598" s="10">
        <v>39821</v>
      </c>
      <c r="P598" s="9"/>
      <c r="Q598" s="9"/>
      <c r="R598" s="9">
        <v>1.6</v>
      </c>
      <c r="S598" s="9" t="s">
        <v>41</v>
      </c>
    </row>
    <row r="599" spans="1:19" x14ac:dyDescent="0.3">
      <c r="A599" s="9">
        <v>97500</v>
      </c>
      <c r="B599" s="9" t="s">
        <v>30</v>
      </c>
      <c r="C599" s="9" t="s">
        <v>31</v>
      </c>
      <c r="D599" s="9" t="s">
        <v>31</v>
      </c>
      <c r="E599" s="9" t="s">
        <v>1417</v>
      </c>
      <c r="F599" s="9" t="s">
        <v>1418</v>
      </c>
      <c r="G599" s="9">
        <v>6.5</v>
      </c>
      <c r="H599" s="9" t="s">
        <v>60</v>
      </c>
      <c r="I599" s="9" t="s">
        <v>1419</v>
      </c>
      <c r="J599" s="9" t="s">
        <v>79</v>
      </c>
      <c r="K599" s="9" t="s">
        <v>79</v>
      </c>
      <c r="L599" s="9" t="s">
        <v>79</v>
      </c>
      <c r="M599" s="9" t="s">
        <v>50</v>
      </c>
      <c r="N599" s="9" t="s">
        <v>64</v>
      </c>
      <c r="O599" s="10">
        <v>39966</v>
      </c>
      <c r="P599" s="9"/>
      <c r="Q599" s="9"/>
      <c r="R599" s="9">
        <v>6.5</v>
      </c>
      <c r="S599" s="9" t="s">
        <v>41</v>
      </c>
    </row>
    <row r="600" spans="1:19" x14ac:dyDescent="0.3">
      <c r="A600" s="9">
        <v>47200</v>
      </c>
      <c r="B600" s="9" t="s">
        <v>30</v>
      </c>
      <c r="C600" s="9" t="s">
        <v>42</v>
      </c>
      <c r="D600" s="9" t="s">
        <v>31</v>
      </c>
      <c r="E600" s="9" t="s">
        <v>1420</v>
      </c>
      <c r="F600" s="9" t="s">
        <v>1421</v>
      </c>
      <c r="G600" s="9">
        <v>2.5</v>
      </c>
      <c r="H600" s="9" t="s">
        <v>34</v>
      </c>
      <c r="I600" s="9" t="s">
        <v>55</v>
      </c>
      <c r="J600" s="9" t="s">
        <v>187</v>
      </c>
      <c r="K600" s="9" t="s">
        <v>188</v>
      </c>
      <c r="L600" s="9" t="s">
        <v>189</v>
      </c>
      <c r="M600" s="9" t="s">
        <v>39</v>
      </c>
      <c r="N600" s="9" t="s">
        <v>40</v>
      </c>
      <c r="O600" s="10">
        <v>31408</v>
      </c>
      <c r="P600" s="9"/>
      <c r="Q600" s="9"/>
      <c r="R600" s="9">
        <v>2.5</v>
      </c>
      <c r="S600" s="9" t="s">
        <v>41</v>
      </c>
    </row>
    <row r="601" spans="1:19" x14ac:dyDescent="0.3">
      <c r="A601" s="11">
        <v>12200</v>
      </c>
      <c r="B601" s="11" t="s">
        <v>30</v>
      </c>
      <c r="C601" s="11" t="s">
        <v>42</v>
      </c>
      <c r="D601" s="11" t="s">
        <v>42</v>
      </c>
      <c r="E601" s="11" t="s">
        <v>1422</v>
      </c>
      <c r="F601" s="11" t="s">
        <v>1423</v>
      </c>
      <c r="G601" s="11">
        <v>9.9</v>
      </c>
      <c r="H601" s="11" t="s">
        <v>60</v>
      </c>
      <c r="I601" s="11" t="s">
        <v>1424</v>
      </c>
      <c r="J601" s="11" t="s">
        <v>47</v>
      </c>
      <c r="K601" s="11" t="s">
        <v>63</v>
      </c>
      <c r="L601" s="11" t="s">
        <v>56</v>
      </c>
      <c r="M601" s="11" t="s">
        <v>50</v>
      </c>
      <c r="N601" s="11" t="s">
        <v>64</v>
      </c>
      <c r="O601" s="12">
        <v>31778</v>
      </c>
      <c r="P601" s="11"/>
      <c r="Q601" s="11"/>
      <c r="R601" s="11">
        <v>10.5</v>
      </c>
      <c r="S601" s="11" t="s">
        <v>41</v>
      </c>
    </row>
    <row r="602" spans="1:19" x14ac:dyDescent="0.3">
      <c r="A602" s="13">
        <v>12201</v>
      </c>
      <c r="B602" s="13" t="s">
        <v>75</v>
      </c>
      <c r="C602" s="13" t="s">
        <v>42</v>
      </c>
      <c r="D602" s="13" t="s">
        <v>31</v>
      </c>
      <c r="E602" s="13"/>
      <c r="F602" s="13" t="s">
        <v>1425</v>
      </c>
      <c r="G602" s="13"/>
      <c r="H602" s="13" t="s">
        <v>60</v>
      </c>
      <c r="I602" s="13" t="s">
        <v>1424</v>
      </c>
      <c r="J602" s="13" t="s">
        <v>47</v>
      </c>
      <c r="K602" s="13" t="s">
        <v>63</v>
      </c>
      <c r="L602" s="13" t="s">
        <v>56</v>
      </c>
      <c r="M602" s="13" t="s">
        <v>50</v>
      </c>
      <c r="N602" s="13" t="s">
        <v>64</v>
      </c>
      <c r="O602" s="14">
        <v>31778</v>
      </c>
      <c r="P602" s="13"/>
      <c r="Q602" s="13"/>
      <c r="R602" s="13">
        <v>3.5</v>
      </c>
      <c r="S602" s="13" t="s">
        <v>41</v>
      </c>
    </row>
    <row r="603" spans="1:19" x14ac:dyDescent="0.3">
      <c r="A603" s="13">
        <v>12202</v>
      </c>
      <c r="B603" s="13" t="s">
        <v>75</v>
      </c>
      <c r="C603" s="13" t="s">
        <v>42</v>
      </c>
      <c r="D603" s="13" t="s">
        <v>31</v>
      </c>
      <c r="E603" s="13"/>
      <c r="F603" s="13" t="s">
        <v>1426</v>
      </c>
      <c r="G603" s="13"/>
      <c r="H603" s="13" t="s">
        <v>60</v>
      </c>
      <c r="I603" s="13" t="s">
        <v>1424</v>
      </c>
      <c r="J603" s="13" t="s">
        <v>47</v>
      </c>
      <c r="K603" s="13" t="s">
        <v>63</v>
      </c>
      <c r="L603" s="13" t="s">
        <v>56</v>
      </c>
      <c r="M603" s="13" t="s">
        <v>50</v>
      </c>
      <c r="N603" s="13" t="s">
        <v>64</v>
      </c>
      <c r="O603" s="14">
        <v>31778</v>
      </c>
      <c r="P603" s="13"/>
      <c r="Q603" s="13"/>
      <c r="R603" s="13">
        <v>3.5</v>
      </c>
      <c r="S603" s="13" t="s">
        <v>41</v>
      </c>
    </row>
    <row r="604" spans="1:19" x14ac:dyDescent="0.3">
      <c r="A604" s="13">
        <v>12205</v>
      </c>
      <c r="B604" s="13" t="s">
        <v>75</v>
      </c>
      <c r="C604" s="13" t="s">
        <v>42</v>
      </c>
      <c r="D604" s="13" t="s">
        <v>31</v>
      </c>
      <c r="E604" s="13"/>
      <c r="F604" s="13" t="s">
        <v>1427</v>
      </c>
      <c r="G604" s="13"/>
      <c r="H604" s="13" t="s">
        <v>60</v>
      </c>
      <c r="I604" s="13" t="s">
        <v>1424</v>
      </c>
      <c r="J604" s="13" t="s">
        <v>47</v>
      </c>
      <c r="K604" s="13" t="s">
        <v>63</v>
      </c>
      <c r="L604" s="13" t="s">
        <v>56</v>
      </c>
      <c r="M604" s="13" t="s">
        <v>50</v>
      </c>
      <c r="N604" s="13" t="s">
        <v>64</v>
      </c>
      <c r="O604" s="14">
        <v>31778</v>
      </c>
      <c r="P604" s="13"/>
      <c r="Q604" s="13"/>
      <c r="R604" s="13">
        <v>3.5</v>
      </c>
      <c r="S604" s="13" t="s">
        <v>41</v>
      </c>
    </row>
    <row r="605" spans="1:19" x14ac:dyDescent="0.3">
      <c r="A605" s="13">
        <v>12204</v>
      </c>
      <c r="B605" s="13" t="s">
        <v>75</v>
      </c>
      <c r="C605" s="13" t="s">
        <v>42</v>
      </c>
      <c r="D605" s="13" t="s">
        <v>31</v>
      </c>
      <c r="E605" s="13"/>
      <c r="F605" s="13" t="s">
        <v>1428</v>
      </c>
      <c r="G605" s="13"/>
      <c r="H605" s="13" t="s">
        <v>60</v>
      </c>
      <c r="I605" s="13" t="s">
        <v>1424</v>
      </c>
      <c r="J605" s="13" t="s">
        <v>47</v>
      </c>
      <c r="K605" s="13" t="s">
        <v>63</v>
      </c>
      <c r="L605" s="13" t="s">
        <v>56</v>
      </c>
      <c r="M605" s="13" t="s">
        <v>50</v>
      </c>
      <c r="N605" s="13" t="s">
        <v>64</v>
      </c>
      <c r="O605" s="14">
        <v>31778</v>
      </c>
      <c r="P605" s="13"/>
      <c r="Q605" s="13"/>
      <c r="R605" s="13">
        <v>3.5</v>
      </c>
      <c r="S605" s="13" t="s">
        <v>41</v>
      </c>
    </row>
    <row r="606" spans="1:19" x14ac:dyDescent="0.3">
      <c r="A606" s="13">
        <v>12203</v>
      </c>
      <c r="B606" s="13" t="s">
        <v>75</v>
      </c>
      <c r="C606" s="13" t="s">
        <v>42</v>
      </c>
      <c r="D606" s="13" t="s">
        <v>31</v>
      </c>
      <c r="E606" s="13"/>
      <c r="F606" s="13" t="s">
        <v>1429</v>
      </c>
      <c r="G606" s="13"/>
      <c r="H606" s="13" t="s">
        <v>60</v>
      </c>
      <c r="I606" s="13" t="s">
        <v>1424</v>
      </c>
      <c r="J606" s="13" t="s">
        <v>47</v>
      </c>
      <c r="K606" s="13" t="s">
        <v>63</v>
      </c>
      <c r="L606" s="13" t="s">
        <v>56</v>
      </c>
      <c r="M606" s="13" t="s">
        <v>50</v>
      </c>
      <c r="N606" s="13" t="s">
        <v>64</v>
      </c>
      <c r="O606" s="14">
        <v>31778</v>
      </c>
      <c r="P606" s="13"/>
      <c r="Q606" s="13"/>
      <c r="R606" s="13">
        <v>3.5</v>
      </c>
      <c r="S606" s="13" t="s">
        <v>41</v>
      </c>
    </row>
    <row r="607" spans="1:19" ht="23.5" x14ac:dyDescent="0.3">
      <c r="A607" s="9">
        <v>109400</v>
      </c>
      <c r="B607" s="9" t="s">
        <v>30</v>
      </c>
      <c r="C607" s="9" t="s">
        <v>31</v>
      </c>
      <c r="D607" s="9" t="s">
        <v>31</v>
      </c>
      <c r="E607" s="9" t="s">
        <v>1430</v>
      </c>
      <c r="F607" s="9" t="s">
        <v>1431</v>
      </c>
      <c r="G607" s="9">
        <v>204.2</v>
      </c>
      <c r="H607" s="9" t="s">
        <v>34</v>
      </c>
      <c r="I607" s="9" t="s">
        <v>1432</v>
      </c>
      <c r="J607" s="9" t="s">
        <v>124</v>
      </c>
      <c r="K607" s="9" t="s">
        <v>63</v>
      </c>
      <c r="L607" s="9" t="s">
        <v>56</v>
      </c>
      <c r="M607" s="9" t="s">
        <v>39</v>
      </c>
      <c r="N607" s="9" t="s">
        <v>40</v>
      </c>
      <c r="O607" s="10">
        <v>41395</v>
      </c>
      <c r="P607" s="9"/>
      <c r="Q607" s="9"/>
      <c r="R607" s="9">
        <v>222</v>
      </c>
      <c r="S607" s="9" t="s">
        <v>41</v>
      </c>
    </row>
    <row r="608" spans="1:19" ht="23.5" x14ac:dyDescent="0.3">
      <c r="A608" s="9">
        <v>109500</v>
      </c>
      <c r="B608" s="9" t="s">
        <v>30</v>
      </c>
      <c r="C608" s="9" t="s">
        <v>31</v>
      </c>
      <c r="D608" s="9" t="s">
        <v>31</v>
      </c>
      <c r="E608" s="9" t="s">
        <v>1433</v>
      </c>
      <c r="F608" s="9" t="s">
        <v>1434</v>
      </c>
      <c r="G608" s="9">
        <v>202.7</v>
      </c>
      <c r="H608" s="9" t="s">
        <v>34</v>
      </c>
      <c r="I608" s="9" t="s">
        <v>1432</v>
      </c>
      <c r="J608" s="9" t="s">
        <v>124</v>
      </c>
      <c r="K608" s="9" t="s">
        <v>63</v>
      </c>
      <c r="L608" s="9" t="s">
        <v>56</v>
      </c>
      <c r="M608" s="9" t="s">
        <v>39</v>
      </c>
      <c r="N608" s="9" t="s">
        <v>40</v>
      </c>
      <c r="O608" s="10">
        <v>41395</v>
      </c>
      <c r="P608" s="9"/>
      <c r="Q608" s="9"/>
      <c r="R608" s="9">
        <v>222</v>
      </c>
      <c r="S608" s="9" t="s">
        <v>41</v>
      </c>
    </row>
    <row r="609" spans="1:19" ht="23.5" x14ac:dyDescent="0.3">
      <c r="A609" s="9">
        <v>109600</v>
      </c>
      <c r="B609" s="9" t="s">
        <v>30</v>
      </c>
      <c r="C609" s="9" t="s">
        <v>31</v>
      </c>
      <c r="D609" s="9" t="s">
        <v>31</v>
      </c>
      <c r="E609" s="9" t="s">
        <v>1435</v>
      </c>
      <c r="F609" s="9" t="s">
        <v>1436</v>
      </c>
      <c r="G609" s="9">
        <v>208.96</v>
      </c>
      <c r="H609" s="9" t="s">
        <v>34</v>
      </c>
      <c r="I609" s="9" t="s">
        <v>1432</v>
      </c>
      <c r="J609" s="9" t="s">
        <v>124</v>
      </c>
      <c r="K609" s="9" t="s">
        <v>63</v>
      </c>
      <c r="L609" s="9" t="s">
        <v>56</v>
      </c>
      <c r="M609" s="9" t="s">
        <v>39</v>
      </c>
      <c r="N609" s="9" t="s">
        <v>40</v>
      </c>
      <c r="O609" s="10">
        <v>41395</v>
      </c>
      <c r="P609" s="9"/>
      <c r="Q609" s="9"/>
      <c r="R609" s="9">
        <v>222</v>
      </c>
      <c r="S609" s="9" t="s">
        <v>41</v>
      </c>
    </row>
    <row r="610" spans="1:19" ht="23.5" x14ac:dyDescent="0.3">
      <c r="A610" s="9">
        <v>109700</v>
      </c>
      <c r="B610" s="9" t="s">
        <v>30</v>
      </c>
      <c r="C610" s="9" t="s">
        <v>31</v>
      </c>
      <c r="D610" s="9" t="s">
        <v>31</v>
      </c>
      <c r="E610" s="9" t="s">
        <v>1437</v>
      </c>
      <c r="F610" s="9" t="s">
        <v>1438</v>
      </c>
      <c r="G610" s="9">
        <v>204.29</v>
      </c>
      <c r="H610" s="9" t="s">
        <v>34</v>
      </c>
      <c r="I610" s="9" t="s">
        <v>1432</v>
      </c>
      <c r="J610" s="9" t="s">
        <v>124</v>
      </c>
      <c r="K610" s="9" t="s">
        <v>63</v>
      </c>
      <c r="L610" s="9" t="s">
        <v>56</v>
      </c>
      <c r="M610" s="9" t="s">
        <v>39</v>
      </c>
      <c r="N610" s="9" t="s">
        <v>40</v>
      </c>
      <c r="O610" s="10">
        <v>41395</v>
      </c>
      <c r="P610" s="9"/>
      <c r="Q610" s="9"/>
      <c r="R610" s="9">
        <v>222</v>
      </c>
      <c r="S610" s="9" t="s">
        <v>41</v>
      </c>
    </row>
    <row r="611" spans="1:19" x14ac:dyDescent="0.3">
      <c r="A611" s="11">
        <v>13500</v>
      </c>
      <c r="B611" s="11" t="s">
        <v>30</v>
      </c>
      <c r="C611" s="11" t="s">
        <v>31</v>
      </c>
      <c r="D611" s="11" t="s">
        <v>42</v>
      </c>
      <c r="E611" s="11" t="s">
        <v>1439</v>
      </c>
      <c r="F611" s="11" t="s">
        <v>1440</v>
      </c>
      <c r="G611" s="11">
        <v>85</v>
      </c>
      <c r="H611" s="11" t="s">
        <v>34</v>
      </c>
      <c r="I611" s="11" t="s">
        <v>796</v>
      </c>
      <c r="J611" s="11" t="s">
        <v>68</v>
      </c>
      <c r="K611" s="11" t="s">
        <v>48</v>
      </c>
      <c r="L611" s="11" t="s">
        <v>68</v>
      </c>
      <c r="M611" s="11" t="s">
        <v>39</v>
      </c>
      <c r="N611" s="11" t="s">
        <v>40</v>
      </c>
      <c r="O611" s="12">
        <v>25934</v>
      </c>
      <c r="P611" s="11"/>
      <c r="Q611" s="11"/>
      <c r="R611" s="11">
        <v>110</v>
      </c>
      <c r="S611" s="11" t="s">
        <v>41</v>
      </c>
    </row>
    <row r="612" spans="1:19" x14ac:dyDescent="0.3">
      <c r="A612" s="13">
        <v>13501</v>
      </c>
      <c r="B612" s="13" t="s">
        <v>75</v>
      </c>
      <c r="C612" s="13" t="s">
        <v>31</v>
      </c>
      <c r="D612" s="13" t="s">
        <v>31</v>
      </c>
      <c r="E612" s="13" t="s">
        <v>1441</v>
      </c>
      <c r="F612" s="13" t="s">
        <v>1442</v>
      </c>
      <c r="G612" s="13">
        <v>55</v>
      </c>
      <c r="H612" s="13" t="s">
        <v>34</v>
      </c>
      <c r="I612" s="13" t="s">
        <v>796</v>
      </c>
      <c r="J612" s="13" t="s">
        <v>68</v>
      </c>
      <c r="K612" s="13" t="s">
        <v>48</v>
      </c>
      <c r="L612" s="13" t="s">
        <v>68</v>
      </c>
      <c r="M612" s="13" t="s">
        <v>39</v>
      </c>
      <c r="N612" s="13" t="s">
        <v>40</v>
      </c>
      <c r="O612" s="14">
        <v>25934</v>
      </c>
      <c r="P612" s="13"/>
      <c r="Q612" s="13"/>
      <c r="R612" s="13">
        <v>55</v>
      </c>
      <c r="S612" s="13" t="s">
        <v>41</v>
      </c>
    </row>
    <row r="613" spans="1:19" x14ac:dyDescent="0.3">
      <c r="A613" s="13">
        <v>13502</v>
      </c>
      <c r="B613" s="13" t="s">
        <v>75</v>
      </c>
      <c r="C613" s="13" t="s">
        <v>31</v>
      </c>
      <c r="D613" s="13" t="s">
        <v>31</v>
      </c>
      <c r="E613" s="13" t="s">
        <v>1443</v>
      </c>
      <c r="F613" s="13" t="s">
        <v>1444</v>
      </c>
      <c r="G613" s="13">
        <v>55</v>
      </c>
      <c r="H613" s="13" t="s">
        <v>34</v>
      </c>
      <c r="I613" s="13" t="s">
        <v>796</v>
      </c>
      <c r="J613" s="13" t="s">
        <v>68</v>
      </c>
      <c r="K613" s="13" t="s">
        <v>48</v>
      </c>
      <c r="L613" s="13" t="s">
        <v>68</v>
      </c>
      <c r="M613" s="13" t="s">
        <v>39</v>
      </c>
      <c r="N613" s="13" t="s">
        <v>40</v>
      </c>
      <c r="O613" s="14">
        <v>25934</v>
      </c>
      <c r="P613" s="13"/>
      <c r="Q613" s="13"/>
      <c r="R613" s="13">
        <v>55</v>
      </c>
      <c r="S613" s="13" t="s">
        <v>41</v>
      </c>
    </row>
    <row r="614" spans="1:19" x14ac:dyDescent="0.3">
      <c r="A614" s="11">
        <v>13600</v>
      </c>
      <c r="B614" s="11" t="s">
        <v>30</v>
      </c>
      <c r="C614" s="11" t="s">
        <v>31</v>
      </c>
      <c r="D614" s="11" t="s">
        <v>42</v>
      </c>
      <c r="E614" s="11" t="s">
        <v>1445</v>
      </c>
      <c r="F614" s="11" t="s">
        <v>1446</v>
      </c>
      <c r="G614" s="11">
        <v>82</v>
      </c>
      <c r="H614" s="11" t="s">
        <v>34</v>
      </c>
      <c r="I614" s="11" t="s">
        <v>796</v>
      </c>
      <c r="J614" s="11" t="s">
        <v>68</v>
      </c>
      <c r="K614" s="11" t="s">
        <v>48</v>
      </c>
      <c r="L614" s="11" t="s">
        <v>68</v>
      </c>
      <c r="M614" s="11" t="s">
        <v>39</v>
      </c>
      <c r="N614" s="11" t="s">
        <v>40</v>
      </c>
      <c r="O614" s="12">
        <v>26299</v>
      </c>
      <c r="P614" s="11"/>
      <c r="Q614" s="11"/>
      <c r="R614" s="11">
        <v>110</v>
      </c>
      <c r="S614" s="11" t="s">
        <v>41</v>
      </c>
    </row>
    <row r="615" spans="1:19" x14ac:dyDescent="0.3">
      <c r="A615" s="13">
        <v>13601</v>
      </c>
      <c r="B615" s="13" t="s">
        <v>75</v>
      </c>
      <c r="C615" s="13" t="s">
        <v>31</v>
      </c>
      <c r="D615" s="13" t="s">
        <v>31</v>
      </c>
      <c r="E615" s="13" t="s">
        <v>1447</v>
      </c>
      <c r="F615" s="13" t="s">
        <v>1448</v>
      </c>
      <c r="G615" s="13">
        <v>55</v>
      </c>
      <c r="H615" s="13" t="s">
        <v>34</v>
      </c>
      <c r="I615" s="13" t="s">
        <v>796</v>
      </c>
      <c r="J615" s="13" t="s">
        <v>68</v>
      </c>
      <c r="K615" s="13" t="s">
        <v>48</v>
      </c>
      <c r="L615" s="13" t="s">
        <v>68</v>
      </c>
      <c r="M615" s="13" t="s">
        <v>39</v>
      </c>
      <c r="N615" s="13" t="s">
        <v>40</v>
      </c>
      <c r="O615" s="14">
        <v>26299</v>
      </c>
      <c r="P615" s="13"/>
      <c r="Q615" s="13"/>
      <c r="R615" s="13">
        <v>55</v>
      </c>
      <c r="S615" s="13" t="s">
        <v>41</v>
      </c>
    </row>
    <row r="616" spans="1:19" x14ac:dyDescent="0.3">
      <c r="A616" s="13">
        <v>13602</v>
      </c>
      <c r="B616" s="13" t="s">
        <v>75</v>
      </c>
      <c r="C616" s="13" t="s">
        <v>31</v>
      </c>
      <c r="D616" s="13" t="s">
        <v>31</v>
      </c>
      <c r="E616" s="13" t="s">
        <v>1449</v>
      </c>
      <c r="F616" s="13" t="s">
        <v>1450</v>
      </c>
      <c r="G616" s="13">
        <v>55</v>
      </c>
      <c r="H616" s="13" t="s">
        <v>34</v>
      </c>
      <c r="I616" s="13" t="s">
        <v>796</v>
      </c>
      <c r="J616" s="13" t="s">
        <v>68</v>
      </c>
      <c r="K616" s="13" t="s">
        <v>48</v>
      </c>
      <c r="L616" s="13" t="s">
        <v>68</v>
      </c>
      <c r="M616" s="13" t="s">
        <v>39</v>
      </c>
      <c r="N616" s="13" t="s">
        <v>40</v>
      </c>
      <c r="O616" s="14">
        <v>26299</v>
      </c>
      <c r="P616" s="13"/>
      <c r="Q616" s="13"/>
      <c r="R616" s="13">
        <v>55</v>
      </c>
      <c r="S616" s="13" t="s">
        <v>41</v>
      </c>
    </row>
    <row r="617" spans="1:19" x14ac:dyDescent="0.3">
      <c r="A617" s="11">
        <v>48100</v>
      </c>
      <c r="B617" s="11" t="s">
        <v>30</v>
      </c>
      <c r="C617" s="11" t="s">
        <v>42</v>
      </c>
      <c r="D617" s="11" t="s">
        <v>42</v>
      </c>
      <c r="E617" s="11" t="s">
        <v>1451</v>
      </c>
      <c r="F617" s="11" t="s">
        <v>1452</v>
      </c>
      <c r="G617" s="11">
        <v>120</v>
      </c>
      <c r="H617" s="11" t="s">
        <v>34</v>
      </c>
      <c r="I617" s="11" t="s">
        <v>1453</v>
      </c>
      <c r="J617" s="11" t="s">
        <v>47</v>
      </c>
      <c r="K617" s="11" t="s">
        <v>122</v>
      </c>
      <c r="L617" s="11" t="s">
        <v>56</v>
      </c>
      <c r="M617" s="11" t="s">
        <v>39</v>
      </c>
      <c r="N617" s="11" t="s">
        <v>40</v>
      </c>
      <c r="O617" s="12">
        <v>31778</v>
      </c>
      <c r="P617" s="11"/>
      <c r="Q617" s="11"/>
      <c r="R617" s="11">
        <v>140</v>
      </c>
      <c r="S617" s="11" t="s">
        <v>41</v>
      </c>
    </row>
    <row r="618" spans="1:19" x14ac:dyDescent="0.3">
      <c r="A618" s="13">
        <v>48101</v>
      </c>
      <c r="B618" s="13" t="s">
        <v>75</v>
      </c>
      <c r="C618" s="13" t="s">
        <v>42</v>
      </c>
      <c r="D618" s="13" t="s">
        <v>31</v>
      </c>
      <c r="E618" s="13" t="s">
        <v>1454</v>
      </c>
      <c r="F618" s="13" t="s">
        <v>1455</v>
      </c>
      <c r="G618" s="13">
        <v>95</v>
      </c>
      <c r="H618" s="13" t="s">
        <v>34</v>
      </c>
      <c r="I618" s="13" t="s">
        <v>1456</v>
      </c>
      <c r="J618" s="13" t="s">
        <v>47</v>
      </c>
      <c r="K618" s="13" t="s">
        <v>63</v>
      </c>
      <c r="L618" s="13" t="s">
        <v>56</v>
      </c>
      <c r="M618" s="13" t="s">
        <v>39</v>
      </c>
      <c r="N618" s="13" t="s">
        <v>40</v>
      </c>
      <c r="O618" s="14">
        <v>31778</v>
      </c>
      <c r="P618" s="13"/>
      <c r="Q618" s="13"/>
      <c r="R618" s="13">
        <v>95</v>
      </c>
      <c r="S618" s="13" t="s">
        <v>41</v>
      </c>
    </row>
    <row r="619" spans="1:19" x14ac:dyDescent="0.3">
      <c r="A619" s="13">
        <v>48102</v>
      </c>
      <c r="B619" s="13" t="s">
        <v>75</v>
      </c>
      <c r="C619" s="13" t="s">
        <v>42</v>
      </c>
      <c r="D619" s="13" t="s">
        <v>31</v>
      </c>
      <c r="E619" s="13" t="s">
        <v>1457</v>
      </c>
      <c r="F619" s="13" t="s">
        <v>1458</v>
      </c>
      <c r="G619" s="13">
        <v>45</v>
      </c>
      <c r="H619" s="13" t="s">
        <v>34</v>
      </c>
      <c r="I619" s="13" t="s">
        <v>1456</v>
      </c>
      <c r="J619" s="13" t="s">
        <v>47</v>
      </c>
      <c r="K619" s="13" t="s">
        <v>48</v>
      </c>
      <c r="L619" s="13" t="s">
        <v>49</v>
      </c>
      <c r="M619" s="13" t="s">
        <v>39</v>
      </c>
      <c r="N619" s="13" t="s">
        <v>40</v>
      </c>
      <c r="O619" s="14">
        <v>31778</v>
      </c>
      <c r="P619" s="13"/>
      <c r="Q619" s="13"/>
      <c r="R619" s="13">
        <v>45</v>
      </c>
      <c r="S619" s="13" t="s">
        <v>41</v>
      </c>
    </row>
    <row r="620" spans="1:19" ht="23.5" x14ac:dyDescent="0.3">
      <c r="A620" s="11">
        <v>14000</v>
      </c>
      <c r="B620" s="11" t="s">
        <v>30</v>
      </c>
      <c r="C620" s="11" t="s">
        <v>31</v>
      </c>
      <c r="D620" s="11" t="s">
        <v>42</v>
      </c>
      <c r="E620" s="11" t="s">
        <v>1459</v>
      </c>
      <c r="F620" s="11" t="s">
        <v>1460</v>
      </c>
      <c r="G620" s="11">
        <v>95.4</v>
      </c>
      <c r="H620" s="11" t="s">
        <v>34</v>
      </c>
      <c r="I620" s="11" t="s">
        <v>796</v>
      </c>
      <c r="J620" s="11" t="s">
        <v>62</v>
      </c>
      <c r="K620" s="11" t="s">
        <v>63</v>
      </c>
      <c r="L620" s="11" t="s">
        <v>56</v>
      </c>
      <c r="M620" s="11" t="s">
        <v>39</v>
      </c>
      <c r="N620" s="11" t="s">
        <v>40</v>
      </c>
      <c r="O620" s="12">
        <v>37285</v>
      </c>
      <c r="P620" s="11"/>
      <c r="Q620" s="11"/>
      <c r="R620" s="11">
        <v>99.8</v>
      </c>
      <c r="S620" s="11" t="s">
        <v>41</v>
      </c>
    </row>
    <row r="621" spans="1:19" x14ac:dyDescent="0.3">
      <c r="A621" s="13">
        <v>14001</v>
      </c>
      <c r="B621" s="13" t="s">
        <v>75</v>
      </c>
      <c r="C621" s="13" t="s">
        <v>31</v>
      </c>
      <c r="D621" s="13" t="s">
        <v>31</v>
      </c>
      <c r="E621" s="13" t="s">
        <v>1461</v>
      </c>
      <c r="F621" s="13" t="s">
        <v>1462</v>
      </c>
      <c r="G621" s="13">
        <v>49.9</v>
      </c>
      <c r="H621" s="13" t="s">
        <v>34</v>
      </c>
      <c r="I621" s="13" t="s">
        <v>796</v>
      </c>
      <c r="J621" s="13" t="s">
        <v>62</v>
      </c>
      <c r="K621" s="13" t="s">
        <v>63</v>
      </c>
      <c r="L621" s="13" t="s">
        <v>56</v>
      </c>
      <c r="M621" s="13" t="s">
        <v>39</v>
      </c>
      <c r="N621" s="13" t="s">
        <v>40</v>
      </c>
      <c r="O621" s="14">
        <v>37285</v>
      </c>
      <c r="P621" s="13"/>
      <c r="Q621" s="13"/>
      <c r="R621" s="13">
        <v>49.9</v>
      </c>
      <c r="S621" s="13" t="s">
        <v>41</v>
      </c>
    </row>
    <row r="622" spans="1:19" x14ac:dyDescent="0.3">
      <c r="A622" s="13">
        <v>14002</v>
      </c>
      <c r="B622" s="13" t="s">
        <v>75</v>
      </c>
      <c r="C622" s="13" t="s">
        <v>31</v>
      </c>
      <c r="D622" s="13" t="s">
        <v>31</v>
      </c>
      <c r="E622" s="13" t="s">
        <v>1463</v>
      </c>
      <c r="F622" s="13" t="s">
        <v>1464</v>
      </c>
      <c r="G622" s="13">
        <v>49.9</v>
      </c>
      <c r="H622" s="13" t="s">
        <v>34</v>
      </c>
      <c r="I622" s="13" t="s">
        <v>796</v>
      </c>
      <c r="J622" s="13" t="s">
        <v>62</v>
      </c>
      <c r="K622" s="13" t="s">
        <v>63</v>
      </c>
      <c r="L622" s="13" t="s">
        <v>56</v>
      </c>
      <c r="M622" s="13" t="s">
        <v>39</v>
      </c>
      <c r="N622" s="13" t="s">
        <v>40</v>
      </c>
      <c r="O622" s="14">
        <v>37285</v>
      </c>
      <c r="P622" s="13"/>
      <c r="Q622" s="13"/>
      <c r="R622" s="13">
        <v>49.9</v>
      </c>
      <c r="S622" s="13" t="s">
        <v>41</v>
      </c>
    </row>
    <row r="623" spans="1:19" x14ac:dyDescent="0.3">
      <c r="A623" s="9">
        <v>48300</v>
      </c>
      <c r="B623" s="9" t="s">
        <v>30</v>
      </c>
      <c r="C623" s="9" t="s">
        <v>42</v>
      </c>
      <c r="D623" s="9" t="s">
        <v>31</v>
      </c>
      <c r="E623" s="9" t="s">
        <v>1465</v>
      </c>
      <c r="F623" s="9" t="s">
        <v>1466</v>
      </c>
      <c r="G623" s="9">
        <v>1.25</v>
      </c>
      <c r="H623" s="9" t="s">
        <v>34</v>
      </c>
      <c r="I623" s="9" t="s">
        <v>55</v>
      </c>
      <c r="J623" s="9" t="s">
        <v>79</v>
      </c>
      <c r="K623" s="9" t="s">
        <v>79</v>
      </c>
      <c r="L623" s="9" t="s">
        <v>79</v>
      </c>
      <c r="M623" s="9" t="s">
        <v>39</v>
      </c>
      <c r="N623" s="9" t="s">
        <v>40</v>
      </c>
      <c r="O623" s="10">
        <v>33926</v>
      </c>
      <c r="P623" s="9" t="s">
        <v>1467</v>
      </c>
      <c r="Q623" s="9"/>
      <c r="R623" s="9">
        <v>1.25</v>
      </c>
      <c r="S623" s="9" t="s">
        <v>41</v>
      </c>
    </row>
    <row r="624" spans="1:19" x14ac:dyDescent="0.3">
      <c r="A624" s="11">
        <v>48400</v>
      </c>
      <c r="B624" s="11" t="s">
        <v>30</v>
      </c>
      <c r="C624" s="11" t="s">
        <v>42</v>
      </c>
      <c r="D624" s="11" t="s">
        <v>42</v>
      </c>
      <c r="E624" s="11" t="s">
        <v>1468</v>
      </c>
      <c r="F624" s="11" t="s">
        <v>1469</v>
      </c>
      <c r="G624" s="11">
        <v>0.4</v>
      </c>
      <c r="H624" s="11" t="s">
        <v>60</v>
      </c>
      <c r="I624" s="11" t="s">
        <v>232</v>
      </c>
      <c r="J624" s="11" t="s">
        <v>232</v>
      </c>
      <c r="K624" s="11" t="s">
        <v>232</v>
      </c>
      <c r="L624" s="11" t="s">
        <v>232</v>
      </c>
      <c r="M624" s="11" t="s">
        <v>50</v>
      </c>
      <c r="N624" s="11" t="s">
        <v>64</v>
      </c>
      <c r="O624" s="12">
        <v>31413</v>
      </c>
      <c r="P624" s="11"/>
      <c r="Q624" s="11"/>
      <c r="R624" s="11">
        <v>0.33</v>
      </c>
      <c r="S624" s="11" t="s">
        <v>41</v>
      </c>
    </row>
    <row r="625" spans="1:19" x14ac:dyDescent="0.3">
      <c r="A625" s="13">
        <v>48402</v>
      </c>
      <c r="B625" s="13" t="s">
        <v>75</v>
      </c>
      <c r="C625" s="13" t="s">
        <v>42</v>
      </c>
      <c r="D625" s="13" t="s">
        <v>31</v>
      </c>
      <c r="E625" s="13"/>
      <c r="F625" s="13" t="s">
        <v>1470</v>
      </c>
      <c r="G625" s="13"/>
      <c r="H625" s="13" t="s">
        <v>60</v>
      </c>
      <c r="I625" s="13">
        <v>4051</v>
      </c>
      <c r="J625" s="13" t="s">
        <v>72</v>
      </c>
      <c r="K625" s="13" t="s">
        <v>72</v>
      </c>
      <c r="L625" s="13" t="s">
        <v>73</v>
      </c>
      <c r="M625" s="13" t="s">
        <v>50</v>
      </c>
      <c r="N625" s="13" t="s">
        <v>64</v>
      </c>
      <c r="O625" s="14">
        <v>32525</v>
      </c>
      <c r="P625" s="13"/>
      <c r="Q625" s="13"/>
      <c r="R625" s="13">
        <v>0.13</v>
      </c>
      <c r="S625" s="13" t="s">
        <v>41</v>
      </c>
    </row>
    <row r="626" spans="1:19" x14ac:dyDescent="0.3">
      <c r="A626" s="13">
        <v>48401</v>
      </c>
      <c r="B626" s="13" t="s">
        <v>75</v>
      </c>
      <c r="C626" s="13" t="s">
        <v>42</v>
      </c>
      <c r="D626" s="13" t="s">
        <v>31</v>
      </c>
      <c r="E626" s="13"/>
      <c r="F626" s="13" t="s">
        <v>1471</v>
      </c>
      <c r="G626" s="13"/>
      <c r="H626" s="13" t="s">
        <v>60</v>
      </c>
      <c r="I626" s="13">
        <v>4055</v>
      </c>
      <c r="J626" s="13" t="s">
        <v>72</v>
      </c>
      <c r="K626" s="13" t="s">
        <v>72</v>
      </c>
      <c r="L626" s="13" t="s">
        <v>73</v>
      </c>
      <c r="M626" s="13" t="s">
        <v>50</v>
      </c>
      <c r="N626" s="13" t="s">
        <v>64</v>
      </c>
      <c r="O626" s="14">
        <v>31533</v>
      </c>
      <c r="P626" s="13"/>
      <c r="Q626" s="13"/>
      <c r="R626" s="13">
        <v>0.15</v>
      </c>
      <c r="S626" s="13" t="s">
        <v>41</v>
      </c>
    </row>
    <row r="627" spans="1:19" x14ac:dyDescent="0.3">
      <c r="A627" s="9">
        <v>81900</v>
      </c>
      <c r="B627" s="9" t="s">
        <v>30</v>
      </c>
      <c r="C627" s="9" t="s">
        <v>31</v>
      </c>
      <c r="D627" s="9" t="s">
        <v>31</v>
      </c>
      <c r="E627" s="9" t="s">
        <v>1472</v>
      </c>
      <c r="F627" s="9" t="s">
        <v>1473</v>
      </c>
      <c r="G627" s="9">
        <v>48</v>
      </c>
      <c r="H627" s="9" t="s">
        <v>34</v>
      </c>
      <c r="I627" s="9" t="s">
        <v>1474</v>
      </c>
      <c r="J627" s="9" t="s">
        <v>62</v>
      </c>
      <c r="K627" s="9" t="s">
        <v>63</v>
      </c>
      <c r="L627" s="9" t="s">
        <v>56</v>
      </c>
      <c r="M627" s="9" t="s">
        <v>39</v>
      </c>
      <c r="N627" s="9" t="s">
        <v>40</v>
      </c>
      <c r="O627" s="10">
        <v>37627</v>
      </c>
      <c r="P627" s="9"/>
      <c r="Q627" s="9"/>
      <c r="R627" s="9">
        <v>49.9</v>
      </c>
      <c r="S627" s="9" t="s">
        <v>41</v>
      </c>
    </row>
    <row r="628" spans="1:19" ht="23.5" x14ac:dyDescent="0.3">
      <c r="A628" s="11">
        <v>90500</v>
      </c>
      <c r="B628" s="11" t="s">
        <v>30</v>
      </c>
      <c r="C628" s="11" t="s">
        <v>42</v>
      </c>
      <c r="D628" s="11" t="s">
        <v>42</v>
      </c>
      <c r="E628" s="11" t="s">
        <v>1475</v>
      </c>
      <c r="F628" s="11" t="s">
        <v>1476</v>
      </c>
      <c r="G628" s="11">
        <v>16.5</v>
      </c>
      <c r="H628" s="11" t="s">
        <v>60</v>
      </c>
      <c r="I628" s="11" t="s">
        <v>1477</v>
      </c>
      <c r="J628" s="11" t="s">
        <v>79</v>
      </c>
      <c r="K628" s="11" t="s">
        <v>79</v>
      </c>
      <c r="L628" s="11" t="s">
        <v>79</v>
      </c>
      <c r="M628" s="11" t="s">
        <v>50</v>
      </c>
      <c r="N628" s="11" t="s">
        <v>64</v>
      </c>
      <c r="O628" s="12">
        <v>27576</v>
      </c>
      <c r="P628" s="11"/>
      <c r="Q628" s="11"/>
      <c r="R628" s="11">
        <v>16.5</v>
      </c>
      <c r="S628" s="11" t="s">
        <v>41</v>
      </c>
    </row>
    <row r="629" spans="1:19" ht="23.5" x14ac:dyDescent="0.3">
      <c r="A629" s="13">
        <v>11800</v>
      </c>
      <c r="B629" s="13" t="s">
        <v>75</v>
      </c>
      <c r="C629" s="13" t="s">
        <v>42</v>
      </c>
      <c r="D629" s="13" t="s">
        <v>31</v>
      </c>
      <c r="E629" s="13" t="s">
        <v>1478</v>
      </c>
      <c r="F629" s="13" t="s">
        <v>1479</v>
      </c>
      <c r="G629" s="13">
        <v>6.75</v>
      </c>
      <c r="H629" s="13" t="s">
        <v>60</v>
      </c>
      <c r="I629" s="13" t="s">
        <v>1477</v>
      </c>
      <c r="J629" s="13" t="s">
        <v>79</v>
      </c>
      <c r="K629" s="13" t="s">
        <v>79</v>
      </c>
      <c r="L629" s="13" t="s">
        <v>79</v>
      </c>
      <c r="M629" s="13" t="s">
        <v>50</v>
      </c>
      <c r="N629" s="13" t="s">
        <v>64</v>
      </c>
      <c r="O629" s="13"/>
      <c r="P629" s="13"/>
      <c r="Q629" s="13"/>
      <c r="R629" s="13">
        <v>6.75</v>
      </c>
      <c r="S629" s="13" t="s">
        <v>41</v>
      </c>
    </row>
    <row r="630" spans="1:19" ht="23.5" x14ac:dyDescent="0.3">
      <c r="A630" s="13">
        <v>11900</v>
      </c>
      <c r="B630" s="13" t="s">
        <v>75</v>
      </c>
      <c r="C630" s="13" t="s">
        <v>42</v>
      </c>
      <c r="D630" s="13" t="s">
        <v>31</v>
      </c>
      <c r="E630" s="13" t="s">
        <v>1480</v>
      </c>
      <c r="F630" s="13" t="s">
        <v>1481</v>
      </c>
      <c r="G630" s="13">
        <v>6.75</v>
      </c>
      <c r="H630" s="13" t="s">
        <v>60</v>
      </c>
      <c r="I630" s="13" t="s">
        <v>1477</v>
      </c>
      <c r="J630" s="13" t="s">
        <v>79</v>
      </c>
      <c r="K630" s="13" t="s">
        <v>79</v>
      </c>
      <c r="L630" s="13" t="s">
        <v>79</v>
      </c>
      <c r="M630" s="13" t="s">
        <v>50</v>
      </c>
      <c r="N630" s="13" t="s">
        <v>64</v>
      </c>
      <c r="O630" s="13"/>
      <c r="P630" s="13"/>
      <c r="Q630" s="13"/>
      <c r="R630" s="13">
        <v>3</v>
      </c>
      <c r="S630" s="13" t="s">
        <v>41</v>
      </c>
    </row>
    <row r="631" spans="1:19" ht="23.5" x14ac:dyDescent="0.3">
      <c r="A631" s="13">
        <v>12000</v>
      </c>
      <c r="B631" s="13" t="s">
        <v>75</v>
      </c>
      <c r="C631" s="13" t="s">
        <v>42</v>
      </c>
      <c r="D631" s="13" t="s">
        <v>31</v>
      </c>
      <c r="E631" s="13" t="s">
        <v>1482</v>
      </c>
      <c r="F631" s="13" t="s">
        <v>1483</v>
      </c>
      <c r="G631" s="13">
        <v>3</v>
      </c>
      <c r="H631" s="13" t="s">
        <v>60</v>
      </c>
      <c r="I631" s="13" t="s">
        <v>1477</v>
      </c>
      <c r="J631" s="13" t="s">
        <v>79</v>
      </c>
      <c r="K631" s="13" t="s">
        <v>79</v>
      </c>
      <c r="L631" s="13" t="s">
        <v>79</v>
      </c>
      <c r="M631" s="13" t="s">
        <v>50</v>
      </c>
      <c r="N631" s="13" t="s">
        <v>64</v>
      </c>
      <c r="O631" s="13"/>
      <c r="P631" s="13"/>
      <c r="Q631" s="13"/>
      <c r="R631" s="13">
        <v>6.75</v>
      </c>
      <c r="S631" s="13" t="s">
        <v>41</v>
      </c>
    </row>
    <row r="632" spans="1:19" x14ac:dyDescent="0.3">
      <c r="A632" s="11">
        <v>48600</v>
      </c>
      <c r="B632" s="11" t="s">
        <v>30</v>
      </c>
      <c r="C632" s="11" t="s">
        <v>31</v>
      </c>
      <c r="D632" s="11" t="s">
        <v>42</v>
      </c>
      <c r="E632" s="11" t="s">
        <v>1484</v>
      </c>
      <c r="F632" s="11" t="s">
        <v>1485</v>
      </c>
      <c r="G632" s="11">
        <v>78.2</v>
      </c>
      <c r="H632" s="11" t="s">
        <v>34</v>
      </c>
      <c r="I632" s="11" t="s">
        <v>1486</v>
      </c>
      <c r="J632" s="11" t="s">
        <v>79</v>
      </c>
      <c r="K632" s="11" t="s">
        <v>79</v>
      </c>
      <c r="L632" s="11" t="s">
        <v>79</v>
      </c>
      <c r="M632" s="11" t="s">
        <v>39</v>
      </c>
      <c r="N632" s="11" t="s">
        <v>40</v>
      </c>
      <c r="O632" s="12">
        <v>32143</v>
      </c>
      <c r="P632" s="11"/>
      <c r="Q632" s="11"/>
      <c r="R632" s="11">
        <v>78.2</v>
      </c>
      <c r="S632" s="11" t="s">
        <v>41</v>
      </c>
    </row>
    <row r="633" spans="1:19" ht="35" x14ac:dyDescent="0.3">
      <c r="A633" s="13">
        <v>48602</v>
      </c>
      <c r="B633" s="13" t="s">
        <v>75</v>
      </c>
      <c r="C633" s="13" t="s">
        <v>42</v>
      </c>
      <c r="D633" s="13" t="s">
        <v>31</v>
      </c>
      <c r="E633" s="13"/>
      <c r="F633" s="13" t="s">
        <v>1487</v>
      </c>
      <c r="G633" s="13"/>
      <c r="H633" s="13" t="s">
        <v>34</v>
      </c>
      <c r="I633" s="13" t="s">
        <v>1488</v>
      </c>
      <c r="J633" s="13" t="s">
        <v>79</v>
      </c>
      <c r="K633" s="13" t="s">
        <v>79</v>
      </c>
      <c r="L633" s="13" t="s">
        <v>79</v>
      </c>
      <c r="M633" s="13" t="s">
        <v>39</v>
      </c>
      <c r="N633" s="13" t="s">
        <v>40</v>
      </c>
      <c r="O633" s="14">
        <v>32509</v>
      </c>
      <c r="P633" s="13" t="s">
        <v>1489</v>
      </c>
      <c r="Q633" s="13"/>
      <c r="R633" s="13">
        <v>54</v>
      </c>
      <c r="S633" s="13" t="s">
        <v>41</v>
      </c>
    </row>
    <row r="634" spans="1:19" ht="23.5" x14ac:dyDescent="0.3">
      <c r="A634" s="11">
        <v>48900</v>
      </c>
      <c r="B634" s="11" t="s">
        <v>30</v>
      </c>
      <c r="C634" s="11" t="s">
        <v>42</v>
      </c>
      <c r="D634" s="11" t="s">
        <v>42</v>
      </c>
      <c r="E634" s="11" t="s">
        <v>1490</v>
      </c>
      <c r="F634" s="11" t="s">
        <v>1491</v>
      </c>
      <c r="G634" s="11">
        <v>59.6</v>
      </c>
      <c r="H634" s="11" t="s">
        <v>34</v>
      </c>
      <c r="I634" s="11" t="s">
        <v>55</v>
      </c>
      <c r="J634" s="11" t="s">
        <v>79</v>
      </c>
      <c r="K634" s="11" t="s">
        <v>79</v>
      </c>
      <c r="L634" s="11" t="s">
        <v>79</v>
      </c>
      <c r="M634" s="11" t="s">
        <v>39</v>
      </c>
      <c r="N634" s="11" t="s">
        <v>40</v>
      </c>
      <c r="O634" s="12">
        <v>34335</v>
      </c>
      <c r="P634" s="11"/>
      <c r="Q634" s="11"/>
      <c r="R634" s="11">
        <v>59.6</v>
      </c>
      <c r="S634" s="11" t="s">
        <v>41</v>
      </c>
    </row>
    <row r="635" spans="1:19" ht="23.5" x14ac:dyDescent="0.3">
      <c r="A635" s="13">
        <v>48902</v>
      </c>
      <c r="B635" s="13" t="s">
        <v>75</v>
      </c>
      <c r="C635" s="13" t="s">
        <v>42</v>
      </c>
      <c r="D635" s="13" t="s">
        <v>31</v>
      </c>
      <c r="E635" s="13"/>
      <c r="F635" s="13" t="s">
        <v>1492</v>
      </c>
      <c r="G635" s="13"/>
      <c r="H635" s="13" t="s">
        <v>34</v>
      </c>
      <c r="I635" s="13" t="s">
        <v>1493</v>
      </c>
      <c r="J635" s="13" t="s">
        <v>79</v>
      </c>
      <c r="K635" s="13" t="s">
        <v>79</v>
      </c>
      <c r="L635" s="13" t="s">
        <v>79</v>
      </c>
      <c r="M635" s="13" t="s">
        <v>39</v>
      </c>
      <c r="N635" s="13" t="s">
        <v>40</v>
      </c>
      <c r="O635" s="14">
        <v>33239</v>
      </c>
      <c r="P635" s="13"/>
      <c r="Q635" s="13"/>
      <c r="R635" s="13">
        <v>6.5</v>
      </c>
      <c r="S635" s="13" t="s">
        <v>41</v>
      </c>
    </row>
    <row r="636" spans="1:19" ht="23.5" x14ac:dyDescent="0.3">
      <c r="A636" s="13">
        <v>48904</v>
      </c>
      <c r="B636" s="13" t="s">
        <v>75</v>
      </c>
      <c r="C636" s="13" t="s">
        <v>42</v>
      </c>
      <c r="D636" s="13" t="s">
        <v>31</v>
      </c>
      <c r="E636" s="13"/>
      <c r="F636" s="13" t="s">
        <v>1494</v>
      </c>
      <c r="G636" s="13"/>
      <c r="H636" s="13" t="s">
        <v>34</v>
      </c>
      <c r="I636" s="13" t="s">
        <v>1495</v>
      </c>
      <c r="J636" s="13" t="s">
        <v>79</v>
      </c>
      <c r="K636" s="13" t="s">
        <v>79</v>
      </c>
      <c r="L636" s="13" t="s">
        <v>79</v>
      </c>
      <c r="M636" s="13" t="s">
        <v>39</v>
      </c>
      <c r="N636" s="13" t="s">
        <v>40</v>
      </c>
      <c r="O636" s="14">
        <v>32874</v>
      </c>
      <c r="P636" s="13"/>
      <c r="Q636" s="13"/>
      <c r="R636" s="13">
        <v>10</v>
      </c>
      <c r="S636" s="13" t="s">
        <v>41</v>
      </c>
    </row>
    <row r="637" spans="1:19" ht="35" x14ac:dyDescent="0.3">
      <c r="A637" s="11">
        <v>48800</v>
      </c>
      <c r="B637" s="11" t="s">
        <v>30</v>
      </c>
      <c r="C637" s="11" t="s">
        <v>42</v>
      </c>
      <c r="D637" s="11" t="s">
        <v>42</v>
      </c>
      <c r="E637" s="11" t="s">
        <v>1496</v>
      </c>
      <c r="F637" s="11" t="s">
        <v>1497</v>
      </c>
      <c r="G637" s="11">
        <v>80.2</v>
      </c>
      <c r="H637" s="11" t="s">
        <v>34</v>
      </c>
      <c r="I637" s="11" t="s">
        <v>55</v>
      </c>
      <c r="J637" s="11" t="s">
        <v>79</v>
      </c>
      <c r="K637" s="11" t="s">
        <v>79</v>
      </c>
      <c r="L637" s="11" t="s">
        <v>79</v>
      </c>
      <c r="M637" s="11" t="s">
        <v>39</v>
      </c>
      <c r="N637" s="11" t="s">
        <v>40</v>
      </c>
      <c r="O637" s="12">
        <v>31778</v>
      </c>
      <c r="P637" s="11" t="s">
        <v>1498</v>
      </c>
      <c r="Q637" s="11"/>
      <c r="R637" s="11">
        <v>80.2</v>
      </c>
      <c r="S637" s="11" t="s">
        <v>41</v>
      </c>
    </row>
    <row r="638" spans="1:19" ht="23.5" x14ac:dyDescent="0.3">
      <c r="A638" s="13">
        <v>48802</v>
      </c>
      <c r="B638" s="13" t="s">
        <v>75</v>
      </c>
      <c r="C638" s="13" t="s">
        <v>42</v>
      </c>
      <c r="D638" s="13" t="s">
        <v>31</v>
      </c>
      <c r="E638" s="13"/>
      <c r="F638" s="13" t="s">
        <v>1499</v>
      </c>
      <c r="G638" s="13"/>
      <c r="H638" s="13" t="s">
        <v>34</v>
      </c>
      <c r="I638" s="13" t="s">
        <v>1500</v>
      </c>
      <c r="J638" s="13" t="s">
        <v>187</v>
      </c>
      <c r="K638" s="13" t="s">
        <v>188</v>
      </c>
      <c r="L638" s="13" t="s">
        <v>189</v>
      </c>
      <c r="M638" s="13" t="s">
        <v>39</v>
      </c>
      <c r="N638" s="13" t="s">
        <v>40</v>
      </c>
      <c r="O638" s="14">
        <v>32632</v>
      </c>
      <c r="P638" s="13"/>
      <c r="Q638" s="13"/>
      <c r="R638" s="13">
        <v>13.2</v>
      </c>
      <c r="S638" s="13" t="s">
        <v>41</v>
      </c>
    </row>
    <row r="639" spans="1:19" x14ac:dyDescent="0.3">
      <c r="A639" s="13">
        <v>48803</v>
      </c>
      <c r="B639" s="13" t="s">
        <v>75</v>
      </c>
      <c r="C639" s="13" t="s">
        <v>42</v>
      </c>
      <c r="D639" s="13" t="s">
        <v>31</v>
      </c>
      <c r="E639" s="13"/>
      <c r="F639" s="13" t="s">
        <v>1501</v>
      </c>
      <c r="G639" s="13"/>
      <c r="H639" s="13" t="s">
        <v>34</v>
      </c>
      <c r="I639" s="13" t="s">
        <v>1502</v>
      </c>
      <c r="J639" s="13" t="s">
        <v>79</v>
      </c>
      <c r="K639" s="13" t="s">
        <v>79</v>
      </c>
      <c r="L639" s="13" t="s">
        <v>79</v>
      </c>
      <c r="M639" s="13" t="s">
        <v>39</v>
      </c>
      <c r="N639" s="13" t="s">
        <v>40</v>
      </c>
      <c r="O639" s="14">
        <v>32204</v>
      </c>
      <c r="P639" s="13"/>
      <c r="Q639" s="13"/>
      <c r="R639" s="13">
        <v>5.9</v>
      </c>
      <c r="S639" s="13" t="s">
        <v>41</v>
      </c>
    </row>
    <row r="640" spans="1:19" x14ac:dyDescent="0.3">
      <c r="A640" s="13">
        <v>48809</v>
      </c>
      <c r="B640" s="13" t="s">
        <v>75</v>
      </c>
      <c r="C640" s="13" t="s">
        <v>42</v>
      </c>
      <c r="D640" s="13" t="s">
        <v>31</v>
      </c>
      <c r="E640" s="13"/>
      <c r="F640" s="13" t="s">
        <v>1503</v>
      </c>
      <c r="G640" s="13"/>
      <c r="H640" s="13" t="s">
        <v>34</v>
      </c>
      <c r="I640" s="13" t="s">
        <v>1504</v>
      </c>
      <c r="J640" s="13" t="s">
        <v>79</v>
      </c>
      <c r="K640" s="13" t="s">
        <v>79</v>
      </c>
      <c r="L640" s="13" t="s">
        <v>79</v>
      </c>
      <c r="M640" s="13" t="s">
        <v>39</v>
      </c>
      <c r="N640" s="13" t="s">
        <v>40</v>
      </c>
      <c r="O640" s="14">
        <v>31782</v>
      </c>
      <c r="P640" s="13"/>
      <c r="Q640" s="13"/>
      <c r="R640" s="13">
        <v>23.8</v>
      </c>
      <c r="S640" s="13" t="s">
        <v>41</v>
      </c>
    </row>
    <row r="641" spans="1:19" ht="35" x14ac:dyDescent="0.3">
      <c r="A641" s="13">
        <v>48805</v>
      </c>
      <c r="B641" s="13" t="s">
        <v>75</v>
      </c>
      <c r="C641" s="13" t="s">
        <v>42</v>
      </c>
      <c r="D641" s="13" t="s">
        <v>31</v>
      </c>
      <c r="E641" s="13"/>
      <c r="F641" s="13" t="s">
        <v>1505</v>
      </c>
      <c r="G641" s="13"/>
      <c r="H641" s="13" t="s">
        <v>34</v>
      </c>
      <c r="I641" s="13" t="s">
        <v>1506</v>
      </c>
      <c r="J641" s="13" t="s">
        <v>79</v>
      </c>
      <c r="K641" s="13" t="s">
        <v>79</v>
      </c>
      <c r="L641" s="13" t="s">
        <v>79</v>
      </c>
      <c r="M641" s="13" t="s">
        <v>39</v>
      </c>
      <c r="N641" s="13" t="s">
        <v>40</v>
      </c>
      <c r="O641" s="14">
        <v>32143</v>
      </c>
      <c r="P641" s="13" t="s">
        <v>1507</v>
      </c>
      <c r="Q641" s="13"/>
      <c r="R641" s="13">
        <v>43.1</v>
      </c>
      <c r="S641" s="13" t="s">
        <v>41</v>
      </c>
    </row>
    <row r="642" spans="1:19" ht="35" x14ac:dyDescent="0.3">
      <c r="A642" s="13">
        <v>48808</v>
      </c>
      <c r="B642" s="13" t="s">
        <v>75</v>
      </c>
      <c r="C642" s="13" t="s">
        <v>42</v>
      </c>
      <c r="D642" s="13" t="s">
        <v>31</v>
      </c>
      <c r="E642" s="13"/>
      <c r="F642" s="13" t="s">
        <v>1508</v>
      </c>
      <c r="G642" s="13"/>
      <c r="H642" s="13" t="s">
        <v>34</v>
      </c>
      <c r="I642" s="13" t="s">
        <v>1509</v>
      </c>
      <c r="J642" s="13" t="s">
        <v>79</v>
      </c>
      <c r="K642" s="13" t="s">
        <v>79</v>
      </c>
      <c r="L642" s="13" t="s">
        <v>79</v>
      </c>
      <c r="M642" s="13" t="s">
        <v>39</v>
      </c>
      <c r="N642" s="13" t="s">
        <v>40</v>
      </c>
      <c r="O642" s="14">
        <v>32143</v>
      </c>
      <c r="P642" s="13" t="s">
        <v>1510</v>
      </c>
      <c r="Q642" s="13"/>
      <c r="R642" s="13">
        <v>15</v>
      </c>
      <c r="S642" s="13" t="s">
        <v>41</v>
      </c>
    </row>
    <row r="643" spans="1:19" ht="35" x14ac:dyDescent="0.3">
      <c r="A643" s="13">
        <v>48804</v>
      </c>
      <c r="B643" s="13" t="s">
        <v>75</v>
      </c>
      <c r="C643" s="13" t="s">
        <v>42</v>
      </c>
      <c r="D643" s="13" t="s">
        <v>31</v>
      </c>
      <c r="E643" s="13"/>
      <c r="F643" s="13" t="s">
        <v>1487</v>
      </c>
      <c r="G643" s="13"/>
      <c r="H643" s="13" t="s">
        <v>34</v>
      </c>
      <c r="I643" s="13" t="s">
        <v>1488</v>
      </c>
      <c r="J643" s="13" t="s">
        <v>79</v>
      </c>
      <c r="K643" s="13" t="s">
        <v>79</v>
      </c>
      <c r="L643" s="13" t="s">
        <v>79</v>
      </c>
      <c r="M643" s="13" t="s">
        <v>39</v>
      </c>
      <c r="N643" s="13" t="s">
        <v>40</v>
      </c>
      <c r="O643" s="14">
        <v>33239</v>
      </c>
      <c r="P643" s="13" t="s">
        <v>1489</v>
      </c>
      <c r="Q643" s="13"/>
      <c r="R643" s="13">
        <v>54</v>
      </c>
      <c r="S643" s="13" t="s">
        <v>41</v>
      </c>
    </row>
    <row r="644" spans="1:19" x14ac:dyDescent="0.3">
      <c r="A644" s="11">
        <v>49100</v>
      </c>
      <c r="B644" s="11" t="s">
        <v>30</v>
      </c>
      <c r="C644" s="11" t="s">
        <v>42</v>
      </c>
      <c r="D644" s="11" t="s">
        <v>42</v>
      </c>
      <c r="E644" s="11" t="s">
        <v>1511</v>
      </c>
      <c r="F644" s="11" t="s">
        <v>1512</v>
      </c>
      <c r="G644" s="11">
        <v>49.5</v>
      </c>
      <c r="H644" s="11" t="s">
        <v>34</v>
      </c>
      <c r="I644" s="11" t="s">
        <v>55</v>
      </c>
      <c r="J644" s="11" t="s">
        <v>47</v>
      </c>
      <c r="K644" s="11" t="s">
        <v>122</v>
      </c>
      <c r="L644" s="11" t="s">
        <v>56</v>
      </c>
      <c r="M644" s="11" t="s">
        <v>39</v>
      </c>
      <c r="N644" s="11" t="s">
        <v>40</v>
      </c>
      <c r="O644" s="12">
        <v>32519</v>
      </c>
      <c r="P644" s="11" t="s">
        <v>1513</v>
      </c>
      <c r="Q644" s="11"/>
      <c r="R644" s="11">
        <v>69</v>
      </c>
      <c r="S644" s="11" t="s">
        <v>41</v>
      </c>
    </row>
    <row r="645" spans="1:19" x14ac:dyDescent="0.3">
      <c r="A645" s="13">
        <v>49102</v>
      </c>
      <c r="B645" s="13" t="s">
        <v>75</v>
      </c>
      <c r="C645" s="13" t="s">
        <v>42</v>
      </c>
      <c r="D645" s="13" t="s">
        <v>31</v>
      </c>
      <c r="E645" s="13"/>
      <c r="F645" s="13" t="s">
        <v>1514</v>
      </c>
      <c r="G645" s="13"/>
      <c r="H645" s="13" t="s">
        <v>34</v>
      </c>
      <c r="I645" s="13" t="s">
        <v>55</v>
      </c>
      <c r="J645" s="13" t="s">
        <v>47</v>
      </c>
      <c r="K645" s="13" t="s">
        <v>48</v>
      </c>
      <c r="L645" s="13" t="s">
        <v>49</v>
      </c>
      <c r="M645" s="13" t="s">
        <v>39</v>
      </c>
      <c r="N645" s="13" t="s">
        <v>40</v>
      </c>
      <c r="O645" s="14">
        <v>32519</v>
      </c>
      <c r="P645" s="13"/>
      <c r="Q645" s="13"/>
      <c r="R645" s="13">
        <v>23</v>
      </c>
      <c r="S645" s="13" t="s">
        <v>41</v>
      </c>
    </row>
    <row r="646" spans="1:19" x14ac:dyDescent="0.3">
      <c r="A646" s="13">
        <v>49101</v>
      </c>
      <c r="B646" s="13" t="s">
        <v>75</v>
      </c>
      <c r="C646" s="13" t="s">
        <v>42</v>
      </c>
      <c r="D646" s="13" t="s">
        <v>31</v>
      </c>
      <c r="E646" s="13"/>
      <c r="F646" s="13" t="s">
        <v>1515</v>
      </c>
      <c r="G646" s="13"/>
      <c r="H646" s="13" t="s">
        <v>34</v>
      </c>
      <c r="I646" s="13" t="s">
        <v>55</v>
      </c>
      <c r="J646" s="13" t="s">
        <v>47</v>
      </c>
      <c r="K646" s="13" t="s">
        <v>63</v>
      </c>
      <c r="L646" s="13" t="s">
        <v>56</v>
      </c>
      <c r="M646" s="13" t="s">
        <v>39</v>
      </c>
      <c r="N646" s="13" t="s">
        <v>40</v>
      </c>
      <c r="O646" s="14">
        <v>32519</v>
      </c>
      <c r="P646" s="13"/>
      <c r="Q646" s="13"/>
      <c r="R646" s="13">
        <v>46</v>
      </c>
      <c r="S646" s="13" t="s">
        <v>41</v>
      </c>
    </row>
    <row r="647" spans="1:19" x14ac:dyDescent="0.3">
      <c r="A647" s="9">
        <v>49200</v>
      </c>
      <c r="B647" s="9" t="s">
        <v>30</v>
      </c>
      <c r="C647" s="9" t="s">
        <v>42</v>
      </c>
      <c r="D647" s="9" t="s">
        <v>31</v>
      </c>
      <c r="E647" s="9" t="s">
        <v>1516</v>
      </c>
      <c r="F647" s="9" t="s">
        <v>1517</v>
      </c>
      <c r="G647" s="9">
        <v>63.75</v>
      </c>
      <c r="H647" s="9" t="s">
        <v>34</v>
      </c>
      <c r="I647" s="9" t="s">
        <v>1518</v>
      </c>
      <c r="J647" s="9" t="s">
        <v>47</v>
      </c>
      <c r="K647" s="9" t="s">
        <v>63</v>
      </c>
      <c r="L647" s="9" t="s">
        <v>56</v>
      </c>
      <c r="M647" s="9" t="s">
        <v>39</v>
      </c>
      <c r="N647" s="9" t="s">
        <v>40</v>
      </c>
      <c r="O647" s="10">
        <v>32793</v>
      </c>
      <c r="P647" s="9"/>
      <c r="Q647" s="9"/>
      <c r="R647" s="9">
        <v>63.75</v>
      </c>
      <c r="S647" s="9" t="s">
        <v>41</v>
      </c>
    </row>
    <row r="648" spans="1:19" ht="23.5" x14ac:dyDescent="0.3">
      <c r="A648" s="9">
        <v>108400</v>
      </c>
      <c r="B648" s="9" t="s">
        <v>30</v>
      </c>
      <c r="C648" s="9" t="s">
        <v>31</v>
      </c>
      <c r="D648" s="9" t="s">
        <v>31</v>
      </c>
      <c r="E648" s="9" t="s">
        <v>1519</v>
      </c>
      <c r="F648" s="9" t="s">
        <v>1520</v>
      </c>
      <c r="G648" s="9">
        <v>2.5</v>
      </c>
      <c r="H648" s="9" t="s">
        <v>34</v>
      </c>
      <c r="I648" s="9" t="s">
        <v>1521</v>
      </c>
      <c r="J648" s="9" t="s">
        <v>36</v>
      </c>
      <c r="K648" s="9" t="s">
        <v>37</v>
      </c>
      <c r="L648" s="9" t="s">
        <v>38</v>
      </c>
      <c r="M648" s="9" t="s">
        <v>39</v>
      </c>
      <c r="N648" s="9" t="s">
        <v>40</v>
      </c>
      <c r="O648" s="10">
        <v>41365</v>
      </c>
      <c r="P648" s="9"/>
      <c r="Q648" s="9"/>
      <c r="R648" s="9">
        <v>2.5</v>
      </c>
      <c r="S648" s="9" t="s">
        <v>41</v>
      </c>
    </row>
    <row r="649" spans="1:19" ht="23.5" x14ac:dyDescent="0.3">
      <c r="A649" s="11">
        <v>14400</v>
      </c>
      <c r="B649" s="11" t="s">
        <v>30</v>
      </c>
      <c r="C649" s="11" t="s">
        <v>31</v>
      </c>
      <c r="D649" s="11" t="s">
        <v>42</v>
      </c>
      <c r="E649" s="11" t="s">
        <v>1522</v>
      </c>
      <c r="F649" s="11" t="s">
        <v>1523</v>
      </c>
      <c r="G649" s="11">
        <v>98.46</v>
      </c>
      <c r="H649" s="11" t="s">
        <v>34</v>
      </c>
      <c r="I649" s="11" t="s">
        <v>1524</v>
      </c>
      <c r="J649" s="11" t="s">
        <v>62</v>
      </c>
      <c r="K649" s="11" t="s">
        <v>63</v>
      </c>
      <c r="L649" s="11" t="s">
        <v>56</v>
      </c>
      <c r="M649" s="11" t="s">
        <v>39</v>
      </c>
      <c r="N649" s="11" t="s">
        <v>40</v>
      </c>
      <c r="O649" s="12">
        <v>37130</v>
      </c>
      <c r="P649" s="11"/>
      <c r="Q649" s="11"/>
      <c r="R649" s="11">
        <v>96</v>
      </c>
      <c r="S649" s="11" t="s">
        <v>41</v>
      </c>
    </row>
    <row r="650" spans="1:19" x14ac:dyDescent="0.3">
      <c r="A650" s="13">
        <v>14401</v>
      </c>
      <c r="B650" s="13" t="s">
        <v>75</v>
      </c>
      <c r="C650" s="13" t="s">
        <v>31</v>
      </c>
      <c r="D650" s="13" t="s">
        <v>31</v>
      </c>
      <c r="E650" s="13" t="s">
        <v>1525</v>
      </c>
      <c r="F650" s="13" t="s">
        <v>1526</v>
      </c>
      <c r="G650" s="13">
        <v>48</v>
      </c>
      <c r="H650" s="13" t="s">
        <v>34</v>
      </c>
      <c r="I650" s="13" t="s">
        <v>1524</v>
      </c>
      <c r="J650" s="13" t="s">
        <v>62</v>
      </c>
      <c r="K650" s="13" t="s">
        <v>63</v>
      </c>
      <c r="L650" s="13" t="s">
        <v>56</v>
      </c>
      <c r="M650" s="13" t="s">
        <v>39</v>
      </c>
      <c r="N650" s="13" t="s">
        <v>40</v>
      </c>
      <c r="O650" s="14">
        <v>36892</v>
      </c>
      <c r="P650" s="13"/>
      <c r="Q650" s="13"/>
      <c r="R650" s="13">
        <v>48</v>
      </c>
      <c r="S650" s="13" t="s">
        <v>41</v>
      </c>
    </row>
    <row r="651" spans="1:19" x14ac:dyDescent="0.3">
      <c r="A651" s="13">
        <v>14402</v>
      </c>
      <c r="B651" s="13" t="s">
        <v>75</v>
      </c>
      <c r="C651" s="13" t="s">
        <v>31</v>
      </c>
      <c r="D651" s="13" t="s">
        <v>31</v>
      </c>
      <c r="E651" s="13" t="s">
        <v>1527</v>
      </c>
      <c r="F651" s="13" t="s">
        <v>1528</v>
      </c>
      <c r="G651" s="13">
        <v>48</v>
      </c>
      <c r="H651" s="13" t="s">
        <v>34</v>
      </c>
      <c r="I651" s="13" t="s">
        <v>1524</v>
      </c>
      <c r="J651" s="13" t="s">
        <v>62</v>
      </c>
      <c r="K651" s="13" t="s">
        <v>63</v>
      </c>
      <c r="L651" s="13" t="s">
        <v>56</v>
      </c>
      <c r="M651" s="13" t="s">
        <v>39</v>
      </c>
      <c r="N651" s="13" t="s">
        <v>40</v>
      </c>
      <c r="O651" s="14">
        <v>36892</v>
      </c>
      <c r="P651" s="13"/>
      <c r="Q651" s="13"/>
      <c r="R651" s="13">
        <v>48</v>
      </c>
      <c r="S651" s="13" t="s">
        <v>41</v>
      </c>
    </row>
    <row r="652" spans="1:19" x14ac:dyDescent="0.3">
      <c r="A652" s="9">
        <v>136300</v>
      </c>
      <c r="B652" s="9" t="s">
        <v>30</v>
      </c>
      <c r="C652" s="9" t="s">
        <v>31</v>
      </c>
      <c r="D652" s="9" t="s">
        <v>31</v>
      </c>
      <c r="E652" s="9" t="s">
        <v>1529</v>
      </c>
      <c r="F652" s="9" t="s">
        <v>1530</v>
      </c>
      <c r="G652" s="9">
        <v>20</v>
      </c>
      <c r="H652" s="9" t="s">
        <v>60</v>
      </c>
      <c r="I652" s="9" t="s">
        <v>1531</v>
      </c>
      <c r="J652" s="9" t="s">
        <v>36</v>
      </c>
      <c r="K652" s="9" t="s">
        <v>37</v>
      </c>
      <c r="L652" s="9" t="s">
        <v>38</v>
      </c>
      <c r="M652" s="9" t="s">
        <v>50</v>
      </c>
      <c r="N652" s="9" t="s">
        <v>64</v>
      </c>
      <c r="O652" s="10">
        <v>42636</v>
      </c>
      <c r="P652" s="9"/>
      <c r="Q652" s="9"/>
      <c r="R652" s="9">
        <v>20</v>
      </c>
      <c r="S652" s="9" t="s">
        <v>41</v>
      </c>
    </row>
    <row r="653" spans="1:19" x14ac:dyDescent="0.3">
      <c r="A653" s="9">
        <v>137100</v>
      </c>
      <c r="B653" s="9" t="s">
        <v>30</v>
      </c>
      <c r="C653" s="9" t="s">
        <v>31</v>
      </c>
      <c r="D653" s="9" t="s">
        <v>31</v>
      </c>
      <c r="E653" s="9" t="s">
        <v>1532</v>
      </c>
      <c r="F653" s="9" t="s">
        <v>1533</v>
      </c>
      <c r="G653" s="9">
        <v>180</v>
      </c>
      <c r="H653" s="9" t="s">
        <v>60</v>
      </c>
      <c r="I653" s="9" t="s">
        <v>1534</v>
      </c>
      <c r="J653" s="9" t="s">
        <v>36</v>
      </c>
      <c r="K653" s="9" t="s">
        <v>37</v>
      </c>
      <c r="L653" s="9" t="s">
        <v>38</v>
      </c>
      <c r="M653" s="9" t="s">
        <v>50</v>
      </c>
      <c r="N653" s="9" t="s">
        <v>64</v>
      </c>
      <c r="O653" s="10">
        <v>42670</v>
      </c>
      <c r="P653" s="9"/>
      <c r="Q653" s="9"/>
      <c r="R653" s="9">
        <v>180</v>
      </c>
      <c r="S653" s="9" t="s">
        <v>41</v>
      </c>
    </row>
    <row r="654" spans="1:19" ht="23.5" x14ac:dyDescent="0.3">
      <c r="A654" s="9">
        <v>121500</v>
      </c>
      <c r="B654" s="9" t="s">
        <v>30</v>
      </c>
      <c r="C654" s="9" t="s">
        <v>31</v>
      </c>
      <c r="D654" s="9" t="s">
        <v>31</v>
      </c>
      <c r="E654" s="9" t="s">
        <v>1535</v>
      </c>
      <c r="F654" s="9" t="s">
        <v>1536</v>
      </c>
      <c r="G654" s="9">
        <v>4</v>
      </c>
      <c r="H654" s="9" t="s">
        <v>60</v>
      </c>
      <c r="I654" s="9" t="s">
        <v>1537</v>
      </c>
      <c r="J654" s="9" t="s">
        <v>36</v>
      </c>
      <c r="K654" s="9" t="s">
        <v>37</v>
      </c>
      <c r="L654" s="9" t="s">
        <v>38</v>
      </c>
      <c r="M654" s="9" t="s">
        <v>50</v>
      </c>
      <c r="N654" s="9" t="s">
        <v>64</v>
      </c>
      <c r="O654" s="10">
        <v>41996</v>
      </c>
      <c r="P654" s="9"/>
      <c r="Q654" s="9"/>
      <c r="R654" s="9">
        <v>4</v>
      </c>
      <c r="S654" s="9" t="s">
        <v>41</v>
      </c>
    </row>
    <row r="655" spans="1:19" x14ac:dyDescent="0.3">
      <c r="A655" s="9">
        <v>122700</v>
      </c>
      <c r="B655" s="9" t="s">
        <v>30</v>
      </c>
      <c r="C655" s="9" t="s">
        <v>31</v>
      </c>
      <c r="D655" s="9" t="s">
        <v>31</v>
      </c>
      <c r="E655" s="9" t="s">
        <v>1538</v>
      </c>
      <c r="F655" s="9" t="s">
        <v>1539</v>
      </c>
      <c r="G655" s="9">
        <v>22.5</v>
      </c>
      <c r="H655" s="9" t="s">
        <v>60</v>
      </c>
      <c r="I655" s="9" t="s">
        <v>1540</v>
      </c>
      <c r="J655" s="9" t="s">
        <v>79</v>
      </c>
      <c r="K655" s="9" t="s">
        <v>79</v>
      </c>
      <c r="L655" s="9" t="s">
        <v>79</v>
      </c>
      <c r="M655" s="9" t="s">
        <v>50</v>
      </c>
      <c r="N655" s="9" t="s">
        <v>64</v>
      </c>
      <c r="O655" s="10">
        <v>40595</v>
      </c>
      <c r="P655" s="9"/>
      <c r="Q655" s="9"/>
      <c r="R655" s="9">
        <v>22.5</v>
      </c>
      <c r="S655" s="9" t="s">
        <v>41</v>
      </c>
    </row>
    <row r="656" spans="1:19" x14ac:dyDescent="0.3">
      <c r="A656" s="9">
        <v>111900</v>
      </c>
      <c r="B656" s="9" t="s">
        <v>30</v>
      </c>
      <c r="C656" s="9" t="s">
        <v>31</v>
      </c>
      <c r="D656" s="9" t="s">
        <v>31</v>
      </c>
      <c r="E656" s="9" t="s">
        <v>1541</v>
      </c>
      <c r="F656" s="9" t="s">
        <v>1542</v>
      </c>
      <c r="G656" s="9">
        <v>20</v>
      </c>
      <c r="H656" s="9" t="s">
        <v>34</v>
      </c>
      <c r="I656" s="9" t="s">
        <v>759</v>
      </c>
      <c r="J656" s="9" t="s">
        <v>36</v>
      </c>
      <c r="K656" s="9" t="s">
        <v>37</v>
      </c>
      <c r="L656" s="9" t="s">
        <v>38</v>
      </c>
      <c r="M656" s="9" t="s">
        <v>39</v>
      </c>
      <c r="N656" s="9" t="s">
        <v>40</v>
      </c>
      <c r="O656" s="10">
        <v>41449</v>
      </c>
      <c r="P656" s="9"/>
      <c r="Q656" s="9"/>
      <c r="R656" s="9">
        <v>20</v>
      </c>
      <c r="S656" s="9" t="s">
        <v>41</v>
      </c>
    </row>
    <row r="657" spans="1:19" x14ac:dyDescent="0.3">
      <c r="A657" s="9">
        <v>96900</v>
      </c>
      <c r="B657" s="9" t="s">
        <v>30</v>
      </c>
      <c r="C657" s="9" t="s">
        <v>31</v>
      </c>
      <c r="D657" s="9" t="s">
        <v>31</v>
      </c>
      <c r="E657" s="9" t="s">
        <v>1543</v>
      </c>
      <c r="F657" s="9" t="s">
        <v>1544</v>
      </c>
      <c r="G657" s="9">
        <v>562.5</v>
      </c>
      <c r="H657" s="9" t="s">
        <v>34</v>
      </c>
      <c r="I657" s="9" t="s">
        <v>71</v>
      </c>
      <c r="J657" s="9" t="s">
        <v>124</v>
      </c>
      <c r="K657" s="9" t="s">
        <v>122</v>
      </c>
      <c r="L657" s="9" t="s">
        <v>56</v>
      </c>
      <c r="M657" s="9" t="s">
        <v>39</v>
      </c>
      <c r="N657" s="9" t="s">
        <v>40</v>
      </c>
      <c r="O657" s="10">
        <v>39817</v>
      </c>
      <c r="P657" s="9"/>
      <c r="Q657" s="9"/>
      <c r="R657" s="9">
        <v>619</v>
      </c>
      <c r="S657" s="9" t="s">
        <v>41</v>
      </c>
    </row>
    <row r="658" spans="1:19" x14ac:dyDescent="0.3">
      <c r="A658" s="11">
        <v>110600</v>
      </c>
      <c r="B658" s="11" t="s">
        <v>30</v>
      </c>
      <c r="C658" s="11" t="s">
        <v>31</v>
      </c>
      <c r="D658" s="11" t="s">
        <v>42</v>
      </c>
      <c r="E658" s="11" t="s">
        <v>1545</v>
      </c>
      <c r="F658" s="11" t="s">
        <v>1546</v>
      </c>
      <c r="G658" s="11">
        <v>250</v>
      </c>
      <c r="H658" s="11" t="s">
        <v>60</v>
      </c>
      <c r="I658" s="11" t="s">
        <v>1547</v>
      </c>
      <c r="J658" s="11" t="s">
        <v>36</v>
      </c>
      <c r="K658" s="11" t="s">
        <v>48</v>
      </c>
      <c r="L658" s="11" t="s">
        <v>38</v>
      </c>
      <c r="M658" s="11" t="s">
        <v>50</v>
      </c>
      <c r="N658" s="11" t="s">
        <v>64</v>
      </c>
      <c r="O658" s="12">
        <v>41605</v>
      </c>
      <c r="P658" s="11"/>
      <c r="Q658" s="11"/>
      <c r="R658" s="11">
        <v>250</v>
      </c>
      <c r="S658" s="11" t="s">
        <v>41</v>
      </c>
    </row>
    <row r="659" spans="1:19" x14ac:dyDescent="0.3">
      <c r="A659" s="13">
        <v>110601</v>
      </c>
      <c r="B659" s="13" t="s">
        <v>75</v>
      </c>
      <c r="C659" s="13" t="s">
        <v>31</v>
      </c>
      <c r="D659" s="13" t="s">
        <v>31</v>
      </c>
      <c r="E659" s="13" t="s">
        <v>1548</v>
      </c>
      <c r="F659" s="13" t="s">
        <v>1549</v>
      </c>
      <c r="G659" s="13">
        <v>140</v>
      </c>
      <c r="H659" s="13" t="s">
        <v>34</v>
      </c>
      <c r="I659" s="13" t="s">
        <v>1547</v>
      </c>
      <c r="J659" s="13" t="s">
        <v>36</v>
      </c>
      <c r="K659" s="13" t="s">
        <v>48</v>
      </c>
      <c r="L659" s="13" t="s">
        <v>38</v>
      </c>
      <c r="M659" s="13" t="s">
        <v>39</v>
      </c>
      <c r="N659" s="13" t="s">
        <v>220</v>
      </c>
      <c r="O659" s="14">
        <v>41605</v>
      </c>
      <c r="P659" s="13"/>
      <c r="Q659" s="13"/>
      <c r="R659" s="13">
        <v>125</v>
      </c>
      <c r="S659" s="13" t="s">
        <v>41</v>
      </c>
    </row>
    <row r="660" spans="1:19" x14ac:dyDescent="0.3">
      <c r="A660" s="13">
        <v>110602</v>
      </c>
      <c r="B660" s="13" t="s">
        <v>75</v>
      </c>
      <c r="C660" s="13" t="s">
        <v>31</v>
      </c>
      <c r="D660" s="13" t="s">
        <v>31</v>
      </c>
      <c r="E660" s="13" t="s">
        <v>1550</v>
      </c>
      <c r="F660" s="13" t="s">
        <v>1551</v>
      </c>
      <c r="G660" s="13">
        <v>140</v>
      </c>
      <c r="H660" s="13" t="s">
        <v>34</v>
      </c>
      <c r="I660" s="13" t="s">
        <v>1547</v>
      </c>
      <c r="J660" s="13" t="s">
        <v>36</v>
      </c>
      <c r="K660" s="13" t="s">
        <v>48</v>
      </c>
      <c r="L660" s="13" t="s">
        <v>38</v>
      </c>
      <c r="M660" s="13" t="s">
        <v>39</v>
      </c>
      <c r="N660" s="13" t="s">
        <v>220</v>
      </c>
      <c r="O660" s="14">
        <v>41605</v>
      </c>
      <c r="P660" s="13"/>
      <c r="Q660" s="13"/>
      <c r="R660" s="13">
        <v>125</v>
      </c>
      <c r="S660" s="13" t="s">
        <v>41</v>
      </c>
    </row>
    <row r="661" spans="1:19" x14ac:dyDescent="0.3">
      <c r="A661" s="9">
        <v>12300</v>
      </c>
      <c r="B661" s="9" t="s">
        <v>30</v>
      </c>
      <c r="C661" s="9" t="s">
        <v>31</v>
      </c>
      <c r="D661" s="9" t="s">
        <v>31</v>
      </c>
      <c r="E661" s="9" t="s">
        <v>1552</v>
      </c>
      <c r="F661" s="9" t="s">
        <v>1553</v>
      </c>
      <c r="G661" s="9">
        <v>38.85</v>
      </c>
      <c r="H661" s="9" t="s">
        <v>34</v>
      </c>
      <c r="I661" s="9" t="s">
        <v>137</v>
      </c>
      <c r="J661" s="9" t="s">
        <v>68</v>
      </c>
      <c r="K661" s="9" t="s">
        <v>48</v>
      </c>
      <c r="L661" s="9" t="s">
        <v>68</v>
      </c>
      <c r="M661" s="9" t="s">
        <v>39</v>
      </c>
      <c r="N661" s="9" t="s">
        <v>138</v>
      </c>
      <c r="O661" s="10">
        <v>30317</v>
      </c>
      <c r="P661" s="9"/>
      <c r="Q661" s="9"/>
      <c r="R661" s="9">
        <v>55</v>
      </c>
      <c r="S661" s="9" t="s">
        <v>41</v>
      </c>
    </row>
    <row r="662" spans="1:19" x14ac:dyDescent="0.3">
      <c r="A662" s="9">
        <v>12400</v>
      </c>
      <c r="B662" s="9" t="s">
        <v>30</v>
      </c>
      <c r="C662" s="9" t="s">
        <v>31</v>
      </c>
      <c r="D662" s="9" t="s">
        <v>31</v>
      </c>
      <c r="E662" s="9" t="s">
        <v>1554</v>
      </c>
      <c r="F662" s="9" t="s">
        <v>1555</v>
      </c>
      <c r="G662" s="9">
        <v>34</v>
      </c>
      <c r="H662" s="9" t="s">
        <v>34</v>
      </c>
      <c r="I662" s="9" t="s">
        <v>137</v>
      </c>
      <c r="J662" s="9" t="s">
        <v>68</v>
      </c>
      <c r="K662" s="9" t="s">
        <v>48</v>
      </c>
      <c r="L662" s="9" t="s">
        <v>68</v>
      </c>
      <c r="M662" s="9" t="s">
        <v>39</v>
      </c>
      <c r="N662" s="9" t="s">
        <v>138</v>
      </c>
      <c r="O662" s="10">
        <v>30317</v>
      </c>
      <c r="P662" s="9"/>
      <c r="Q662" s="9"/>
      <c r="R662" s="9">
        <v>55</v>
      </c>
      <c r="S662" s="9" t="s">
        <v>41</v>
      </c>
    </row>
    <row r="663" spans="1:19" x14ac:dyDescent="0.3">
      <c r="A663" s="9">
        <v>12500</v>
      </c>
      <c r="B663" s="9" t="s">
        <v>30</v>
      </c>
      <c r="C663" s="9" t="s">
        <v>31</v>
      </c>
      <c r="D663" s="9" t="s">
        <v>31</v>
      </c>
      <c r="E663" s="9" t="s">
        <v>1556</v>
      </c>
      <c r="F663" s="9" t="s">
        <v>1557</v>
      </c>
      <c r="G663" s="9">
        <v>42.42</v>
      </c>
      <c r="H663" s="9" t="s">
        <v>34</v>
      </c>
      <c r="I663" s="9" t="s">
        <v>137</v>
      </c>
      <c r="J663" s="9" t="s">
        <v>68</v>
      </c>
      <c r="K663" s="9" t="s">
        <v>48</v>
      </c>
      <c r="L663" s="9" t="s">
        <v>68</v>
      </c>
      <c r="M663" s="9" t="s">
        <v>39</v>
      </c>
      <c r="N663" s="9" t="s">
        <v>138</v>
      </c>
      <c r="O663" s="10">
        <v>31048</v>
      </c>
      <c r="P663" s="9"/>
      <c r="Q663" s="9"/>
      <c r="R663" s="9">
        <v>55</v>
      </c>
      <c r="S663" s="9" t="s">
        <v>41</v>
      </c>
    </row>
    <row r="664" spans="1:19" x14ac:dyDescent="0.3">
      <c r="A664" s="9">
        <v>12600</v>
      </c>
      <c r="B664" s="9" t="s">
        <v>30</v>
      </c>
      <c r="C664" s="9" t="s">
        <v>31</v>
      </c>
      <c r="D664" s="9" t="s">
        <v>31</v>
      </c>
      <c r="E664" s="9" t="s">
        <v>1558</v>
      </c>
      <c r="F664" s="9" t="s">
        <v>1559</v>
      </c>
      <c r="G664" s="9">
        <v>52.73</v>
      </c>
      <c r="H664" s="9" t="s">
        <v>34</v>
      </c>
      <c r="I664" s="9" t="s">
        <v>137</v>
      </c>
      <c r="J664" s="9" t="s">
        <v>68</v>
      </c>
      <c r="K664" s="9" t="s">
        <v>48</v>
      </c>
      <c r="L664" s="9" t="s">
        <v>68</v>
      </c>
      <c r="M664" s="9" t="s">
        <v>39</v>
      </c>
      <c r="N664" s="9" t="s">
        <v>138</v>
      </c>
      <c r="O664" s="10">
        <v>31413</v>
      </c>
      <c r="P664" s="9"/>
      <c r="Q664" s="9"/>
      <c r="R664" s="9">
        <v>55</v>
      </c>
      <c r="S664" s="9" t="s">
        <v>41</v>
      </c>
    </row>
    <row r="665" spans="1:19" x14ac:dyDescent="0.3">
      <c r="A665" s="9">
        <v>133000</v>
      </c>
      <c r="B665" s="9" t="s">
        <v>30</v>
      </c>
      <c r="C665" s="9" t="s">
        <v>31</v>
      </c>
      <c r="D665" s="9" t="s">
        <v>31</v>
      </c>
      <c r="E665" s="9" t="s">
        <v>1560</v>
      </c>
      <c r="F665" s="9" t="s">
        <v>1561</v>
      </c>
      <c r="G665" s="9">
        <v>2</v>
      </c>
      <c r="H665" s="9" t="s">
        <v>60</v>
      </c>
      <c r="I665" s="9" t="s">
        <v>1562</v>
      </c>
      <c r="J665" s="9" t="s">
        <v>36</v>
      </c>
      <c r="K665" s="9" t="s">
        <v>37</v>
      </c>
      <c r="L665" s="9" t="s">
        <v>38</v>
      </c>
      <c r="M665" s="9" t="s">
        <v>50</v>
      </c>
      <c r="N665" s="9" t="s">
        <v>64</v>
      </c>
      <c r="O665" s="10">
        <v>41037</v>
      </c>
      <c r="P665" s="9"/>
      <c r="Q665" s="9"/>
      <c r="R665" s="9">
        <v>2</v>
      </c>
      <c r="S665" s="9" t="s">
        <v>41</v>
      </c>
    </row>
    <row r="666" spans="1:19" x14ac:dyDescent="0.3">
      <c r="A666" s="9">
        <v>12700</v>
      </c>
      <c r="B666" s="9" t="s">
        <v>30</v>
      </c>
      <c r="C666" s="9" t="s">
        <v>31</v>
      </c>
      <c r="D666" s="9" t="s">
        <v>31</v>
      </c>
      <c r="E666" s="9" t="s">
        <v>1563</v>
      </c>
      <c r="F666" s="9" t="s">
        <v>1564</v>
      </c>
      <c r="G666" s="9">
        <v>74.400000000000006</v>
      </c>
      <c r="H666" s="9" t="s">
        <v>34</v>
      </c>
      <c r="I666" s="9" t="s">
        <v>796</v>
      </c>
      <c r="J666" s="9" t="s">
        <v>68</v>
      </c>
      <c r="K666" s="9" t="s">
        <v>48</v>
      </c>
      <c r="L666" s="9" t="s">
        <v>68</v>
      </c>
      <c r="M666" s="9" t="s">
        <v>39</v>
      </c>
      <c r="N666" s="9" t="s">
        <v>40</v>
      </c>
      <c r="O666" s="10">
        <v>27395</v>
      </c>
      <c r="P666" s="9"/>
      <c r="Q666" s="9"/>
      <c r="R666" s="9">
        <v>110</v>
      </c>
      <c r="S666" s="9" t="s">
        <v>41</v>
      </c>
    </row>
    <row r="667" spans="1:19" x14ac:dyDescent="0.3">
      <c r="A667" s="9">
        <v>12800</v>
      </c>
      <c r="B667" s="9" t="s">
        <v>30</v>
      </c>
      <c r="C667" s="9" t="s">
        <v>31</v>
      </c>
      <c r="D667" s="9" t="s">
        <v>31</v>
      </c>
      <c r="E667" s="9" t="s">
        <v>1565</v>
      </c>
      <c r="F667" s="9" t="s">
        <v>1566</v>
      </c>
      <c r="G667" s="9">
        <v>57</v>
      </c>
      <c r="H667" s="9" t="s">
        <v>34</v>
      </c>
      <c r="I667" s="9" t="s">
        <v>796</v>
      </c>
      <c r="J667" s="9" t="s">
        <v>68</v>
      </c>
      <c r="K667" s="9" t="s">
        <v>48</v>
      </c>
      <c r="L667" s="9" t="s">
        <v>68</v>
      </c>
      <c r="M667" s="9" t="s">
        <v>39</v>
      </c>
      <c r="N667" s="9" t="s">
        <v>40</v>
      </c>
      <c r="O667" s="10">
        <v>28856</v>
      </c>
      <c r="P667" s="9"/>
      <c r="Q667" s="9"/>
      <c r="R667" s="9">
        <v>66</v>
      </c>
      <c r="S667" s="9" t="s">
        <v>41</v>
      </c>
    </row>
    <row r="668" spans="1:19" x14ac:dyDescent="0.3">
      <c r="A668" s="9">
        <v>12900</v>
      </c>
      <c r="B668" s="9" t="s">
        <v>30</v>
      </c>
      <c r="C668" s="9" t="s">
        <v>42</v>
      </c>
      <c r="D668" s="9" t="s">
        <v>31</v>
      </c>
      <c r="E668" s="9" t="s">
        <v>1567</v>
      </c>
      <c r="F668" s="9" t="s">
        <v>1568</v>
      </c>
      <c r="G668" s="9">
        <v>95</v>
      </c>
      <c r="H668" s="9" t="s">
        <v>34</v>
      </c>
      <c r="I668" s="9" t="s">
        <v>796</v>
      </c>
      <c r="J668" s="9" t="s">
        <v>68</v>
      </c>
      <c r="K668" s="9" t="s">
        <v>48</v>
      </c>
      <c r="L668" s="9" t="s">
        <v>68</v>
      </c>
      <c r="M668" s="9" t="s">
        <v>39</v>
      </c>
      <c r="N668" s="9" t="s">
        <v>40</v>
      </c>
      <c r="O668" s="10">
        <v>29221</v>
      </c>
      <c r="P668" s="9"/>
      <c r="Q668" s="9"/>
      <c r="R668" s="9">
        <v>102</v>
      </c>
      <c r="S668" s="9" t="s">
        <v>41</v>
      </c>
    </row>
    <row r="669" spans="1:19" x14ac:dyDescent="0.3">
      <c r="A669" s="9">
        <v>13000</v>
      </c>
      <c r="B669" s="9" t="s">
        <v>30</v>
      </c>
      <c r="C669" s="9" t="s">
        <v>42</v>
      </c>
      <c r="D669" s="9" t="s">
        <v>31</v>
      </c>
      <c r="E669" s="9" t="s">
        <v>1569</v>
      </c>
      <c r="F669" s="9" t="s">
        <v>1570</v>
      </c>
      <c r="G669" s="9">
        <v>70</v>
      </c>
      <c r="H669" s="9" t="s">
        <v>34</v>
      </c>
      <c r="I669" s="9" t="s">
        <v>796</v>
      </c>
      <c r="J669" s="9" t="s">
        <v>68</v>
      </c>
      <c r="K669" s="9" t="s">
        <v>48</v>
      </c>
      <c r="L669" s="9" t="s">
        <v>68</v>
      </c>
      <c r="M669" s="9" t="s">
        <v>39</v>
      </c>
      <c r="N669" s="9" t="s">
        <v>40</v>
      </c>
      <c r="O669" s="10">
        <v>29221</v>
      </c>
      <c r="P669" s="9"/>
      <c r="Q669" s="9"/>
      <c r="R669" s="9">
        <v>114</v>
      </c>
      <c r="S669" s="9" t="s">
        <v>41</v>
      </c>
    </row>
    <row r="670" spans="1:19" x14ac:dyDescent="0.3">
      <c r="A670" s="9">
        <v>13100</v>
      </c>
      <c r="B670" s="9" t="s">
        <v>30</v>
      </c>
      <c r="C670" s="9" t="s">
        <v>42</v>
      </c>
      <c r="D670" s="9" t="s">
        <v>31</v>
      </c>
      <c r="E670" s="9" t="s">
        <v>1571</v>
      </c>
      <c r="F670" s="9" t="s">
        <v>1572</v>
      </c>
      <c r="G670" s="9">
        <v>85</v>
      </c>
      <c r="H670" s="9" t="s">
        <v>34</v>
      </c>
      <c r="I670" s="9" t="s">
        <v>796</v>
      </c>
      <c r="J670" s="9" t="s">
        <v>68</v>
      </c>
      <c r="K670" s="9" t="s">
        <v>48</v>
      </c>
      <c r="L670" s="9" t="s">
        <v>68</v>
      </c>
      <c r="M670" s="9" t="s">
        <v>39</v>
      </c>
      <c r="N670" s="9" t="s">
        <v>40</v>
      </c>
      <c r="O670" s="10">
        <v>31048</v>
      </c>
      <c r="P670" s="9"/>
      <c r="Q670" s="9"/>
      <c r="R670" s="9">
        <v>119</v>
      </c>
      <c r="S670" s="9" t="s">
        <v>41</v>
      </c>
    </row>
    <row r="671" spans="1:19" x14ac:dyDescent="0.3">
      <c r="A671" s="9">
        <v>13200</v>
      </c>
      <c r="B671" s="9" t="s">
        <v>30</v>
      </c>
      <c r="C671" s="9" t="s">
        <v>31</v>
      </c>
      <c r="D671" s="9" t="s">
        <v>31</v>
      </c>
      <c r="E671" s="9" t="s">
        <v>1573</v>
      </c>
      <c r="F671" s="9" t="s">
        <v>1574</v>
      </c>
      <c r="G671" s="9">
        <v>60</v>
      </c>
      <c r="H671" s="9" t="s">
        <v>34</v>
      </c>
      <c r="I671" s="9" t="s">
        <v>796</v>
      </c>
      <c r="J671" s="9" t="s">
        <v>68</v>
      </c>
      <c r="K671" s="9" t="s">
        <v>48</v>
      </c>
      <c r="L671" s="9" t="s">
        <v>68</v>
      </c>
      <c r="M671" s="9" t="s">
        <v>39</v>
      </c>
      <c r="N671" s="9" t="s">
        <v>40</v>
      </c>
      <c r="O671" s="10">
        <v>29952</v>
      </c>
      <c r="P671" s="9"/>
      <c r="Q671" s="9"/>
      <c r="R671" s="9">
        <v>65</v>
      </c>
      <c r="S671" s="9" t="s">
        <v>41</v>
      </c>
    </row>
    <row r="672" spans="1:19" x14ac:dyDescent="0.3">
      <c r="A672" s="9">
        <v>13300</v>
      </c>
      <c r="B672" s="9" t="s">
        <v>30</v>
      </c>
      <c r="C672" s="9" t="s">
        <v>31</v>
      </c>
      <c r="D672" s="9" t="s">
        <v>31</v>
      </c>
      <c r="E672" s="9" t="s">
        <v>1575</v>
      </c>
      <c r="F672" s="9" t="s">
        <v>1576</v>
      </c>
      <c r="G672" s="9">
        <v>72</v>
      </c>
      <c r="H672" s="9" t="s">
        <v>34</v>
      </c>
      <c r="I672" s="9" t="s">
        <v>796</v>
      </c>
      <c r="J672" s="9" t="s">
        <v>68</v>
      </c>
      <c r="K672" s="9" t="s">
        <v>48</v>
      </c>
      <c r="L672" s="9" t="s">
        <v>68</v>
      </c>
      <c r="M672" s="9" t="s">
        <v>39</v>
      </c>
      <c r="N672" s="9" t="s">
        <v>40</v>
      </c>
      <c r="O672" s="10">
        <v>30317</v>
      </c>
      <c r="P672" s="9"/>
      <c r="Q672" s="9"/>
      <c r="R672" s="9">
        <v>119</v>
      </c>
      <c r="S672" s="9" t="s">
        <v>41</v>
      </c>
    </row>
    <row r="673" spans="1:19" x14ac:dyDescent="0.3">
      <c r="A673" s="9">
        <v>13400</v>
      </c>
      <c r="B673" s="9" t="s">
        <v>30</v>
      </c>
      <c r="C673" s="9" t="s">
        <v>31</v>
      </c>
      <c r="D673" s="9" t="s">
        <v>31</v>
      </c>
      <c r="E673" s="9" t="s">
        <v>1577</v>
      </c>
      <c r="F673" s="9" t="s">
        <v>1578</v>
      </c>
      <c r="G673" s="9">
        <v>62</v>
      </c>
      <c r="H673" s="9" t="s">
        <v>34</v>
      </c>
      <c r="I673" s="9" t="s">
        <v>796</v>
      </c>
      <c r="J673" s="9" t="s">
        <v>68</v>
      </c>
      <c r="K673" s="9" t="s">
        <v>48</v>
      </c>
      <c r="L673" s="9" t="s">
        <v>68</v>
      </c>
      <c r="M673" s="9" t="s">
        <v>39</v>
      </c>
      <c r="N673" s="9" t="s">
        <v>40</v>
      </c>
      <c r="O673" s="10">
        <v>31048</v>
      </c>
      <c r="P673" s="9"/>
      <c r="Q673" s="9"/>
      <c r="R673" s="9">
        <v>119</v>
      </c>
      <c r="S673" s="9" t="s">
        <v>41</v>
      </c>
    </row>
    <row r="674" spans="1:19" ht="23.5" x14ac:dyDescent="0.3">
      <c r="A674" s="9">
        <v>13700</v>
      </c>
      <c r="B674" s="9" t="s">
        <v>30</v>
      </c>
      <c r="C674" s="9" t="s">
        <v>31</v>
      </c>
      <c r="D674" s="9" t="s">
        <v>31</v>
      </c>
      <c r="E674" s="9" t="s">
        <v>1579</v>
      </c>
      <c r="F674" s="9" t="s">
        <v>1580</v>
      </c>
      <c r="G674" s="9">
        <v>24.75</v>
      </c>
      <c r="H674" s="9" t="s">
        <v>34</v>
      </c>
      <c r="I674" s="9" t="s">
        <v>381</v>
      </c>
      <c r="J674" s="9" t="s">
        <v>62</v>
      </c>
      <c r="K674" s="9" t="s">
        <v>63</v>
      </c>
      <c r="L674" s="9" t="s">
        <v>56</v>
      </c>
      <c r="M674" s="9" t="s">
        <v>39</v>
      </c>
      <c r="N674" s="9" t="s">
        <v>1581</v>
      </c>
      <c r="O674" s="10">
        <v>31778</v>
      </c>
      <c r="P674" s="9"/>
      <c r="Q674" s="9"/>
      <c r="R674" s="9">
        <v>24.75</v>
      </c>
      <c r="S674" s="9" t="s">
        <v>41</v>
      </c>
    </row>
    <row r="675" spans="1:19" ht="23.5" x14ac:dyDescent="0.3">
      <c r="A675" s="9">
        <v>13800</v>
      </c>
      <c r="B675" s="9" t="s">
        <v>30</v>
      </c>
      <c r="C675" s="9" t="s">
        <v>31</v>
      </c>
      <c r="D675" s="9" t="s">
        <v>31</v>
      </c>
      <c r="E675" s="9" t="s">
        <v>1582</v>
      </c>
      <c r="F675" s="9" t="s">
        <v>1583</v>
      </c>
      <c r="G675" s="9">
        <v>24.75</v>
      </c>
      <c r="H675" s="9" t="s">
        <v>34</v>
      </c>
      <c r="I675" s="9" t="s">
        <v>381</v>
      </c>
      <c r="J675" s="9" t="s">
        <v>62</v>
      </c>
      <c r="K675" s="9" t="s">
        <v>63</v>
      </c>
      <c r="L675" s="9" t="s">
        <v>56</v>
      </c>
      <c r="M675" s="9" t="s">
        <v>39</v>
      </c>
      <c r="N675" s="9" t="s">
        <v>1581</v>
      </c>
      <c r="O675" s="10">
        <v>31413</v>
      </c>
      <c r="P675" s="9"/>
      <c r="Q675" s="9"/>
      <c r="R675" s="9">
        <v>24.75</v>
      </c>
      <c r="S675" s="9" t="s">
        <v>41</v>
      </c>
    </row>
    <row r="676" spans="1:19" x14ac:dyDescent="0.3">
      <c r="A676" s="9">
        <v>105000</v>
      </c>
      <c r="B676" s="9" t="s">
        <v>30</v>
      </c>
      <c r="C676" s="9" t="s">
        <v>31</v>
      </c>
      <c r="D676" s="9" t="s">
        <v>31</v>
      </c>
      <c r="E676" s="9" t="s">
        <v>1584</v>
      </c>
      <c r="F676" s="9" t="s">
        <v>1585</v>
      </c>
      <c r="G676" s="9">
        <v>10</v>
      </c>
      <c r="H676" s="9" t="s">
        <v>34</v>
      </c>
      <c r="I676" s="9" t="s">
        <v>818</v>
      </c>
      <c r="J676" s="9" t="s">
        <v>36</v>
      </c>
      <c r="K676" s="9" t="s">
        <v>37</v>
      </c>
      <c r="L676" s="9" t="s">
        <v>38</v>
      </c>
      <c r="M676" s="9" t="s">
        <v>39</v>
      </c>
      <c r="N676" s="9" t="s">
        <v>40</v>
      </c>
      <c r="O676" s="10">
        <v>41115</v>
      </c>
      <c r="P676" s="9"/>
      <c r="Q676" s="9" t="s">
        <v>1586</v>
      </c>
      <c r="R676" s="9">
        <v>19</v>
      </c>
      <c r="S676" s="9" t="s">
        <v>41</v>
      </c>
    </row>
    <row r="677" spans="1:19" x14ac:dyDescent="0.3">
      <c r="A677" s="9">
        <v>128500</v>
      </c>
      <c r="B677" s="9" t="s">
        <v>30</v>
      </c>
      <c r="C677" s="9" t="s">
        <v>31</v>
      </c>
      <c r="D677" s="9" t="s">
        <v>31</v>
      </c>
      <c r="E677" s="9" t="s">
        <v>1587</v>
      </c>
      <c r="F677" s="9" t="s">
        <v>1588</v>
      </c>
      <c r="G677" s="9">
        <v>290.8</v>
      </c>
      <c r="H677" s="9" t="s">
        <v>60</v>
      </c>
      <c r="I677" s="9" t="s">
        <v>1589</v>
      </c>
      <c r="J677" s="9" t="s">
        <v>785</v>
      </c>
      <c r="K677" s="9" t="s">
        <v>122</v>
      </c>
      <c r="L677" s="9" t="s">
        <v>56</v>
      </c>
      <c r="M677" s="9" t="s">
        <v>50</v>
      </c>
      <c r="N677" s="9" t="s">
        <v>64</v>
      </c>
      <c r="O677" s="9"/>
      <c r="P677" s="9"/>
      <c r="Q677" s="9"/>
      <c r="R677" s="9">
        <v>2000</v>
      </c>
      <c r="S677" s="9" t="s">
        <v>204</v>
      </c>
    </row>
    <row r="678" spans="1:19" x14ac:dyDescent="0.3">
      <c r="A678" s="9">
        <v>13900</v>
      </c>
      <c r="B678" s="9" t="s">
        <v>30</v>
      </c>
      <c r="C678" s="9" t="s">
        <v>31</v>
      </c>
      <c r="D678" s="9" t="s">
        <v>31</v>
      </c>
      <c r="E678" s="9" t="s">
        <v>1590</v>
      </c>
      <c r="F678" s="9" t="s">
        <v>1591</v>
      </c>
      <c r="G678" s="9">
        <v>46.2</v>
      </c>
      <c r="H678" s="9" t="s">
        <v>34</v>
      </c>
      <c r="I678" s="9" t="s">
        <v>796</v>
      </c>
      <c r="J678" s="9" t="s">
        <v>62</v>
      </c>
      <c r="K678" s="9" t="s">
        <v>63</v>
      </c>
      <c r="L678" s="9" t="s">
        <v>56</v>
      </c>
      <c r="M678" s="9" t="s">
        <v>39</v>
      </c>
      <c r="N678" s="9" t="s">
        <v>40</v>
      </c>
      <c r="O678" s="10">
        <v>37315</v>
      </c>
      <c r="P678" s="9"/>
      <c r="Q678" s="9"/>
      <c r="R678" s="9">
        <v>49.9</v>
      </c>
      <c r="S678" s="9" t="s">
        <v>41</v>
      </c>
    </row>
    <row r="679" spans="1:19" x14ac:dyDescent="0.3">
      <c r="A679" s="9">
        <v>14100</v>
      </c>
      <c r="B679" s="9" t="s">
        <v>30</v>
      </c>
      <c r="C679" s="9" t="s">
        <v>31</v>
      </c>
      <c r="D679" s="9" t="s">
        <v>31</v>
      </c>
      <c r="E679" s="9" t="s">
        <v>1592</v>
      </c>
      <c r="F679" s="9" t="s">
        <v>1593</v>
      </c>
      <c r="G679" s="9">
        <v>22.07</v>
      </c>
      <c r="H679" s="9" t="s">
        <v>60</v>
      </c>
      <c r="I679" s="9" t="s">
        <v>1594</v>
      </c>
      <c r="J679" s="9" t="s">
        <v>62</v>
      </c>
      <c r="K679" s="9" t="s">
        <v>63</v>
      </c>
      <c r="L679" s="9" t="s">
        <v>56</v>
      </c>
      <c r="M679" s="9" t="s">
        <v>50</v>
      </c>
      <c r="N679" s="9" t="s">
        <v>196</v>
      </c>
      <c r="O679" s="10">
        <v>27760</v>
      </c>
      <c r="P679" s="9"/>
      <c r="Q679" s="9"/>
      <c r="R679" s="9">
        <v>30.58</v>
      </c>
      <c r="S679" s="9" t="s">
        <v>41</v>
      </c>
    </row>
    <row r="680" spans="1:19" x14ac:dyDescent="0.3">
      <c r="A680" s="9">
        <v>14200</v>
      </c>
      <c r="B680" s="9" t="s">
        <v>30</v>
      </c>
      <c r="C680" s="9" t="s">
        <v>31</v>
      </c>
      <c r="D680" s="9" t="s">
        <v>31</v>
      </c>
      <c r="E680" s="9" t="s">
        <v>1595</v>
      </c>
      <c r="F680" s="9" t="s">
        <v>1596</v>
      </c>
      <c r="G680" s="9">
        <v>22.3</v>
      </c>
      <c r="H680" s="9" t="s">
        <v>60</v>
      </c>
      <c r="I680" s="9" t="s">
        <v>1594</v>
      </c>
      <c r="J680" s="9" t="s">
        <v>62</v>
      </c>
      <c r="K680" s="9" t="s">
        <v>63</v>
      </c>
      <c r="L680" s="9" t="s">
        <v>56</v>
      </c>
      <c r="M680" s="9" t="s">
        <v>50</v>
      </c>
      <c r="N680" s="9" t="s">
        <v>196</v>
      </c>
      <c r="O680" s="10">
        <v>27760</v>
      </c>
      <c r="P680" s="9"/>
      <c r="Q680" s="9"/>
      <c r="R680" s="9">
        <v>30.58</v>
      </c>
      <c r="S680" s="9" t="s">
        <v>41</v>
      </c>
    </row>
    <row r="681" spans="1:19" x14ac:dyDescent="0.3">
      <c r="A681" s="9">
        <v>89000</v>
      </c>
      <c r="B681" s="9" t="s">
        <v>30</v>
      </c>
      <c r="C681" s="9" t="s">
        <v>31</v>
      </c>
      <c r="D681" s="9" t="s">
        <v>31</v>
      </c>
      <c r="E681" s="9" t="s">
        <v>1597</v>
      </c>
      <c r="F681" s="9" t="s">
        <v>1598</v>
      </c>
      <c r="G681" s="9">
        <v>44.83</v>
      </c>
      <c r="H681" s="9" t="s">
        <v>60</v>
      </c>
      <c r="I681" s="9" t="s">
        <v>1594</v>
      </c>
      <c r="J681" s="9" t="s">
        <v>62</v>
      </c>
      <c r="K681" s="9" t="s">
        <v>63</v>
      </c>
      <c r="L681" s="9" t="s">
        <v>56</v>
      </c>
      <c r="M681" s="9" t="s">
        <v>50</v>
      </c>
      <c r="N681" s="9" t="s">
        <v>196</v>
      </c>
      <c r="O681" s="10">
        <v>37994</v>
      </c>
      <c r="P681" s="9"/>
      <c r="Q681" s="9"/>
      <c r="R681" s="9">
        <v>47.3</v>
      </c>
      <c r="S681" s="9" t="s">
        <v>41</v>
      </c>
    </row>
    <row r="682" spans="1:19" x14ac:dyDescent="0.3">
      <c r="A682" s="9">
        <v>89300</v>
      </c>
      <c r="B682" s="9" t="s">
        <v>30</v>
      </c>
      <c r="C682" s="9" t="s">
        <v>31</v>
      </c>
      <c r="D682" s="9" t="s">
        <v>31</v>
      </c>
      <c r="E682" s="9" t="s">
        <v>1599</v>
      </c>
      <c r="F682" s="9" t="s">
        <v>1600</v>
      </c>
      <c r="G682" s="9">
        <v>42.42</v>
      </c>
      <c r="H682" s="9" t="s">
        <v>60</v>
      </c>
      <c r="I682" s="9" t="s">
        <v>1594</v>
      </c>
      <c r="J682" s="9" t="s">
        <v>62</v>
      </c>
      <c r="K682" s="9" t="s">
        <v>63</v>
      </c>
      <c r="L682" s="9" t="s">
        <v>56</v>
      </c>
      <c r="M682" s="9" t="s">
        <v>50</v>
      </c>
      <c r="N682" s="9" t="s">
        <v>196</v>
      </c>
      <c r="O682" s="10">
        <v>37994</v>
      </c>
      <c r="P682" s="9"/>
      <c r="Q682" s="9"/>
      <c r="R682" s="9">
        <v>47.3</v>
      </c>
      <c r="S682" s="9" t="s">
        <v>41</v>
      </c>
    </row>
    <row r="683" spans="1:19" x14ac:dyDescent="0.3">
      <c r="A683" s="9">
        <v>48200</v>
      </c>
      <c r="B683" s="9" t="s">
        <v>30</v>
      </c>
      <c r="C683" s="9" t="s">
        <v>42</v>
      </c>
      <c r="D683" s="9" t="s">
        <v>31</v>
      </c>
      <c r="E683" s="9" t="s">
        <v>1601</v>
      </c>
      <c r="F683" s="9" t="s">
        <v>1602</v>
      </c>
      <c r="G683" s="9">
        <v>49.9</v>
      </c>
      <c r="H683" s="9" t="s">
        <v>45</v>
      </c>
      <c r="I683" s="9" t="s">
        <v>1603</v>
      </c>
      <c r="J683" s="9" t="s">
        <v>47</v>
      </c>
      <c r="K683" s="9" t="s">
        <v>63</v>
      </c>
      <c r="L683" s="9" t="s">
        <v>56</v>
      </c>
      <c r="M683" s="9" t="s">
        <v>50</v>
      </c>
      <c r="N683" s="9" t="s">
        <v>51</v>
      </c>
      <c r="O683" s="10">
        <v>34335</v>
      </c>
      <c r="P683" s="9" t="s">
        <v>1604</v>
      </c>
      <c r="Q683" s="9"/>
      <c r="R683" s="9">
        <v>52.2</v>
      </c>
      <c r="S683" s="9" t="s">
        <v>41</v>
      </c>
    </row>
    <row r="684" spans="1:19" x14ac:dyDescent="0.3">
      <c r="A684" s="9">
        <v>130100</v>
      </c>
      <c r="B684" s="9" t="s">
        <v>30</v>
      </c>
      <c r="C684" s="9" t="s">
        <v>31</v>
      </c>
      <c r="D684" s="9" t="s">
        <v>31</v>
      </c>
      <c r="E684" s="9" t="s">
        <v>1605</v>
      </c>
      <c r="F684" s="9" t="s">
        <v>1606</v>
      </c>
      <c r="G684" s="9">
        <v>42.96</v>
      </c>
      <c r="H684" s="9" t="s">
        <v>34</v>
      </c>
      <c r="I684" s="9" t="s">
        <v>1607</v>
      </c>
      <c r="J684" s="9" t="s">
        <v>79</v>
      </c>
      <c r="K684" s="9" t="s">
        <v>79</v>
      </c>
      <c r="L684" s="9" t="s">
        <v>79</v>
      </c>
      <c r="M684" s="9" t="s">
        <v>39</v>
      </c>
      <c r="N684" s="9" t="s">
        <v>40</v>
      </c>
      <c r="O684" s="10">
        <v>42356</v>
      </c>
      <c r="P684" s="9"/>
      <c r="Q684" s="9"/>
      <c r="R684" s="9">
        <v>4.3</v>
      </c>
      <c r="S684" s="9" t="s">
        <v>41</v>
      </c>
    </row>
    <row r="685" spans="1:19" x14ac:dyDescent="0.3">
      <c r="A685" s="9">
        <v>130200</v>
      </c>
      <c r="B685" s="9" t="s">
        <v>30</v>
      </c>
      <c r="C685" s="9" t="s">
        <v>31</v>
      </c>
      <c r="D685" s="9" t="s">
        <v>31</v>
      </c>
      <c r="E685" s="9" t="s">
        <v>1608</v>
      </c>
      <c r="F685" s="9" t="s">
        <v>1609</v>
      </c>
      <c r="G685" s="9">
        <v>42.96</v>
      </c>
      <c r="H685" s="9" t="s">
        <v>34</v>
      </c>
      <c r="I685" s="9" t="s">
        <v>1607</v>
      </c>
      <c r="J685" s="9" t="s">
        <v>79</v>
      </c>
      <c r="K685" s="9" t="s">
        <v>79</v>
      </c>
      <c r="L685" s="9" t="s">
        <v>79</v>
      </c>
      <c r="M685" s="9" t="s">
        <v>39</v>
      </c>
      <c r="N685" s="9" t="s">
        <v>40</v>
      </c>
      <c r="O685" s="10">
        <v>42356</v>
      </c>
      <c r="P685" s="9"/>
      <c r="Q685" s="9"/>
      <c r="R685" s="9">
        <v>42.96</v>
      </c>
      <c r="S685" s="9" t="s">
        <v>41</v>
      </c>
    </row>
    <row r="686" spans="1:19" ht="23.5" x14ac:dyDescent="0.3">
      <c r="A686" s="9">
        <v>104100</v>
      </c>
      <c r="B686" s="9" t="s">
        <v>30</v>
      </c>
      <c r="C686" s="9" t="s">
        <v>31</v>
      </c>
      <c r="D686" s="9" t="s">
        <v>31</v>
      </c>
      <c r="E686" s="9" t="s">
        <v>1610</v>
      </c>
      <c r="F686" s="9" t="s">
        <v>1611</v>
      </c>
      <c r="G686" s="9">
        <v>1.25</v>
      </c>
      <c r="H686" s="9" t="s">
        <v>60</v>
      </c>
      <c r="I686" s="9" t="s">
        <v>1612</v>
      </c>
      <c r="J686" s="9" t="s">
        <v>36</v>
      </c>
      <c r="K686" s="9" t="s">
        <v>37</v>
      </c>
      <c r="L686" s="9" t="s">
        <v>38</v>
      </c>
      <c r="M686" s="9" t="s">
        <v>50</v>
      </c>
      <c r="N686" s="9" t="s">
        <v>64</v>
      </c>
      <c r="O686" s="10">
        <v>41001</v>
      </c>
      <c r="P686" s="9"/>
      <c r="Q686" s="9"/>
      <c r="R686" s="9">
        <v>1.4</v>
      </c>
      <c r="S686" s="9" t="s">
        <v>41</v>
      </c>
    </row>
    <row r="687" spans="1:19" x14ac:dyDescent="0.3">
      <c r="A687" s="9">
        <v>103800</v>
      </c>
      <c r="B687" s="9" t="s">
        <v>30</v>
      </c>
      <c r="C687" s="9" t="s">
        <v>31</v>
      </c>
      <c r="D687" s="9" t="s">
        <v>31</v>
      </c>
      <c r="E687" s="9" t="s">
        <v>1613</v>
      </c>
      <c r="F687" s="9" t="s">
        <v>1614</v>
      </c>
      <c r="G687" s="9">
        <v>1.1599999999999999</v>
      </c>
      <c r="H687" s="9" t="s">
        <v>60</v>
      </c>
      <c r="I687" s="9" t="s">
        <v>1615</v>
      </c>
      <c r="J687" s="9" t="s">
        <v>36</v>
      </c>
      <c r="K687" s="9" t="s">
        <v>37</v>
      </c>
      <c r="L687" s="9" t="s">
        <v>38</v>
      </c>
      <c r="M687" s="9" t="s">
        <v>50</v>
      </c>
      <c r="N687" s="9" t="s">
        <v>64</v>
      </c>
      <c r="O687" s="10">
        <v>40949</v>
      </c>
      <c r="P687" s="9"/>
      <c r="Q687" s="9"/>
      <c r="R687" s="9">
        <v>1.17</v>
      </c>
      <c r="S687" s="9" t="s">
        <v>41</v>
      </c>
    </row>
    <row r="688" spans="1:19" x14ac:dyDescent="0.3">
      <c r="A688" s="9">
        <v>131100</v>
      </c>
      <c r="B688" s="9" t="s">
        <v>30</v>
      </c>
      <c r="C688" s="9" t="s">
        <v>31</v>
      </c>
      <c r="D688" s="9" t="s">
        <v>31</v>
      </c>
      <c r="E688" s="9" t="s">
        <v>1616</v>
      </c>
      <c r="F688" s="9" t="s">
        <v>1617</v>
      </c>
      <c r="G688" s="9">
        <v>1.5</v>
      </c>
      <c r="H688" s="9" t="s">
        <v>60</v>
      </c>
      <c r="I688" s="9" t="s">
        <v>1618</v>
      </c>
      <c r="J688" s="9" t="s">
        <v>36</v>
      </c>
      <c r="K688" s="9" t="s">
        <v>37</v>
      </c>
      <c r="L688" s="9" t="s">
        <v>38</v>
      </c>
      <c r="M688" s="9" t="s">
        <v>50</v>
      </c>
      <c r="N688" s="9" t="s">
        <v>64</v>
      </c>
      <c r="O688" s="10">
        <v>42116</v>
      </c>
      <c r="P688" s="9"/>
      <c r="Q688" s="9"/>
      <c r="R688" s="9">
        <v>1.5</v>
      </c>
      <c r="S688" s="9" t="s">
        <v>41</v>
      </c>
    </row>
    <row r="689" spans="1:19" x14ac:dyDescent="0.3">
      <c r="A689" s="9">
        <v>131200</v>
      </c>
      <c r="B689" s="9" t="s">
        <v>30</v>
      </c>
      <c r="C689" s="9" t="s">
        <v>31</v>
      </c>
      <c r="D689" s="9" t="s">
        <v>31</v>
      </c>
      <c r="E689" s="9" t="s">
        <v>1619</v>
      </c>
      <c r="F689" s="9" t="s">
        <v>1620</v>
      </c>
      <c r="G689" s="9">
        <v>1.75</v>
      </c>
      <c r="H689" s="9" t="s">
        <v>60</v>
      </c>
      <c r="I689" s="9" t="s">
        <v>1618</v>
      </c>
      <c r="J689" s="9" t="s">
        <v>36</v>
      </c>
      <c r="K689" s="9" t="s">
        <v>37</v>
      </c>
      <c r="L689" s="9" t="s">
        <v>38</v>
      </c>
      <c r="M689" s="9" t="s">
        <v>50</v>
      </c>
      <c r="N689" s="9" t="s">
        <v>64</v>
      </c>
      <c r="O689" s="10">
        <v>42095</v>
      </c>
      <c r="P689" s="9"/>
      <c r="Q689" s="9"/>
      <c r="R689" s="9">
        <v>1.75</v>
      </c>
      <c r="S689" s="9" t="s">
        <v>41</v>
      </c>
    </row>
    <row r="690" spans="1:19" x14ac:dyDescent="0.3">
      <c r="A690" s="9">
        <v>125000</v>
      </c>
      <c r="B690" s="9" t="s">
        <v>30</v>
      </c>
      <c r="C690" s="9" t="s">
        <v>31</v>
      </c>
      <c r="D690" s="9" t="s">
        <v>31</v>
      </c>
      <c r="E690" s="9" t="s">
        <v>1621</v>
      </c>
      <c r="F690" s="9" t="s">
        <v>1622</v>
      </c>
      <c r="G690" s="9">
        <v>12</v>
      </c>
      <c r="H690" s="9" t="s">
        <v>34</v>
      </c>
      <c r="I690" s="9" t="s">
        <v>970</v>
      </c>
      <c r="J690" s="9" t="s">
        <v>36</v>
      </c>
      <c r="K690" s="9" t="s">
        <v>37</v>
      </c>
      <c r="L690" s="9" t="s">
        <v>38</v>
      </c>
      <c r="M690" s="9" t="s">
        <v>39</v>
      </c>
      <c r="N690" s="9" t="s">
        <v>40</v>
      </c>
      <c r="O690" s="10">
        <v>42147</v>
      </c>
      <c r="P690" s="9"/>
      <c r="Q690" s="9"/>
      <c r="R690" s="9">
        <v>12</v>
      </c>
      <c r="S690" s="9" t="s">
        <v>41</v>
      </c>
    </row>
    <row r="691" spans="1:19" x14ac:dyDescent="0.3">
      <c r="A691" s="9">
        <v>95400</v>
      </c>
      <c r="B691" s="9" t="s">
        <v>30</v>
      </c>
      <c r="C691" s="9" t="s">
        <v>31</v>
      </c>
      <c r="D691" s="9" t="s">
        <v>31</v>
      </c>
      <c r="E691" s="9" t="s">
        <v>1623</v>
      </c>
      <c r="F691" s="9" t="s">
        <v>1624</v>
      </c>
      <c r="G691" s="9">
        <v>46</v>
      </c>
      <c r="H691" s="9" t="s">
        <v>60</v>
      </c>
      <c r="I691" s="9" t="s">
        <v>60</v>
      </c>
      <c r="J691" s="9" t="s">
        <v>62</v>
      </c>
      <c r="K691" s="9" t="s">
        <v>63</v>
      </c>
      <c r="L691" s="9" t="s">
        <v>56</v>
      </c>
      <c r="M691" s="9" t="s">
        <v>50</v>
      </c>
      <c r="N691" s="9" t="s">
        <v>64</v>
      </c>
      <c r="O691" s="10">
        <v>39345</v>
      </c>
      <c r="P691" s="9"/>
      <c r="Q691" s="9"/>
      <c r="R691" s="9">
        <v>49</v>
      </c>
      <c r="S691" s="9" t="s">
        <v>41</v>
      </c>
    </row>
    <row r="692" spans="1:19" ht="23.5" x14ac:dyDescent="0.3">
      <c r="A692" s="11">
        <v>42300</v>
      </c>
      <c r="B692" s="11" t="s">
        <v>30</v>
      </c>
      <c r="C692" s="11" t="s">
        <v>42</v>
      </c>
      <c r="D692" s="11" t="s">
        <v>42</v>
      </c>
      <c r="E692" s="11" t="s">
        <v>1625</v>
      </c>
      <c r="F692" s="11" t="s">
        <v>1626</v>
      </c>
      <c r="G692" s="11">
        <v>27.7</v>
      </c>
      <c r="H692" s="11" t="s">
        <v>34</v>
      </c>
      <c r="I692" s="11" t="s">
        <v>381</v>
      </c>
      <c r="J692" s="11" t="s">
        <v>47</v>
      </c>
      <c r="K692" s="11" t="s">
        <v>122</v>
      </c>
      <c r="L692" s="11" t="s">
        <v>56</v>
      </c>
      <c r="M692" s="11" t="s">
        <v>39</v>
      </c>
      <c r="N692" s="11" t="s">
        <v>1581</v>
      </c>
      <c r="O692" s="11"/>
      <c r="P692" s="11"/>
      <c r="Q692" s="11"/>
      <c r="R692" s="11">
        <v>27.8</v>
      </c>
      <c r="S692" s="11" t="s">
        <v>41</v>
      </c>
    </row>
    <row r="693" spans="1:19" ht="23.5" x14ac:dyDescent="0.3">
      <c r="A693" s="13">
        <v>42302</v>
      </c>
      <c r="B693" s="13" t="s">
        <v>75</v>
      </c>
      <c r="C693" s="13" t="s">
        <v>42</v>
      </c>
      <c r="D693" s="13" t="s">
        <v>31</v>
      </c>
      <c r="E693" s="13"/>
      <c r="F693" s="13" t="s">
        <v>1627</v>
      </c>
      <c r="G693" s="13"/>
      <c r="H693" s="13" t="s">
        <v>34</v>
      </c>
      <c r="I693" s="13" t="s">
        <v>381</v>
      </c>
      <c r="J693" s="13" t="s">
        <v>47</v>
      </c>
      <c r="K693" s="13" t="s">
        <v>48</v>
      </c>
      <c r="L693" s="13" t="s">
        <v>49</v>
      </c>
      <c r="M693" s="13" t="s">
        <v>39</v>
      </c>
      <c r="N693" s="13" t="s">
        <v>1581</v>
      </c>
      <c r="O693" s="13"/>
      <c r="P693" s="13"/>
      <c r="Q693" s="13"/>
      <c r="R693" s="13">
        <v>3.8</v>
      </c>
      <c r="S693" s="13" t="s">
        <v>41</v>
      </c>
    </row>
    <row r="694" spans="1:19" ht="23.5" x14ac:dyDescent="0.3">
      <c r="A694" s="13">
        <v>42301</v>
      </c>
      <c r="B694" s="13" t="s">
        <v>75</v>
      </c>
      <c r="C694" s="13" t="s">
        <v>42</v>
      </c>
      <c r="D694" s="13" t="s">
        <v>31</v>
      </c>
      <c r="E694" s="13"/>
      <c r="F694" s="13" t="s">
        <v>1628</v>
      </c>
      <c r="G694" s="13"/>
      <c r="H694" s="13" t="s">
        <v>34</v>
      </c>
      <c r="I694" s="13" t="s">
        <v>381</v>
      </c>
      <c r="J694" s="13" t="s">
        <v>47</v>
      </c>
      <c r="K694" s="13" t="s">
        <v>63</v>
      </c>
      <c r="L694" s="13" t="s">
        <v>56</v>
      </c>
      <c r="M694" s="13" t="s">
        <v>39</v>
      </c>
      <c r="N694" s="13" t="s">
        <v>1581</v>
      </c>
      <c r="O694" s="13"/>
      <c r="P694" s="13"/>
      <c r="Q694" s="13"/>
      <c r="R694" s="13">
        <v>24</v>
      </c>
      <c r="S694" s="13" t="s">
        <v>41</v>
      </c>
    </row>
    <row r="695" spans="1:19" x14ac:dyDescent="0.3">
      <c r="A695" s="9">
        <v>112300</v>
      </c>
      <c r="B695" s="9" t="s">
        <v>30</v>
      </c>
      <c r="C695" s="9" t="s">
        <v>31</v>
      </c>
      <c r="D695" s="9" t="s">
        <v>31</v>
      </c>
      <c r="E695" s="9" t="s">
        <v>1629</v>
      </c>
      <c r="F695" s="9" t="s">
        <v>1630</v>
      </c>
      <c r="G695" s="9">
        <v>1</v>
      </c>
      <c r="H695" s="9" t="s">
        <v>34</v>
      </c>
      <c r="I695" s="9" t="s">
        <v>1630</v>
      </c>
      <c r="J695" s="9" t="s">
        <v>36</v>
      </c>
      <c r="K695" s="9" t="s">
        <v>37</v>
      </c>
      <c r="L695" s="9" t="s">
        <v>38</v>
      </c>
      <c r="M695" s="9" t="s">
        <v>39</v>
      </c>
      <c r="N695" s="9" t="s">
        <v>40</v>
      </c>
      <c r="O695" s="10">
        <v>41456</v>
      </c>
      <c r="P695" s="9"/>
      <c r="Q695" s="9"/>
      <c r="R695" s="9">
        <v>1</v>
      </c>
      <c r="S695" s="9" t="s">
        <v>41</v>
      </c>
    </row>
    <row r="696" spans="1:19" x14ac:dyDescent="0.3">
      <c r="A696" s="9">
        <v>112400</v>
      </c>
      <c r="B696" s="9" t="s">
        <v>30</v>
      </c>
      <c r="C696" s="9" t="s">
        <v>31</v>
      </c>
      <c r="D696" s="9" t="s">
        <v>31</v>
      </c>
      <c r="E696" s="9" t="s">
        <v>1631</v>
      </c>
      <c r="F696" s="9" t="s">
        <v>1632</v>
      </c>
      <c r="G696" s="9">
        <v>1</v>
      </c>
      <c r="H696" s="9" t="s">
        <v>34</v>
      </c>
      <c r="I696" s="9" t="s">
        <v>1632</v>
      </c>
      <c r="J696" s="9" t="s">
        <v>36</v>
      </c>
      <c r="K696" s="9" t="s">
        <v>37</v>
      </c>
      <c r="L696" s="9" t="s">
        <v>38</v>
      </c>
      <c r="M696" s="9" t="s">
        <v>39</v>
      </c>
      <c r="N696" s="9" t="s">
        <v>40</v>
      </c>
      <c r="O696" s="10">
        <v>41491</v>
      </c>
      <c r="P696" s="9"/>
      <c r="Q696" s="9"/>
      <c r="R696" s="9">
        <v>1</v>
      </c>
      <c r="S696" s="9" t="s">
        <v>41</v>
      </c>
    </row>
    <row r="697" spans="1:19" x14ac:dyDescent="0.3">
      <c r="A697" s="9">
        <v>128400</v>
      </c>
      <c r="B697" s="9" t="s">
        <v>30</v>
      </c>
      <c r="C697" s="9" t="s">
        <v>31</v>
      </c>
      <c r="D697" s="9" t="s">
        <v>31</v>
      </c>
      <c r="E697" s="9" t="s">
        <v>1633</v>
      </c>
      <c r="F697" s="9" t="s">
        <v>1634</v>
      </c>
      <c r="G697" s="9">
        <v>570</v>
      </c>
      <c r="H697" s="9" t="s">
        <v>60</v>
      </c>
      <c r="I697" s="9" t="s">
        <v>1635</v>
      </c>
      <c r="J697" s="9" t="s">
        <v>785</v>
      </c>
      <c r="K697" s="9" t="s">
        <v>122</v>
      </c>
      <c r="L697" s="9" t="s">
        <v>56</v>
      </c>
      <c r="M697" s="9" t="s">
        <v>50</v>
      </c>
      <c r="N697" s="9" t="s">
        <v>64</v>
      </c>
      <c r="O697" s="9"/>
      <c r="P697" s="9"/>
      <c r="Q697" s="9"/>
      <c r="R697" s="9">
        <v>570</v>
      </c>
      <c r="S697" s="9" t="s">
        <v>204</v>
      </c>
    </row>
    <row r="698" spans="1:19" x14ac:dyDescent="0.3">
      <c r="A698" s="9">
        <v>14300</v>
      </c>
      <c r="B698" s="9" t="s">
        <v>30</v>
      </c>
      <c r="C698" s="9" t="s">
        <v>31</v>
      </c>
      <c r="D698" s="9" t="s">
        <v>31</v>
      </c>
      <c r="E698" s="9" t="s">
        <v>1636</v>
      </c>
      <c r="F698" s="9" t="s">
        <v>1637</v>
      </c>
      <c r="G698" s="9">
        <v>20</v>
      </c>
      <c r="H698" s="9" t="s">
        <v>34</v>
      </c>
      <c r="I698" s="9" t="s">
        <v>71</v>
      </c>
      <c r="J698" s="9" t="s">
        <v>72</v>
      </c>
      <c r="K698" s="9" t="s">
        <v>72</v>
      </c>
      <c r="L698" s="9" t="s">
        <v>73</v>
      </c>
      <c r="M698" s="9" t="s">
        <v>39</v>
      </c>
      <c r="N698" s="9" t="s">
        <v>40</v>
      </c>
      <c r="O698" s="10">
        <v>33970</v>
      </c>
      <c r="P698" s="9"/>
      <c r="Q698" s="9" t="s">
        <v>340</v>
      </c>
      <c r="R698" s="9">
        <v>20</v>
      </c>
      <c r="S698" s="9" t="s">
        <v>41</v>
      </c>
    </row>
    <row r="699" spans="1:19" x14ac:dyDescent="0.3">
      <c r="A699" s="9">
        <v>113500</v>
      </c>
      <c r="B699" s="9" t="s">
        <v>30</v>
      </c>
      <c r="C699" s="9" t="s">
        <v>31</v>
      </c>
      <c r="D699" s="9" t="s">
        <v>31</v>
      </c>
      <c r="E699" s="9" t="s">
        <v>1638</v>
      </c>
      <c r="F699" s="9" t="s">
        <v>1639</v>
      </c>
      <c r="G699" s="9">
        <v>20</v>
      </c>
      <c r="H699" s="9" t="s">
        <v>34</v>
      </c>
      <c r="I699" s="9" t="s">
        <v>1640</v>
      </c>
      <c r="J699" s="9" t="s">
        <v>36</v>
      </c>
      <c r="K699" s="9" t="s">
        <v>37</v>
      </c>
      <c r="L699" s="9" t="s">
        <v>38</v>
      </c>
      <c r="M699" s="9" t="s">
        <v>39</v>
      </c>
      <c r="N699" s="9" t="s">
        <v>220</v>
      </c>
      <c r="O699" s="10">
        <v>41535</v>
      </c>
      <c r="P699" s="9"/>
      <c r="Q699" s="9"/>
      <c r="R699" s="9">
        <v>20</v>
      </c>
      <c r="S699" s="9" t="s">
        <v>41</v>
      </c>
    </row>
    <row r="700" spans="1:19" x14ac:dyDescent="0.3">
      <c r="A700" s="9">
        <v>88800</v>
      </c>
      <c r="B700" s="9" t="s">
        <v>30</v>
      </c>
      <c r="C700" s="9" t="s">
        <v>31</v>
      </c>
      <c r="D700" s="9" t="s">
        <v>31</v>
      </c>
      <c r="E700" s="9" t="s">
        <v>1641</v>
      </c>
      <c r="F700" s="9" t="s">
        <v>1642</v>
      </c>
      <c r="G700" s="9">
        <v>5.75</v>
      </c>
      <c r="H700" s="9" t="s">
        <v>60</v>
      </c>
      <c r="I700" s="9" t="s">
        <v>1643</v>
      </c>
      <c r="J700" s="9" t="s">
        <v>62</v>
      </c>
      <c r="K700" s="9" t="s">
        <v>63</v>
      </c>
      <c r="L700" s="9" t="s">
        <v>56</v>
      </c>
      <c r="M700" s="9" t="s">
        <v>50</v>
      </c>
      <c r="N700" s="9" t="s">
        <v>1644</v>
      </c>
      <c r="O700" s="9"/>
      <c r="P700" s="9"/>
      <c r="Q700" s="9"/>
      <c r="R700" s="9">
        <v>5.75</v>
      </c>
      <c r="S700" s="9" t="s">
        <v>41</v>
      </c>
    </row>
    <row r="701" spans="1:19" x14ac:dyDescent="0.3">
      <c r="A701" s="9">
        <v>88900</v>
      </c>
      <c r="B701" s="9" t="s">
        <v>30</v>
      </c>
      <c r="C701" s="9" t="s">
        <v>31</v>
      </c>
      <c r="D701" s="9" t="s">
        <v>31</v>
      </c>
      <c r="E701" s="9" t="s">
        <v>1645</v>
      </c>
      <c r="F701" s="9" t="s">
        <v>1646</v>
      </c>
      <c r="G701" s="9">
        <v>5.75</v>
      </c>
      <c r="H701" s="9" t="s">
        <v>60</v>
      </c>
      <c r="I701" s="9" t="s">
        <v>1643</v>
      </c>
      <c r="J701" s="9" t="s">
        <v>62</v>
      </c>
      <c r="K701" s="9" t="s">
        <v>63</v>
      </c>
      <c r="L701" s="9" t="s">
        <v>56</v>
      </c>
      <c r="M701" s="9" t="s">
        <v>50</v>
      </c>
      <c r="N701" s="9" t="s">
        <v>1644</v>
      </c>
      <c r="O701" s="9"/>
      <c r="P701" s="9"/>
      <c r="Q701" s="9"/>
      <c r="R701" s="9">
        <v>5.75</v>
      </c>
      <c r="S701" s="9" t="s">
        <v>41</v>
      </c>
    </row>
    <row r="702" spans="1:19" x14ac:dyDescent="0.3">
      <c r="A702" s="11">
        <v>14500</v>
      </c>
      <c r="B702" s="11" t="s">
        <v>30</v>
      </c>
      <c r="C702" s="11" t="s">
        <v>31</v>
      </c>
      <c r="D702" s="11" t="s">
        <v>42</v>
      </c>
      <c r="E702" s="11" t="s">
        <v>1647</v>
      </c>
      <c r="F702" s="11" t="s">
        <v>1648</v>
      </c>
      <c r="G702" s="11">
        <v>144</v>
      </c>
      <c r="H702" s="11" t="s">
        <v>34</v>
      </c>
      <c r="I702" s="11" t="s">
        <v>71</v>
      </c>
      <c r="J702" s="11" t="s">
        <v>72</v>
      </c>
      <c r="K702" s="11" t="s">
        <v>72</v>
      </c>
      <c r="L702" s="11" t="s">
        <v>73</v>
      </c>
      <c r="M702" s="11" t="s">
        <v>39</v>
      </c>
      <c r="N702" s="11" t="s">
        <v>40</v>
      </c>
      <c r="O702" s="12">
        <v>21186</v>
      </c>
      <c r="P702" s="11"/>
      <c r="Q702" s="11" t="s">
        <v>365</v>
      </c>
      <c r="R702" s="11">
        <v>144</v>
      </c>
      <c r="S702" s="11" t="s">
        <v>41</v>
      </c>
    </row>
    <row r="703" spans="1:19" x14ac:dyDescent="0.3">
      <c r="A703" s="13">
        <v>14501</v>
      </c>
      <c r="B703" s="13" t="s">
        <v>75</v>
      </c>
      <c r="C703" s="13" t="s">
        <v>31</v>
      </c>
      <c r="D703" s="13" t="s">
        <v>31</v>
      </c>
      <c r="E703" s="13" t="s">
        <v>1649</v>
      </c>
      <c r="F703" s="13" t="s">
        <v>1650</v>
      </c>
      <c r="G703" s="13">
        <v>72</v>
      </c>
      <c r="H703" s="13" t="s">
        <v>34</v>
      </c>
      <c r="I703" s="13" t="s">
        <v>71</v>
      </c>
      <c r="J703" s="13" t="s">
        <v>72</v>
      </c>
      <c r="K703" s="13" t="s">
        <v>72</v>
      </c>
      <c r="L703" s="13" t="s">
        <v>73</v>
      </c>
      <c r="M703" s="13" t="s">
        <v>39</v>
      </c>
      <c r="N703" s="13" t="s">
        <v>40</v>
      </c>
      <c r="O703" s="14">
        <v>21186</v>
      </c>
      <c r="P703" s="13"/>
      <c r="Q703" s="13" t="s">
        <v>365</v>
      </c>
      <c r="R703" s="13">
        <v>72</v>
      </c>
      <c r="S703" s="13" t="s">
        <v>41</v>
      </c>
    </row>
    <row r="704" spans="1:19" x14ac:dyDescent="0.3">
      <c r="A704" s="13">
        <v>14502</v>
      </c>
      <c r="B704" s="13" t="s">
        <v>75</v>
      </c>
      <c r="C704" s="13" t="s">
        <v>31</v>
      </c>
      <c r="D704" s="13" t="s">
        <v>31</v>
      </c>
      <c r="E704" s="13" t="s">
        <v>1651</v>
      </c>
      <c r="F704" s="13" t="s">
        <v>1652</v>
      </c>
      <c r="G704" s="13">
        <v>72</v>
      </c>
      <c r="H704" s="13" t="s">
        <v>34</v>
      </c>
      <c r="I704" s="13" t="s">
        <v>71</v>
      </c>
      <c r="J704" s="13" t="s">
        <v>72</v>
      </c>
      <c r="K704" s="13" t="s">
        <v>72</v>
      </c>
      <c r="L704" s="13" t="s">
        <v>73</v>
      </c>
      <c r="M704" s="13" t="s">
        <v>39</v>
      </c>
      <c r="N704" s="13" t="s">
        <v>40</v>
      </c>
      <c r="O704" s="14">
        <v>21186</v>
      </c>
      <c r="P704" s="13"/>
      <c r="Q704" s="13" t="s">
        <v>365</v>
      </c>
      <c r="R704" s="13">
        <v>72</v>
      </c>
      <c r="S704" s="13" t="s">
        <v>41</v>
      </c>
    </row>
    <row r="705" spans="1:19" x14ac:dyDescent="0.3">
      <c r="A705" s="11">
        <v>14700</v>
      </c>
      <c r="B705" s="11" t="s">
        <v>30</v>
      </c>
      <c r="C705" s="11" t="s">
        <v>31</v>
      </c>
      <c r="D705" s="11" t="s">
        <v>42</v>
      </c>
      <c r="E705" s="11" t="s">
        <v>1653</v>
      </c>
      <c r="F705" s="11" t="s">
        <v>1654</v>
      </c>
      <c r="G705" s="11">
        <v>4.9000000000000004</v>
      </c>
      <c r="H705" s="11" t="s">
        <v>34</v>
      </c>
      <c r="I705" s="11" t="s">
        <v>71</v>
      </c>
      <c r="J705" s="11" t="s">
        <v>72</v>
      </c>
      <c r="K705" s="11" t="s">
        <v>72</v>
      </c>
      <c r="L705" s="11" t="s">
        <v>73</v>
      </c>
      <c r="M705" s="11" t="s">
        <v>39</v>
      </c>
      <c r="N705" s="11" t="s">
        <v>40</v>
      </c>
      <c r="O705" s="12">
        <v>7672</v>
      </c>
      <c r="P705" s="11"/>
      <c r="Q705" s="11" t="s">
        <v>340</v>
      </c>
      <c r="R705" s="11">
        <v>4.8</v>
      </c>
      <c r="S705" s="11" t="s">
        <v>41</v>
      </c>
    </row>
    <row r="706" spans="1:19" x14ac:dyDescent="0.3">
      <c r="A706" s="13">
        <v>14702</v>
      </c>
      <c r="B706" s="13" t="s">
        <v>75</v>
      </c>
      <c r="C706" s="13" t="s">
        <v>31</v>
      </c>
      <c r="D706" s="13" t="s">
        <v>31</v>
      </c>
      <c r="E706" s="13"/>
      <c r="F706" s="13" t="s">
        <v>1655</v>
      </c>
      <c r="G706" s="13"/>
      <c r="H706" s="13" t="s">
        <v>34</v>
      </c>
      <c r="I706" s="13" t="s">
        <v>71</v>
      </c>
      <c r="J706" s="13" t="s">
        <v>72</v>
      </c>
      <c r="K706" s="13" t="s">
        <v>72</v>
      </c>
      <c r="L706" s="13" t="s">
        <v>73</v>
      </c>
      <c r="M706" s="13" t="s">
        <v>39</v>
      </c>
      <c r="N706" s="13" t="s">
        <v>40</v>
      </c>
      <c r="O706" s="14">
        <v>7672</v>
      </c>
      <c r="P706" s="13"/>
      <c r="Q706" s="13" t="s">
        <v>340</v>
      </c>
      <c r="R706" s="13">
        <v>2.5</v>
      </c>
      <c r="S706" s="13" t="s">
        <v>41</v>
      </c>
    </row>
    <row r="707" spans="1:19" x14ac:dyDescent="0.3">
      <c r="A707" s="13">
        <v>14701</v>
      </c>
      <c r="B707" s="13" t="s">
        <v>75</v>
      </c>
      <c r="C707" s="13" t="s">
        <v>31</v>
      </c>
      <c r="D707" s="13" t="s">
        <v>31</v>
      </c>
      <c r="E707" s="13"/>
      <c r="F707" s="13" t="s">
        <v>1656</v>
      </c>
      <c r="G707" s="13"/>
      <c r="H707" s="13" t="s">
        <v>34</v>
      </c>
      <c r="I707" s="13" t="s">
        <v>71</v>
      </c>
      <c r="J707" s="13" t="s">
        <v>72</v>
      </c>
      <c r="K707" s="13" t="s">
        <v>72</v>
      </c>
      <c r="L707" s="13" t="s">
        <v>73</v>
      </c>
      <c r="M707" s="13" t="s">
        <v>39</v>
      </c>
      <c r="N707" s="13" t="s">
        <v>40</v>
      </c>
      <c r="O707" s="14">
        <v>7672</v>
      </c>
      <c r="P707" s="13"/>
      <c r="Q707" s="13" t="s">
        <v>340</v>
      </c>
      <c r="R707" s="13">
        <v>2.5</v>
      </c>
      <c r="S707" s="13" t="s">
        <v>41</v>
      </c>
    </row>
    <row r="708" spans="1:19" ht="23.5" x14ac:dyDescent="0.3">
      <c r="A708" s="11">
        <v>90700</v>
      </c>
      <c r="B708" s="11" t="s">
        <v>30</v>
      </c>
      <c r="C708" s="11" t="s">
        <v>31</v>
      </c>
      <c r="D708" s="11" t="s">
        <v>42</v>
      </c>
      <c r="E708" s="11" t="s">
        <v>1657</v>
      </c>
      <c r="F708" s="11" t="s">
        <v>1658</v>
      </c>
      <c r="G708" s="11">
        <v>109.01</v>
      </c>
      <c r="H708" s="11" t="s">
        <v>60</v>
      </c>
      <c r="I708" s="11" t="s">
        <v>1659</v>
      </c>
      <c r="J708" s="11" t="s">
        <v>124</v>
      </c>
      <c r="K708" s="11" t="s">
        <v>122</v>
      </c>
      <c r="L708" s="11" t="s">
        <v>56</v>
      </c>
      <c r="M708" s="11" t="s">
        <v>50</v>
      </c>
      <c r="N708" s="11" t="s">
        <v>64</v>
      </c>
      <c r="O708" s="12">
        <v>37056</v>
      </c>
      <c r="P708" s="11"/>
      <c r="Q708" s="11"/>
      <c r="R708" s="11">
        <v>107.45</v>
      </c>
      <c r="S708" s="11" t="s">
        <v>41</v>
      </c>
    </row>
    <row r="709" spans="1:19" x14ac:dyDescent="0.3">
      <c r="A709" s="13">
        <v>14800</v>
      </c>
      <c r="B709" s="13" t="s">
        <v>75</v>
      </c>
      <c r="C709" s="13" t="s">
        <v>31</v>
      </c>
      <c r="D709" s="13" t="s">
        <v>31</v>
      </c>
      <c r="E709" s="13" t="s">
        <v>1660</v>
      </c>
      <c r="F709" s="13" t="s">
        <v>1661</v>
      </c>
      <c r="G709" s="13">
        <v>82.3</v>
      </c>
      <c r="H709" s="13" t="s">
        <v>60</v>
      </c>
      <c r="I709" s="13" t="s">
        <v>1659</v>
      </c>
      <c r="J709" s="13" t="s">
        <v>124</v>
      </c>
      <c r="K709" s="13" t="s">
        <v>63</v>
      </c>
      <c r="L709" s="13" t="s">
        <v>56</v>
      </c>
      <c r="M709" s="13" t="s">
        <v>50</v>
      </c>
      <c r="N709" s="13" t="s">
        <v>64</v>
      </c>
      <c r="O709" s="14">
        <v>32143</v>
      </c>
      <c r="P709" s="13"/>
      <c r="Q709" s="13"/>
      <c r="R709" s="13">
        <v>82.35</v>
      </c>
      <c r="S709" s="13" t="s">
        <v>41</v>
      </c>
    </row>
    <row r="710" spans="1:19" x14ac:dyDescent="0.3">
      <c r="A710" s="13">
        <v>14901</v>
      </c>
      <c r="B710" s="13" t="s">
        <v>75</v>
      </c>
      <c r="C710" s="13" t="s">
        <v>31</v>
      </c>
      <c r="D710" s="13" t="s">
        <v>31</v>
      </c>
      <c r="E710" s="13" t="s">
        <v>1662</v>
      </c>
      <c r="F710" s="13" t="s">
        <v>1663</v>
      </c>
      <c r="G710" s="13">
        <v>13.6</v>
      </c>
      <c r="H710" s="13" t="s">
        <v>60</v>
      </c>
      <c r="I710" s="13" t="s">
        <v>1659</v>
      </c>
      <c r="J710" s="13" t="s">
        <v>124</v>
      </c>
      <c r="K710" s="13" t="s">
        <v>48</v>
      </c>
      <c r="L710" s="13" t="s">
        <v>49</v>
      </c>
      <c r="M710" s="13" t="s">
        <v>50</v>
      </c>
      <c r="N710" s="13" t="s">
        <v>64</v>
      </c>
      <c r="O710" s="14">
        <v>37056</v>
      </c>
      <c r="P710" s="13"/>
      <c r="Q710" s="13"/>
      <c r="R710" s="13">
        <v>13.6</v>
      </c>
      <c r="S710" s="13" t="s">
        <v>41</v>
      </c>
    </row>
    <row r="711" spans="1:19" x14ac:dyDescent="0.3">
      <c r="A711" s="13">
        <v>14902</v>
      </c>
      <c r="B711" s="13" t="s">
        <v>75</v>
      </c>
      <c r="C711" s="13" t="s">
        <v>31</v>
      </c>
      <c r="D711" s="13" t="s">
        <v>31</v>
      </c>
      <c r="E711" s="13" t="s">
        <v>1664</v>
      </c>
      <c r="F711" s="13" t="s">
        <v>1665</v>
      </c>
      <c r="G711" s="13">
        <v>11.5</v>
      </c>
      <c r="H711" s="13" t="s">
        <v>60</v>
      </c>
      <c r="I711" s="13" t="s">
        <v>1659</v>
      </c>
      <c r="J711" s="13" t="s">
        <v>124</v>
      </c>
      <c r="K711" s="13" t="s">
        <v>48</v>
      </c>
      <c r="L711" s="13" t="s">
        <v>49</v>
      </c>
      <c r="M711" s="13" t="s">
        <v>50</v>
      </c>
      <c r="N711" s="13" t="s">
        <v>64</v>
      </c>
      <c r="O711" s="14">
        <v>37056</v>
      </c>
      <c r="P711" s="13"/>
      <c r="Q711" s="13"/>
      <c r="R711" s="13">
        <v>11.5</v>
      </c>
      <c r="S711" s="13" t="s">
        <v>41</v>
      </c>
    </row>
    <row r="712" spans="1:19" x14ac:dyDescent="0.3">
      <c r="A712" s="9">
        <v>15000</v>
      </c>
      <c r="B712" s="9" t="s">
        <v>30</v>
      </c>
      <c r="C712" s="9" t="s">
        <v>31</v>
      </c>
      <c r="D712" s="9" t="s">
        <v>31</v>
      </c>
      <c r="E712" s="9" t="s">
        <v>1666</v>
      </c>
      <c r="F712" s="9" t="s">
        <v>1667</v>
      </c>
      <c r="G712" s="9">
        <v>8.5</v>
      </c>
      <c r="H712" s="9" t="s">
        <v>34</v>
      </c>
      <c r="I712" s="9" t="s">
        <v>71</v>
      </c>
      <c r="J712" s="9" t="s">
        <v>72</v>
      </c>
      <c r="K712" s="9" t="s">
        <v>72</v>
      </c>
      <c r="L712" s="9" t="s">
        <v>73</v>
      </c>
      <c r="M712" s="9" t="s">
        <v>39</v>
      </c>
      <c r="N712" s="9" t="s">
        <v>40</v>
      </c>
      <c r="O712" s="10">
        <v>7672</v>
      </c>
      <c r="P712" s="9"/>
      <c r="Q712" s="9" t="s">
        <v>1668</v>
      </c>
      <c r="R712" s="9">
        <v>8.5</v>
      </c>
      <c r="S712" s="9" t="s">
        <v>41</v>
      </c>
    </row>
    <row r="713" spans="1:19" x14ac:dyDescent="0.3">
      <c r="A713" s="9">
        <v>15100</v>
      </c>
      <c r="B713" s="9" t="s">
        <v>30</v>
      </c>
      <c r="C713" s="9" t="s">
        <v>31</v>
      </c>
      <c r="D713" s="9" t="s">
        <v>31</v>
      </c>
      <c r="E713" s="9" t="s">
        <v>1669</v>
      </c>
      <c r="F713" s="9" t="s">
        <v>1670</v>
      </c>
      <c r="G713" s="9">
        <v>8.5</v>
      </c>
      <c r="H713" s="9" t="s">
        <v>34</v>
      </c>
      <c r="I713" s="9" t="s">
        <v>71</v>
      </c>
      <c r="J713" s="9" t="s">
        <v>72</v>
      </c>
      <c r="K713" s="9" t="s">
        <v>72</v>
      </c>
      <c r="L713" s="9" t="s">
        <v>73</v>
      </c>
      <c r="M713" s="9" t="s">
        <v>39</v>
      </c>
      <c r="N713" s="9" t="s">
        <v>40</v>
      </c>
      <c r="O713" s="10">
        <v>7672</v>
      </c>
      <c r="P713" s="9"/>
      <c r="Q713" s="9" t="s">
        <v>1668</v>
      </c>
      <c r="R713" s="9">
        <v>8.5</v>
      </c>
      <c r="S713" s="9" t="s">
        <v>41</v>
      </c>
    </row>
    <row r="714" spans="1:19" x14ac:dyDescent="0.3">
      <c r="A714" s="11">
        <v>90300</v>
      </c>
      <c r="B714" s="11" t="s">
        <v>30</v>
      </c>
      <c r="C714" s="11" t="s">
        <v>42</v>
      </c>
      <c r="D714" s="11" t="s">
        <v>42</v>
      </c>
      <c r="E714" s="11" t="s">
        <v>1671</v>
      </c>
      <c r="F714" s="11" t="s">
        <v>1672</v>
      </c>
      <c r="G714" s="11">
        <v>2.75</v>
      </c>
      <c r="H714" s="11" t="s">
        <v>34</v>
      </c>
      <c r="I714" s="11" t="s">
        <v>232</v>
      </c>
      <c r="J714" s="11" t="s">
        <v>72</v>
      </c>
      <c r="K714" s="11" t="s">
        <v>72</v>
      </c>
      <c r="L714" s="11" t="s">
        <v>73</v>
      </c>
      <c r="M714" s="11" t="s">
        <v>39</v>
      </c>
      <c r="N714" s="11" t="s">
        <v>40</v>
      </c>
      <c r="O714" s="12">
        <v>32674</v>
      </c>
      <c r="P714" s="11"/>
      <c r="Q714" s="11"/>
      <c r="R714" s="11">
        <v>2.75</v>
      </c>
      <c r="S714" s="11" t="s">
        <v>41</v>
      </c>
    </row>
    <row r="715" spans="1:19" x14ac:dyDescent="0.3">
      <c r="A715" s="13">
        <v>55600</v>
      </c>
      <c r="B715" s="13" t="s">
        <v>75</v>
      </c>
      <c r="C715" s="13" t="s">
        <v>31</v>
      </c>
      <c r="D715" s="13" t="s">
        <v>31</v>
      </c>
      <c r="E715" s="13"/>
      <c r="F715" s="13" t="s">
        <v>1673</v>
      </c>
      <c r="G715" s="13"/>
      <c r="H715" s="13" t="s">
        <v>34</v>
      </c>
      <c r="I715" s="13" t="s">
        <v>1674</v>
      </c>
      <c r="J715" s="13" t="s">
        <v>72</v>
      </c>
      <c r="K715" s="13" t="s">
        <v>72</v>
      </c>
      <c r="L715" s="13" t="s">
        <v>73</v>
      </c>
      <c r="M715" s="13" t="s">
        <v>39</v>
      </c>
      <c r="N715" s="13" t="s">
        <v>40</v>
      </c>
      <c r="O715" s="14">
        <v>31830</v>
      </c>
      <c r="P715" s="13"/>
      <c r="Q715" s="13"/>
      <c r="R715" s="13">
        <v>2.75</v>
      </c>
      <c r="S715" s="13" t="s">
        <v>41</v>
      </c>
    </row>
    <row r="716" spans="1:19" ht="23.5" x14ac:dyDescent="0.3">
      <c r="A716" s="11">
        <v>90400</v>
      </c>
      <c r="B716" s="11" t="s">
        <v>30</v>
      </c>
      <c r="C716" s="11" t="s">
        <v>42</v>
      </c>
      <c r="D716" s="11" t="s">
        <v>42</v>
      </c>
      <c r="E716" s="11" t="s">
        <v>1675</v>
      </c>
      <c r="F716" s="11" t="s">
        <v>1676</v>
      </c>
      <c r="G716" s="11">
        <v>18.75</v>
      </c>
      <c r="H716" s="11" t="s">
        <v>34</v>
      </c>
      <c r="I716" s="11" t="s">
        <v>232</v>
      </c>
      <c r="J716" s="11" t="s">
        <v>72</v>
      </c>
      <c r="K716" s="11" t="s">
        <v>72</v>
      </c>
      <c r="L716" s="11" t="s">
        <v>73</v>
      </c>
      <c r="M716" s="11" t="s">
        <v>39</v>
      </c>
      <c r="N716" s="11" t="s">
        <v>40</v>
      </c>
      <c r="O716" s="12">
        <v>32609</v>
      </c>
      <c r="P716" s="11"/>
      <c r="Q716" s="11"/>
      <c r="R716" s="11">
        <v>18.75</v>
      </c>
      <c r="S716" s="11" t="s">
        <v>41</v>
      </c>
    </row>
    <row r="717" spans="1:19" x14ac:dyDescent="0.3">
      <c r="A717" s="13">
        <v>50200</v>
      </c>
      <c r="B717" s="13" t="s">
        <v>75</v>
      </c>
      <c r="C717" s="13" t="s">
        <v>42</v>
      </c>
      <c r="D717" s="13" t="s">
        <v>31</v>
      </c>
      <c r="E717" s="13"/>
      <c r="F717" s="13" t="s">
        <v>1677</v>
      </c>
      <c r="G717" s="13"/>
      <c r="H717" s="13" t="s">
        <v>34</v>
      </c>
      <c r="I717" s="13" t="s">
        <v>1678</v>
      </c>
      <c r="J717" s="13" t="s">
        <v>72</v>
      </c>
      <c r="K717" s="13" t="s">
        <v>72</v>
      </c>
      <c r="L717" s="13" t="s">
        <v>73</v>
      </c>
      <c r="M717" s="13" t="s">
        <v>39</v>
      </c>
      <c r="N717" s="13" t="s">
        <v>40</v>
      </c>
      <c r="O717" s="14">
        <v>32609</v>
      </c>
      <c r="P717" s="13"/>
      <c r="Q717" s="13"/>
      <c r="R717" s="13">
        <v>8.75</v>
      </c>
      <c r="S717" s="13" t="s">
        <v>41</v>
      </c>
    </row>
    <row r="718" spans="1:19" x14ac:dyDescent="0.3">
      <c r="A718" s="13">
        <v>50300</v>
      </c>
      <c r="B718" s="13" t="s">
        <v>75</v>
      </c>
      <c r="C718" s="13" t="s">
        <v>42</v>
      </c>
      <c r="D718" s="13" t="s">
        <v>31</v>
      </c>
      <c r="E718" s="13"/>
      <c r="F718" s="13" t="s">
        <v>1679</v>
      </c>
      <c r="G718" s="13"/>
      <c r="H718" s="13" t="s">
        <v>34</v>
      </c>
      <c r="I718" s="13" t="s">
        <v>1680</v>
      </c>
      <c r="J718" s="13" t="s">
        <v>72</v>
      </c>
      <c r="K718" s="13" t="s">
        <v>72</v>
      </c>
      <c r="L718" s="13" t="s">
        <v>73</v>
      </c>
      <c r="M718" s="13" t="s">
        <v>39</v>
      </c>
      <c r="N718" s="13" t="s">
        <v>40</v>
      </c>
      <c r="O718" s="14">
        <v>32613</v>
      </c>
      <c r="P718" s="13"/>
      <c r="Q718" s="13"/>
      <c r="R718" s="13">
        <v>10</v>
      </c>
      <c r="S718" s="13" t="s">
        <v>41</v>
      </c>
    </row>
    <row r="719" spans="1:19" x14ac:dyDescent="0.3">
      <c r="A719" s="9">
        <v>122800</v>
      </c>
      <c r="B719" s="9" t="s">
        <v>30</v>
      </c>
      <c r="C719" s="9" t="s">
        <v>42</v>
      </c>
      <c r="D719" s="9" t="s">
        <v>31</v>
      </c>
      <c r="E719" s="9" t="s">
        <v>1681</v>
      </c>
      <c r="F719" s="9" t="s">
        <v>1682</v>
      </c>
      <c r="G719" s="9">
        <v>2</v>
      </c>
      <c r="H719" s="9" t="s">
        <v>34</v>
      </c>
      <c r="I719" s="9" t="s">
        <v>55</v>
      </c>
      <c r="J719" s="9" t="s">
        <v>72</v>
      </c>
      <c r="K719" s="9" t="s">
        <v>72</v>
      </c>
      <c r="L719" s="9" t="s">
        <v>73</v>
      </c>
      <c r="M719" s="9" t="s">
        <v>39</v>
      </c>
      <c r="N719" s="9" t="s">
        <v>40</v>
      </c>
      <c r="O719" s="9"/>
      <c r="P719" s="9"/>
      <c r="Q719" s="9"/>
      <c r="R719" s="9">
        <v>0.5</v>
      </c>
      <c r="S719" s="9" t="s">
        <v>41</v>
      </c>
    </row>
    <row r="720" spans="1:19" ht="23.5" x14ac:dyDescent="0.3">
      <c r="A720" s="11">
        <v>82800</v>
      </c>
      <c r="B720" s="11" t="s">
        <v>30</v>
      </c>
      <c r="C720" s="11" t="s">
        <v>31</v>
      </c>
      <c r="D720" s="11" t="s">
        <v>42</v>
      </c>
      <c r="E720" s="11" t="s">
        <v>1683</v>
      </c>
      <c r="F720" s="11" t="s">
        <v>1684</v>
      </c>
      <c r="G720" s="11">
        <v>830</v>
      </c>
      <c r="H720" s="11" t="s">
        <v>60</v>
      </c>
      <c r="I720" s="11" t="s">
        <v>1685</v>
      </c>
      <c r="J720" s="11" t="s">
        <v>124</v>
      </c>
      <c r="K720" s="11" t="s">
        <v>122</v>
      </c>
      <c r="L720" s="11" t="s">
        <v>56</v>
      </c>
      <c r="M720" s="11" t="s">
        <v>50</v>
      </c>
      <c r="N720" s="11" t="s">
        <v>64</v>
      </c>
      <c r="O720" s="12">
        <v>37732</v>
      </c>
      <c r="P720" s="11"/>
      <c r="Q720" s="11"/>
      <c r="R720" s="11">
        <v>854.9</v>
      </c>
      <c r="S720" s="11" t="s">
        <v>41</v>
      </c>
    </row>
    <row r="721" spans="1:19" ht="23.5" x14ac:dyDescent="0.3">
      <c r="A721" s="13">
        <v>82801</v>
      </c>
      <c r="B721" s="13" t="s">
        <v>75</v>
      </c>
      <c r="C721" s="13" t="s">
        <v>31</v>
      </c>
      <c r="D721" s="13" t="s">
        <v>31</v>
      </c>
      <c r="E721" s="13" t="s">
        <v>1686</v>
      </c>
      <c r="F721" s="13" t="s">
        <v>1687</v>
      </c>
      <c r="G721" s="13">
        <v>177.3</v>
      </c>
      <c r="H721" s="13" t="s">
        <v>60</v>
      </c>
      <c r="I721" s="13" t="s">
        <v>1685</v>
      </c>
      <c r="J721" s="13" t="s">
        <v>124</v>
      </c>
      <c r="K721" s="13" t="s">
        <v>63</v>
      </c>
      <c r="L721" s="13" t="s">
        <v>56</v>
      </c>
      <c r="M721" s="13" t="s">
        <v>50</v>
      </c>
      <c r="N721" s="13" t="s">
        <v>64</v>
      </c>
      <c r="O721" s="14">
        <v>37732</v>
      </c>
      <c r="P721" s="13"/>
      <c r="Q721" s="13"/>
      <c r="R721" s="13">
        <v>177.3</v>
      </c>
      <c r="S721" s="13" t="s">
        <v>41</v>
      </c>
    </row>
    <row r="722" spans="1:19" ht="23.5" x14ac:dyDescent="0.3">
      <c r="A722" s="13">
        <v>82802</v>
      </c>
      <c r="B722" s="13" t="s">
        <v>75</v>
      </c>
      <c r="C722" s="13" t="s">
        <v>31</v>
      </c>
      <c r="D722" s="13" t="s">
        <v>31</v>
      </c>
      <c r="E722" s="13" t="s">
        <v>1688</v>
      </c>
      <c r="F722" s="13" t="s">
        <v>1689</v>
      </c>
      <c r="G722" s="13">
        <v>177.3</v>
      </c>
      <c r="H722" s="13" t="s">
        <v>60</v>
      </c>
      <c r="I722" s="13" t="s">
        <v>1685</v>
      </c>
      <c r="J722" s="13" t="s">
        <v>124</v>
      </c>
      <c r="K722" s="13" t="s">
        <v>63</v>
      </c>
      <c r="L722" s="13" t="s">
        <v>56</v>
      </c>
      <c r="M722" s="13" t="s">
        <v>50</v>
      </c>
      <c r="N722" s="13" t="s">
        <v>64</v>
      </c>
      <c r="O722" s="14">
        <v>37732</v>
      </c>
      <c r="P722" s="13"/>
      <c r="Q722" s="13"/>
      <c r="R722" s="13">
        <v>177.3</v>
      </c>
      <c r="S722" s="13" t="s">
        <v>41</v>
      </c>
    </row>
    <row r="723" spans="1:19" ht="23.5" x14ac:dyDescent="0.3">
      <c r="A723" s="13">
        <v>82803</v>
      </c>
      <c r="B723" s="13" t="s">
        <v>75</v>
      </c>
      <c r="C723" s="13" t="s">
        <v>31</v>
      </c>
      <c r="D723" s="13" t="s">
        <v>31</v>
      </c>
      <c r="E723" s="13" t="s">
        <v>1690</v>
      </c>
      <c r="F723" s="13" t="s">
        <v>1691</v>
      </c>
      <c r="G723" s="13">
        <v>177.3</v>
      </c>
      <c r="H723" s="13" t="s">
        <v>60</v>
      </c>
      <c r="I723" s="13" t="s">
        <v>1685</v>
      </c>
      <c r="J723" s="13" t="s">
        <v>124</v>
      </c>
      <c r="K723" s="13" t="s">
        <v>63</v>
      </c>
      <c r="L723" s="13" t="s">
        <v>56</v>
      </c>
      <c r="M723" s="13" t="s">
        <v>50</v>
      </c>
      <c r="N723" s="13" t="s">
        <v>64</v>
      </c>
      <c r="O723" s="14">
        <v>37732</v>
      </c>
      <c r="P723" s="13"/>
      <c r="Q723" s="13"/>
      <c r="R723" s="13">
        <v>177.3</v>
      </c>
      <c r="S723" s="13" t="s">
        <v>41</v>
      </c>
    </row>
    <row r="724" spans="1:19" x14ac:dyDescent="0.3">
      <c r="A724" s="13">
        <v>82804</v>
      </c>
      <c r="B724" s="13" t="s">
        <v>75</v>
      </c>
      <c r="C724" s="13" t="s">
        <v>31</v>
      </c>
      <c r="D724" s="13" t="s">
        <v>31</v>
      </c>
      <c r="E724" s="13" t="s">
        <v>1692</v>
      </c>
      <c r="F724" s="13" t="s">
        <v>1693</v>
      </c>
      <c r="G724" s="13">
        <v>323</v>
      </c>
      <c r="H724" s="13" t="s">
        <v>60</v>
      </c>
      <c r="I724" s="13" t="s">
        <v>1685</v>
      </c>
      <c r="J724" s="13" t="s">
        <v>124</v>
      </c>
      <c r="K724" s="13" t="s">
        <v>48</v>
      </c>
      <c r="L724" s="13" t="s">
        <v>49</v>
      </c>
      <c r="M724" s="13" t="s">
        <v>50</v>
      </c>
      <c r="N724" s="13" t="s">
        <v>64</v>
      </c>
      <c r="O724" s="14">
        <v>37732</v>
      </c>
      <c r="P724" s="13"/>
      <c r="Q724" s="13"/>
      <c r="R724" s="13">
        <v>323</v>
      </c>
      <c r="S724" s="13" t="s">
        <v>41</v>
      </c>
    </row>
    <row r="725" spans="1:19" x14ac:dyDescent="0.3">
      <c r="A725" s="9">
        <v>50400</v>
      </c>
      <c r="B725" s="9" t="s">
        <v>30</v>
      </c>
      <c r="C725" s="9" t="s">
        <v>42</v>
      </c>
      <c r="D725" s="9" t="s">
        <v>31</v>
      </c>
      <c r="E725" s="9" t="s">
        <v>1694</v>
      </c>
      <c r="F725" s="9" t="s">
        <v>1695</v>
      </c>
      <c r="G725" s="9">
        <v>52.43</v>
      </c>
      <c r="H725" s="9" t="s">
        <v>34</v>
      </c>
      <c r="I725" s="9" t="s">
        <v>1695</v>
      </c>
      <c r="J725" s="9" t="s">
        <v>47</v>
      </c>
      <c r="K725" s="9" t="s">
        <v>63</v>
      </c>
      <c r="L725" s="9" t="s">
        <v>56</v>
      </c>
      <c r="M725" s="9" t="s">
        <v>224</v>
      </c>
      <c r="N725" s="9" t="s">
        <v>225</v>
      </c>
      <c r="O725" s="10">
        <v>32563</v>
      </c>
      <c r="P725" s="9"/>
      <c r="Q725" s="9"/>
      <c r="R725" s="9">
        <v>48.08</v>
      </c>
      <c r="S725" s="9" t="s">
        <v>41</v>
      </c>
    </row>
    <row r="726" spans="1:19" x14ac:dyDescent="0.3">
      <c r="A726" s="9">
        <v>84500</v>
      </c>
      <c r="B726" s="9" t="s">
        <v>30</v>
      </c>
      <c r="C726" s="9" t="s">
        <v>31</v>
      </c>
      <c r="D726" s="9" t="s">
        <v>31</v>
      </c>
      <c r="E726" s="9" t="s">
        <v>1696</v>
      </c>
      <c r="F726" s="9" t="s">
        <v>1697</v>
      </c>
      <c r="G726" s="9">
        <v>162</v>
      </c>
      <c r="H726" s="9" t="s">
        <v>34</v>
      </c>
      <c r="I726" s="9" t="s">
        <v>1698</v>
      </c>
      <c r="J726" s="9" t="s">
        <v>79</v>
      </c>
      <c r="K726" s="9" t="s">
        <v>79</v>
      </c>
      <c r="L726" s="9" t="s">
        <v>79</v>
      </c>
      <c r="M726" s="9" t="s">
        <v>39</v>
      </c>
      <c r="N726" s="9" t="s">
        <v>40</v>
      </c>
      <c r="O726" s="10">
        <v>37978</v>
      </c>
      <c r="P726" s="9"/>
      <c r="Q726" s="9"/>
      <c r="R726" s="9">
        <v>162</v>
      </c>
      <c r="S726" s="9" t="s">
        <v>41</v>
      </c>
    </row>
    <row r="727" spans="1:19" ht="23.5" x14ac:dyDescent="0.3">
      <c r="A727" s="11">
        <v>59600</v>
      </c>
      <c r="B727" s="11" t="s">
        <v>30</v>
      </c>
      <c r="C727" s="11" t="s">
        <v>42</v>
      </c>
      <c r="D727" s="11" t="s">
        <v>42</v>
      </c>
      <c r="E727" s="11" t="s">
        <v>1699</v>
      </c>
      <c r="F727" s="11" t="s">
        <v>1700</v>
      </c>
      <c r="G727" s="11">
        <v>4</v>
      </c>
      <c r="H727" s="11" t="s">
        <v>34</v>
      </c>
      <c r="I727" s="11" t="s">
        <v>1701</v>
      </c>
      <c r="J727" s="11" t="s">
        <v>72</v>
      </c>
      <c r="K727" s="11" t="s">
        <v>72</v>
      </c>
      <c r="L727" s="11" t="s">
        <v>73</v>
      </c>
      <c r="M727" s="11" t="s">
        <v>39</v>
      </c>
      <c r="N727" s="11" t="s">
        <v>1702</v>
      </c>
      <c r="O727" s="12">
        <v>31517</v>
      </c>
      <c r="P727" s="11"/>
      <c r="Q727" s="11"/>
      <c r="R727" s="11">
        <v>4</v>
      </c>
      <c r="S727" s="11" t="s">
        <v>41</v>
      </c>
    </row>
    <row r="728" spans="1:19" x14ac:dyDescent="0.3">
      <c r="A728" s="13">
        <v>59601</v>
      </c>
      <c r="B728" s="13" t="s">
        <v>75</v>
      </c>
      <c r="C728" s="13" t="s">
        <v>42</v>
      </c>
      <c r="D728" s="13" t="s">
        <v>31</v>
      </c>
      <c r="E728" s="13" t="s">
        <v>1703</v>
      </c>
      <c r="F728" s="13" t="s">
        <v>1704</v>
      </c>
      <c r="G728" s="13">
        <v>2.2000000000000002</v>
      </c>
      <c r="H728" s="13" t="s">
        <v>34</v>
      </c>
      <c r="I728" s="13" t="s">
        <v>1705</v>
      </c>
      <c r="J728" s="13" t="s">
        <v>72</v>
      </c>
      <c r="K728" s="13" t="s">
        <v>72</v>
      </c>
      <c r="L728" s="13" t="s">
        <v>73</v>
      </c>
      <c r="M728" s="13" t="s">
        <v>39</v>
      </c>
      <c r="N728" s="13" t="s">
        <v>1702</v>
      </c>
      <c r="O728" s="14">
        <v>31517</v>
      </c>
      <c r="P728" s="13"/>
      <c r="Q728" s="13"/>
      <c r="R728" s="13">
        <v>2.2000000000000002</v>
      </c>
      <c r="S728" s="13" t="s">
        <v>41</v>
      </c>
    </row>
    <row r="729" spans="1:19" x14ac:dyDescent="0.3">
      <c r="A729" s="13">
        <v>59602</v>
      </c>
      <c r="B729" s="13" t="s">
        <v>75</v>
      </c>
      <c r="C729" s="13" t="s">
        <v>42</v>
      </c>
      <c r="D729" s="13" t="s">
        <v>31</v>
      </c>
      <c r="E729" s="13" t="s">
        <v>1706</v>
      </c>
      <c r="F729" s="13" t="s">
        <v>1707</v>
      </c>
      <c r="G729" s="13">
        <v>1.1000000000000001</v>
      </c>
      <c r="H729" s="13" t="s">
        <v>34</v>
      </c>
      <c r="I729" s="13" t="s">
        <v>1705</v>
      </c>
      <c r="J729" s="13" t="s">
        <v>72</v>
      </c>
      <c r="K729" s="13" t="s">
        <v>72</v>
      </c>
      <c r="L729" s="13" t="s">
        <v>73</v>
      </c>
      <c r="M729" s="13" t="s">
        <v>39</v>
      </c>
      <c r="N729" s="13" t="s">
        <v>1702</v>
      </c>
      <c r="O729" s="14">
        <v>31517</v>
      </c>
      <c r="P729" s="13"/>
      <c r="Q729" s="13"/>
      <c r="R729" s="13">
        <v>1.1000000000000001</v>
      </c>
      <c r="S729" s="13" t="s">
        <v>41</v>
      </c>
    </row>
    <row r="730" spans="1:19" ht="23.5" x14ac:dyDescent="0.3">
      <c r="A730" s="11">
        <v>16900</v>
      </c>
      <c r="B730" s="11" t="s">
        <v>30</v>
      </c>
      <c r="C730" s="11" t="s">
        <v>31</v>
      </c>
      <c r="D730" s="11" t="s">
        <v>42</v>
      </c>
      <c r="E730" s="11" t="s">
        <v>1708</v>
      </c>
      <c r="F730" s="11" t="s">
        <v>1709</v>
      </c>
      <c r="G730" s="11">
        <v>933.1</v>
      </c>
      <c r="H730" s="11" t="s">
        <v>34</v>
      </c>
      <c r="I730" s="11" t="s">
        <v>156</v>
      </c>
      <c r="J730" s="11" t="s">
        <v>72</v>
      </c>
      <c r="K730" s="11" t="s">
        <v>1058</v>
      </c>
      <c r="L730" s="11" t="s">
        <v>73</v>
      </c>
      <c r="M730" s="11" t="s">
        <v>39</v>
      </c>
      <c r="N730" s="11" t="s">
        <v>40</v>
      </c>
      <c r="O730" s="12">
        <v>24838</v>
      </c>
      <c r="P730" s="11"/>
      <c r="Q730" s="11"/>
      <c r="R730" s="11">
        <v>941.4</v>
      </c>
      <c r="S730" s="11" t="s">
        <v>41</v>
      </c>
    </row>
    <row r="731" spans="1:19" x14ac:dyDescent="0.3">
      <c r="A731" s="13">
        <v>16901</v>
      </c>
      <c r="B731" s="13" t="s">
        <v>75</v>
      </c>
      <c r="C731" s="13" t="s">
        <v>31</v>
      </c>
      <c r="D731" s="13" t="s">
        <v>31</v>
      </c>
      <c r="E731" s="13" t="s">
        <v>1710</v>
      </c>
      <c r="F731" s="13" t="s">
        <v>1711</v>
      </c>
      <c r="G731" s="13">
        <v>141.6</v>
      </c>
      <c r="H731" s="13" t="s">
        <v>34</v>
      </c>
      <c r="I731" s="13" t="s">
        <v>156</v>
      </c>
      <c r="J731" s="13" t="s">
        <v>72</v>
      </c>
      <c r="K731" s="13" t="s">
        <v>1058</v>
      </c>
      <c r="L731" s="13" t="s">
        <v>73</v>
      </c>
      <c r="M731" s="13" t="s">
        <v>39</v>
      </c>
      <c r="N731" s="13" t="s">
        <v>40</v>
      </c>
      <c r="O731" s="14">
        <v>24838</v>
      </c>
      <c r="P731" s="13"/>
      <c r="Q731" s="13"/>
      <c r="R731" s="13">
        <v>141.6</v>
      </c>
      <c r="S731" s="13" t="s">
        <v>41</v>
      </c>
    </row>
    <row r="732" spans="1:19" x14ac:dyDescent="0.3">
      <c r="A732" s="13">
        <v>16902</v>
      </c>
      <c r="B732" s="13" t="s">
        <v>75</v>
      </c>
      <c r="C732" s="13" t="s">
        <v>31</v>
      </c>
      <c r="D732" s="13" t="s">
        <v>31</v>
      </c>
      <c r="E732" s="13" t="s">
        <v>1712</v>
      </c>
      <c r="F732" s="13" t="s">
        <v>1713</v>
      </c>
      <c r="G732" s="13">
        <v>132.19999999999999</v>
      </c>
      <c r="H732" s="13" t="s">
        <v>34</v>
      </c>
      <c r="I732" s="13" t="s">
        <v>156</v>
      </c>
      <c r="J732" s="13" t="s">
        <v>72</v>
      </c>
      <c r="K732" s="13" t="s">
        <v>1058</v>
      </c>
      <c r="L732" s="13" t="s">
        <v>73</v>
      </c>
      <c r="M732" s="13" t="s">
        <v>39</v>
      </c>
      <c r="N732" s="13" t="s">
        <v>40</v>
      </c>
      <c r="O732" s="14">
        <v>24838</v>
      </c>
      <c r="P732" s="13"/>
      <c r="Q732" s="13"/>
      <c r="R732" s="13">
        <v>132.19999999999999</v>
      </c>
      <c r="S732" s="13" t="s">
        <v>41</v>
      </c>
    </row>
    <row r="733" spans="1:19" x14ac:dyDescent="0.3">
      <c r="A733" s="13">
        <v>16903</v>
      </c>
      <c r="B733" s="13" t="s">
        <v>75</v>
      </c>
      <c r="C733" s="13" t="s">
        <v>31</v>
      </c>
      <c r="D733" s="13" t="s">
        <v>31</v>
      </c>
      <c r="E733" s="13" t="s">
        <v>1714</v>
      </c>
      <c r="F733" s="13" t="s">
        <v>1715</v>
      </c>
      <c r="G733" s="13">
        <v>141.6</v>
      </c>
      <c r="H733" s="13" t="s">
        <v>34</v>
      </c>
      <c r="I733" s="13" t="s">
        <v>156</v>
      </c>
      <c r="J733" s="13" t="s">
        <v>72</v>
      </c>
      <c r="K733" s="13" t="s">
        <v>1058</v>
      </c>
      <c r="L733" s="13" t="s">
        <v>73</v>
      </c>
      <c r="M733" s="13" t="s">
        <v>39</v>
      </c>
      <c r="N733" s="13" t="s">
        <v>40</v>
      </c>
      <c r="O733" s="14">
        <v>24838</v>
      </c>
      <c r="P733" s="13"/>
      <c r="Q733" s="13"/>
      <c r="R733" s="13">
        <v>141.6</v>
      </c>
      <c r="S733" s="13" t="s">
        <v>41</v>
      </c>
    </row>
    <row r="734" spans="1:19" x14ac:dyDescent="0.3">
      <c r="A734" s="13">
        <v>16904</v>
      </c>
      <c r="B734" s="13" t="s">
        <v>75</v>
      </c>
      <c r="C734" s="13" t="s">
        <v>31</v>
      </c>
      <c r="D734" s="13" t="s">
        <v>31</v>
      </c>
      <c r="E734" s="13" t="s">
        <v>1716</v>
      </c>
      <c r="F734" s="13" t="s">
        <v>1717</v>
      </c>
      <c r="G734" s="13">
        <v>132.19999999999999</v>
      </c>
      <c r="H734" s="13" t="s">
        <v>34</v>
      </c>
      <c r="I734" s="13" t="s">
        <v>156</v>
      </c>
      <c r="J734" s="13" t="s">
        <v>72</v>
      </c>
      <c r="K734" s="13" t="s">
        <v>1058</v>
      </c>
      <c r="L734" s="13" t="s">
        <v>73</v>
      </c>
      <c r="M734" s="13" t="s">
        <v>39</v>
      </c>
      <c r="N734" s="13" t="s">
        <v>40</v>
      </c>
      <c r="O734" s="14">
        <v>24838</v>
      </c>
      <c r="P734" s="13"/>
      <c r="Q734" s="13"/>
      <c r="R734" s="13">
        <v>132.19999999999999</v>
      </c>
      <c r="S734" s="13" t="s">
        <v>41</v>
      </c>
    </row>
    <row r="735" spans="1:19" x14ac:dyDescent="0.3">
      <c r="A735" s="13">
        <v>16905</v>
      </c>
      <c r="B735" s="13" t="s">
        <v>75</v>
      </c>
      <c r="C735" s="13" t="s">
        <v>31</v>
      </c>
      <c r="D735" s="13" t="s">
        <v>31</v>
      </c>
      <c r="E735" s="13" t="s">
        <v>1718</v>
      </c>
      <c r="F735" s="13" t="s">
        <v>1719</v>
      </c>
      <c r="G735" s="13">
        <v>141.6</v>
      </c>
      <c r="H735" s="13" t="s">
        <v>34</v>
      </c>
      <c r="I735" s="13" t="s">
        <v>156</v>
      </c>
      <c r="J735" s="13" t="s">
        <v>72</v>
      </c>
      <c r="K735" s="13" t="s">
        <v>1058</v>
      </c>
      <c r="L735" s="13" t="s">
        <v>73</v>
      </c>
      <c r="M735" s="13" t="s">
        <v>39</v>
      </c>
      <c r="N735" s="13" t="s">
        <v>40</v>
      </c>
      <c r="O735" s="14">
        <v>24838</v>
      </c>
      <c r="P735" s="13"/>
      <c r="Q735" s="13"/>
      <c r="R735" s="13">
        <v>141.6</v>
      </c>
      <c r="S735" s="13" t="s">
        <v>41</v>
      </c>
    </row>
    <row r="736" spans="1:19" x14ac:dyDescent="0.3">
      <c r="A736" s="13">
        <v>16906</v>
      </c>
      <c r="B736" s="13" t="s">
        <v>75</v>
      </c>
      <c r="C736" s="13" t="s">
        <v>31</v>
      </c>
      <c r="D736" s="13" t="s">
        <v>31</v>
      </c>
      <c r="E736" s="13" t="s">
        <v>1720</v>
      </c>
      <c r="F736" s="13" t="s">
        <v>1721</v>
      </c>
      <c r="G736" s="13">
        <v>132.19999999999999</v>
      </c>
      <c r="H736" s="13" t="s">
        <v>34</v>
      </c>
      <c r="I736" s="13" t="s">
        <v>156</v>
      </c>
      <c r="J736" s="13" t="s">
        <v>72</v>
      </c>
      <c r="K736" s="13" t="s">
        <v>1058</v>
      </c>
      <c r="L736" s="13" t="s">
        <v>73</v>
      </c>
      <c r="M736" s="13" t="s">
        <v>39</v>
      </c>
      <c r="N736" s="13" t="s">
        <v>40</v>
      </c>
      <c r="O736" s="14">
        <v>24838</v>
      </c>
      <c r="P736" s="13"/>
      <c r="Q736" s="13"/>
      <c r="R736" s="13">
        <v>132.19999999999999</v>
      </c>
      <c r="S736" s="13" t="s">
        <v>41</v>
      </c>
    </row>
    <row r="737" spans="1:19" x14ac:dyDescent="0.3">
      <c r="A737" s="13">
        <v>16907</v>
      </c>
      <c r="B737" s="13" t="s">
        <v>75</v>
      </c>
      <c r="C737" s="13" t="s">
        <v>31</v>
      </c>
      <c r="D737" s="13" t="s">
        <v>31</v>
      </c>
      <c r="E737" s="13" t="s">
        <v>1722</v>
      </c>
      <c r="F737" s="13" t="s">
        <v>1723</v>
      </c>
      <c r="G737" s="13">
        <v>36</v>
      </c>
      <c r="H737" s="13" t="s">
        <v>34</v>
      </c>
      <c r="I737" s="13" t="s">
        <v>156</v>
      </c>
      <c r="J737" s="13" t="s">
        <v>72</v>
      </c>
      <c r="K737" s="13" t="s">
        <v>1058</v>
      </c>
      <c r="L737" s="13" t="s">
        <v>73</v>
      </c>
      <c r="M737" s="13" t="s">
        <v>39</v>
      </c>
      <c r="N737" s="13" t="s">
        <v>40</v>
      </c>
      <c r="O737" s="14">
        <v>24838</v>
      </c>
      <c r="P737" s="13"/>
      <c r="Q737" s="13"/>
      <c r="R737" s="13">
        <v>36</v>
      </c>
      <c r="S737" s="13" t="s">
        <v>41</v>
      </c>
    </row>
    <row r="738" spans="1:19" x14ac:dyDescent="0.3">
      <c r="A738" s="13">
        <v>16908</v>
      </c>
      <c r="B738" s="13" t="s">
        <v>75</v>
      </c>
      <c r="C738" s="13" t="s">
        <v>31</v>
      </c>
      <c r="D738" s="13" t="s">
        <v>31</v>
      </c>
      <c r="E738" s="13" t="s">
        <v>1724</v>
      </c>
      <c r="F738" s="13" t="s">
        <v>1725</v>
      </c>
      <c r="G738" s="13">
        <v>28</v>
      </c>
      <c r="H738" s="13" t="s">
        <v>34</v>
      </c>
      <c r="I738" s="13" t="s">
        <v>156</v>
      </c>
      <c r="J738" s="13" t="s">
        <v>72</v>
      </c>
      <c r="K738" s="13" t="s">
        <v>1058</v>
      </c>
      <c r="L738" s="13" t="s">
        <v>73</v>
      </c>
      <c r="M738" s="13" t="s">
        <v>39</v>
      </c>
      <c r="N738" s="13" t="s">
        <v>40</v>
      </c>
      <c r="O738" s="14">
        <v>24838</v>
      </c>
      <c r="P738" s="13"/>
      <c r="Q738" s="13"/>
      <c r="R738" s="13">
        <v>28</v>
      </c>
      <c r="S738" s="13" t="s">
        <v>41</v>
      </c>
    </row>
    <row r="739" spans="1:19" x14ac:dyDescent="0.3">
      <c r="A739" s="13">
        <v>16909</v>
      </c>
      <c r="B739" s="13" t="s">
        <v>75</v>
      </c>
      <c r="C739" s="13" t="s">
        <v>31</v>
      </c>
      <c r="D739" s="13" t="s">
        <v>31</v>
      </c>
      <c r="E739" s="13" t="s">
        <v>1726</v>
      </c>
      <c r="F739" s="13" t="s">
        <v>1727</v>
      </c>
      <c r="G739" s="13">
        <v>28</v>
      </c>
      <c r="H739" s="13" t="s">
        <v>34</v>
      </c>
      <c r="I739" s="13" t="s">
        <v>156</v>
      </c>
      <c r="J739" s="13" t="s">
        <v>72</v>
      </c>
      <c r="K739" s="13" t="s">
        <v>1058</v>
      </c>
      <c r="L739" s="13" t="s">
        <v>73</v>
      </c>
      <c r="M739" s="13" t="s">
        <v>39</v>
      </c>
      <c r="N739" s="13" t="s">
        <v>40</v>
      </c>
      <c r="O739" s="14">
        <v>24838</v>
      </c>
      <c r="P739" s="13"/>
      <c r="Q739" s="13"/>
      <c r="R739" s="13">
        <v>28</v>
      </c>
      <c r="S739" s="13" t="s">
        <v>41</v>
      </c>
    </row>
    <row r="740" spans="1:19" x14ac:dyDescent="0.3">
      <c r="A740" s="13">
        <v>16910</v>
      </c>
      <c r="B740" s="13" t="s">
        <v>75</v>
      </c>
      <c r="C740" s="13" t="s">
        <v>31</v>
      </c>
      <c r="D740" s="13" t="s">
        <v>31</v>
      </c>
      <c r="E740" s="13" t="s">
        <v>1728</v>
      </c>
      <c r="F740" s="13" t="s">
        <v>1729</v>
      </c>
      <c r="G740" s="13">
        <v>28</v>
      </c>
      <c r="H740" s="13" t="s">
        <v>34</v>
      </c>
      <c r="I740" s="13" t="s">
        <v>156</v>
      </c>
      <c r="J740" s="13" t="s">
        <v>72</v>
      </c>
      <c r="K740" s="13" t="s">
        <v>1058</v>
      </c>
      <c r="L740" s="13" t="s">
        <v>73</v>
      </c>
      <c r="M740" s="13" t="s">
        <v>39</v>
      </c>
      <c r="N740" s="13" t="s">
        <v>40</v>
      </c>
      <c r="O740" s="14">
        <v>24838</v>
      </c>
      <c r="P740" s="13"/>
      <c r="Q740" s="13"/>
      <c r="R740" s="13">
        <v>28</v>
      </c>
      <c r="S740" s="13" t="s">
        <v>41</v>
      </c>
    </row>
    <row r="741" spans="1:19" x14ac:dyDescent="0.3">
      <c r="A741" s="9">
        <v>51500</v>
      </c>
      <c r="B741" s="9" t="s">
        <v>30</v>
      </c>
      <c r="C741" s="9" t="s">
        <v>42</v>
      </c>
      <c r="D741" s="9" t="s">
        <v>31</v>
      </c>
      <c r="E741" s="9" t="s">
        <v>1730</v>
      </c>
      <c r="F741" s="9" t="s">
        <v>1731</v>
      </c>
      <c r="G741" s="9">
        <v>14.3</v>
      </c>
      <c r="H741" s="9" t="s">
        <v>34</v>
      </c>
      <c r="I741" s="9" t="s">
        <v>55</v>
      </c>
      <c r="J741" s="9" t="s">
        <v>72</v>
      </c>
      <c r="K741" s="9" t="s">
        <v>72</v>
      </c>
      <c r="L741" s="9" t="s">
        <v>73</v>
      </c>
      <c r="M741" s="9" t="s">
        <v>39</v>
      </c>
      <c r="N741" s="9" t="s">
        <v>40</v>
      </c>
      <c r="O741" s="10">
        <v>33679</v>
      </c>
      <c r="P741" s="9" t="s">
        <v>1732</v>
      </c>
      <c r="Q741" s="9"/>
      <c r="R741" s="9">
        <v>14.3</v>
      </c>
      <c r="S741" s="9" t="s">
        <v>41</v>
      </c>
    </row>
    <row r="742" spans="1:19" x14ac:dyDescent="0.3">
      <c r="A742" s="9">
        <v>14600</v>
      </c>
      <c r="B742" s="9" t="s">
        <v>30</v>
      </c>
      <c r="C742" s="9" t="s">
        <v>31</v>
      </c>
      <c r="D742" s="9" t="s">
        <v>31</v>
      </c>
      <c r="E742" s="9" t="s">
        <v>1733</v>
      </c>
      <c r="F742" s="9" t="s">
        <v>1734</v>
      </c>
      <c r="G742" s="9">
        <v>13.5</v>
      </c>
      <c r="H742" s="9" t="s">
        <v>34</v>
      </c>
      <c r="I742" s="9" t="s">
        <v>71</v>
      </c>
      <c r="J742" s="9" t="s">
        <v>72</v>
      </c>
      <c r="K742" s="9" t="s">
        <v>72</v>
      </c>
      <c r="L742" s="9" t="s">
        <v>73</v>
      </c>
      <c r="M742" s="9" t="s">
        <v>39</v>
      </c>
      <c r="N742" s="9" t="s">
        <v>40</v>
      </c>
      <c r="O742" s="10">
        <v>5845</v>
      </c>
      <c r="P742" s="9"/>
      <c r="Q742" s="9" t="s">
        <v>884</v>
      </c>
      <c r="R742" s="9">
        <v>13.5</v>
      </c>
      <c r="S742" s="9" t="s">
        <v>41</v>
      </c>
    </row>
    <row r="743" spans="1:19" x14ac:dyDescent="0.3">
      <c r="A743" s="9">
        <v>121100</v>
      </c>
      <c r="B743" s="9" t="s">
        <v>30</v>
      </c>
      <c r="C743" s="9" t="s">
        <v>42</v>
      </c>
      <c r="D743" s="9" t="s">
        <v>31</v>
      </c>
      <c r="E743" s="9" t="s">
        <v>1735</v>
      </c>
      <c r="F743" s="9" t="s">
        <v>1736</v>
      </c>
      <c r="G743" s="9">
        <v>1.25</v>
      </c>
      <c r="H743" s="9" t="s">
        <v>34</v>
      </c>
      <c r="I743" s="9" t="s">
        <v>35</v>
      </c>
      <c r="J743" s="9" t="s">
        <v>36</v>
      </c>
      <c r="K743" s="9" t="s">
        <v>37</v>
      </c>
      <c r="L743" s="9" t="s">
        <v>38</v>
      </c>
      <c r="M743" s="9" t="s">
        <v>39</v>
      </c>
      <c r="N743" s="9" t="s">
        <v>40</v>
      </c>
      <c r="O743" s="10">
        <v>41970</v>
      </c>
      <c r="P743" s="9"/>
      <c r="Q743" s="9"/>
      <c r="R743" s="9">
        <v>1.25</v>
      </c>
      <c r="S743" s="9" t="s">
        <v>41</v>
      </c>
    </row>
    <row r="744" spans="1:19" x14ac:dyDescent="0.3">
      <c r="A744" s="9">
        <v>100100</v>
      </c>
      <c r="B744" s="9" t="s">
        <v>30</v>
      </c>
      <c r="C744" s="9" t="s">
        <v>31</v>
      </c>
      <c r="D744" s="9" t="s">
        <v>31</v>
      </c>
      <c r="E744" s="9" t="s">
        <v>1737</v>
      </c>
      <c r="F744" s="9" t="s">
        <v>1738</v>
      </c>
      <c r="G744" s="9">
        <v>102</v>
      </c>
      <c r="H744" s="9" t="s">
        <v>34</v>
      </c>
      <c r="I744" s="9" t="s">
        <v>1739</v>
      </c>
      <c r="J744" s="9" t="s">
        <v>79</v>
      </c>
      <c r="K744" s="9" t="s">
        <v>79</v>
      </c>
      <c r="L744" s="9" t="s">
        <v>79</v>
      </c>
      <c r="M744" s="9" t="s">
        <v>39</v>
      </c>
      <c r="N744" s="9" t="s">
        <v>40</v>
      </c>
      <c r="O744" s="10">
        <v>40501</v>
      </c>
      <c r="P744" s="9"/>
      <c r="Q744" s="9"/>
      <c r="R744" s="9">
        <v>101.2</v>
      </c>
      <c r="S744" s="9" t="s">
        <v>41</v>
      </c>
    </row>
    <row r="745" spans="1:19" x14ac:dyDescent="0.3">
      <c r="A745" s="9">
        <v>130600</v>
      </c>
      <c r="B745" s="9" t="s">
        <v>30</v>
      </c>
      <c r="C745" s="9" t="s">
        <v>31</v>
      </c>
      <c r="D745" s="9" t="s">
        <v>31</v>
      </c>
      <c r="E745" s="9" t="s">
        <v>1740</v>
      </c>
      <c r="F745" s="9" t="s">
        <v>1741</v>
      </c>
      <c r="G745" s="9">
        <v>26.66</v>
      </c>
      <c r="H745" s="9" t="s">
        <v>34</v>
      </c>
      <c r="I745" s="9" t="s">
        <v>1742</v>
      </c>
      <c r="J745" s="9" t="s">
        <v>36</v>
      </c>
      <c r="K745" s="9" t="s">
        <v>37</v>
      </c>
      <c r="L745" s="9" t="s">
        <v>38</v>
      </c>
      <c r="M745" s="9" t="s">
        <v>224</v>
      </c>
      <c r="N745" s="9" t="s">
        <v>225</v>
      </c>
      <c r="O745" s="10">
        <v>42361</v>
      </c>
      <c r="P745" s="9"/>
      <c r="Q745" s="9"/>
      <c r="R745" s="9">
        <v>33.26</v>
      </c>
      <c r="S745" s="9" t="s">
        <v>41</v>
      </c>
    </row>
    <row r="746" spans="1:19" x14ac:dyDescent="0.3">
      <c r="A746" s="9">
        <v>65509</v>
      </c>
      <c r="B746" s="9" t="s">
        <v>30</v>
      </c>
      <c r="C746" s="9" t="s">
        <v>42</v>
      </c>
      <c r="D746" s="9" t="s">
        <v>31</v>
      </c>
      <c r="E746" s="9" t="s">
        <v>1743</v>
      </c>
      <c r="F746" s="9" t="s">
        <v>1744</v>
      </c>
      <c r="G746" s="9">
        <v>0.6</v>
      </c>
      <c r="H746" s="9" t="s">
        <v>34</v>
      </c>
      <c r="I746" s="9" t="s">
        <v>1745</v>
      </c>
      <c r="J746" s="9" t="s">
        <v>72</v>
      </c>
      <c r="K746" s="9" t="s">
        <v>72</v>
      </c>
      <c r="L746" s="9" t="s">
        <v>73</v>
      </c>
      <c r="M746" s="9" t="s">
        <v>39</v>
      </c>
      <c r="N746" s="9" t="s">
        <v>40</v>
      </c>
      <c r="O746" s="10">
        <v>30436</v>
      </c>
      <c r="P746" s="9" t="s">
        <v>1746</v>
      </c>
      <c r="Q746" s="9"/>
      <c r="R746" s="9">
        <v>0.6</v>
      </c>
      <c r="S746" s="9" t="s">
        <v>41</v>
      </c>
    </row>
    <row r="747" spans="1:19" x14ac:dyDescent="0.3">
      <c r="A747" s="9">
        <v>15300</v>
      </c>
      <c r="B747" s="9" t="s">
        <v>30</v>
      </c>
      <c r="C747" s="9" t="s">
        <v>31</v>
      </c>
      <c r="D747" s="9" t="s">
        <v>31</v>
      </c>
      <c r="E747" s="9" t="s">
        <v>1747</v>
      </c>
      <c r="F747" s="9" t="s">
        <v>1748</v>
      </c>
      <c r="G747" s="9">
        <v>407</v>
      </c>
      <c r="H747" s="9" t="s">
        <v>34</v>
      </c>
      <c r="I747" s="9" t="s">
        <v>71</v>
      </c>
      <c r="J747" s="9" t="s">
        <v>72</v>
      </c>
      <c r="K747" s="9" t="s">
        <v>1058</v>
      </c>
      <c r="L747" s="9" t="s">
        <v>73</v>
      </c>
      <c r="M747" s="9" t="s">
        <v>39</v>
      </c>
      <c r="N747" s="9" t="s">
        <v>40</v>
      </c>
      <c r="O747" s="10">
        <v>30682</v>
      </c>
      <c r="P747" s="9"/>
      <c r="Q747" s="9" t="s">
        <v>365</v>
      </c>
      <c r="R747" s="9">
        <v>407</v>
      </c>
      <c r="S747" s="9" t="s">
        <v>41</v>
      </c>
    </row>
    <row r="748" spans="1:19" x14ac:dyDescent="0.3">
      <c r="A748" s="9">
        <v>15400</v>
      </c>
      <c r="B748" s="9" t="s">
        <v>30</v>
      </c>
      <c r="C748" s="9" t="s">
        <v>31</v>
      </c>
      <c r="D748" s="9" t="s">
        <v>31</v>
      </c>
      <c r="E748" s="9" t="s">
        <v>1749</v>
      </c>
      <c r="F748" s="9" t="s">
        <v>1750</v>
      </c>
      <c r="G748" s="9">
        <v>407</v>
      </c>
      <c r="H748" s="9" t="s">
        <v>34</v>
      </c>
      <c r="I748" s="9" t="s">
        <v>71</v>
      </c>
      <c r="J748" s="9" t="s">
        <v>72</v>
      </c>
      <c r="K748" s="9" t="s">
        <v>1058</v>
      </c>
      <c r="L748" s="9" t="s">
        <v>73</v>
      </c>
      <c r="M748" s="9" t="s">
        <v>39</v>
      </c>
      <c r="N748" s="9" t="s">
        <v>40</v>
      </c>
      <c r="O748" s="10">
        <v>30682</v>
      </c>
      <c r="P748" s="9"/>
      <c r="Q748" s="9" t="s">
        <v>365</v>
      </c>
      <c r="R748" s="9">
        <v>407</v>
      </c>
      <c r="S748" s="9" t="s">
        <v>41</v>
      </c>
    </row>
    <row r="749" spans="1:19" x14ac:dyDescent="0.3">
      <c r="A749" s="9">
        <v>15500</v>
      </c>
      <c r="B749" s="9" t="s">
        <v>30</v>
      </c>
      <c r="C749" s="9" t="s">
        <v>31</v>
      </c>
      <c r="D749" s="9" t="s">
        <v>31</v>
      </c>
      <c r="E749" s="9" t="s">
        <v>1751</v>
      </c>
      <c r="F749" s="9" t="s">
        <v>1752</v>
      </c>
      <c r="G749" s="9">
        <v>404</v>
      </c>
      <c r="H749" s="9" t="s">
        <v>34</v>
      </c>
      <c r="I749" s="9" t="s">
        <v>71</v>
      </c>
      <c r="J749" s="9" t="s">
        <v>72</v>
      </c>
      <c r="K749" s="9" t="s">
        <v>1058</v>
      </c>
      <c r="L749" s="9" t="s">
        <v>73</v>
      </c>
      <c r="M749" s="9" t="s">
        <v>39</v>
      </c>
      <c r="N749" s="9" t="s">
        <v>40</v>
      </c>
      <c r="O749" s="10">
        <v>30682</v>
      </c>
      <c r="P749" s="9"/>
      <c r="Q749" s="9" t="s">
        <v>365</v>
      </c>
      <c r="R749" s="9">
        <v>404</v>
      </c>
      <c r="S749" s="9" t="s">
        <v>41</v>
      </c>
    </row>
    <row r="750" spans="1:19" x14ac:dyDescent="0.3">
      <c r="A750" s="9">
        <v>15600</v>
      </c>
      <c r="B750" s="9" t="s">
        <v>30</v>
      </c>
      <c r="C750" s="9" t="s">
        <v>31</v>
      </c>
      <c r="D750" s="9" t="s">
        <v>31</v>
      </c>
      <c r="E750" s="9" t="s">
        <v>1753</v>
      </c>
      <c r="F750" s="9" t="s">
        <v>1754</v>
      </c>
      <c r="G750" s="9">
        <v>49.98</v>
      </c>
      <c r="H750" s="9" t="s">
        <v>34</v>
      </c>
      <c r="I750" s="9" t="s">
        <v>1524</v>
      </c>
      <c r="J750" s="9" t="s">
        <v>62</v>
      </c>
      <c r="K750" s="9" t="s">
        <v>63</v>
      </c>
      <c r="L750" s="9" t="s">
        <v>56</v>
      </c>
      <c r="M750" s="9" t="s">
        <v>39</v>
      </c>
      <c r="N750" s="9" t="s">
        <v>40</v>
      </c>
      <c r="O750" s="10">
        <v>37438</v>
      </c>
      <c r="P750" s="9"/>
      <c r="Q750" s="9"/>
      <c r="R750" s="9">
        <v>49</v>
      </c>
      <c r="S750" s="9" t="s">
        <v>41</v>
      </c>
    </row>
    <row r="751" spans="1:19" x14ac:dyDescent="0.3">
      <c r="A751" s="9">
        <v>15700</v>
      </c>
      <c r="B751" s="9" t="s">
        <v>30</v>
      </c>
      <c r="C751" s="9" t="s">
        <v>31</v>
      </c>
      <c r="D751" s="9" t="s">
        <v>31</v>
      </c>
      <c r="E751" s="9" t="s">
        <v>1755</v>
      </c>
      <c r="F751" s="9" t="s">
        <v>1756</v>
      </c>
      <c r="G751" s="9">
        <v>49.42</v>
      </c>
      <c r="H751" s="9" t="s">
        <v>34</v>
      </c>
      <c r="I751" s="9" t="s">
        <v>1524</v>
      </c>
      <c r="J751" s="9" t="s">
        <v>62</v>
      </c>
      <c r="K751" s="9" t="s">
        <v>63</v>
      </c>
      <c r="L751" s="9" t="s">
        <v>56</v>
      </c>
      <c r="M751" s="9" t="s">
        <v>39</v>
      </c>
      <c r="N751" s="9" t="s">
        <v>40</v>
      </c>
      <c r="O751" s="10">
        <v>37438</v>
      </c>
      <c r="P751" s="9"/>
      <c r="Q751" s="9"/>
      <c r="R751" s="9">
        <v>49</v>
      </c>
      <c r="S751" s="9" t="s">
        <v>41</v>
      </c>
    </row>
    <row r="752" spans="1:19" x14ac:dyDescent="0.3">
      <c r="A752" s="9">
        <v>136200</v>
      </c>
      <c r="B752" s="9" t="s">
        <v>30</v>
      </c>
      <c r="C752" s="9" t="s">
        <v>31</v>
      </c>
      <c r="D752" s="9" t="s">
        <v>31</v>
      </c>
      <c r="E752" s="9" t="s">
        <v>1757</v>
      </c>
      <c r="F752" s="9" t="s">
        <v>1758</v>
      </c>
      <c r="G752" s="9">
        <v>100</v>
      </c>
      <c r="H752" s="9" t="s">
        <v>34</v>
      </c>
      <c r="I752" s="9" t="s">
        <v>1759</v>
      </c>
      <c r="J752" s="9" t="s">
        <v>36</v>
      </c>
      <c r="K752" s="9" t="s">
        <v>37</v>
      </c>
      <c r="L752" s="9" t="s">
        <v>38</v>
      </c>
      <c r="M752" s="9" t="s">
        <v>50</v>
      </c>
      <c r="N752" s="9" t="s">
        <v>40</v>
      </c>
      <c r="O752" s="10">
        <v>42601</v>
      </c>
      <c r="P752" s="9"/>
      <c r="Q752" s="9"/>
      <c r="R752" s="9">
        <v>100</v>
      </c>
      <c r="S752" s="9" t="s">
        <v>41</v>
      </c>
    </row>
    <row r="753" spans="1:19" x14ac:dyDescent="0.3">
      <c r="A753" s="9">
        <v>120000</v>
      </c>
      <c r="B753" s="9" t="s">
        <v>30</v>
      </c>
      <c r="C753" s="9" t="s">
        <v>31</v>
      </c>
      <c r="D753" s="9" t="s">
        <v>31</v>
      </c>
      <c r="E753" s="9" t="s">
        <v>1760</v>
      </c>
      <c r="F753" s="9" t="s">
        <v>1761</v>
      </c>
      <c r="G753" s="9">
        <v>1.5</v>
      </c>
      <c r="H753" s="9" t="s">
        <v>60</v>
      </c>
      <c r="I753" s="9" t="s">
        <v>831</v>
      </c>
      <c r="J753" s="9" t="s">
        <v>36</v>
      </c>
      <c r="K753" s="9" t="s">
        <v>37</v>
      </c>
      <c r="L753" s="9" t="s">
        <v>38</v>
      </c>
      <c r="M753" s="9" t="s">
        <v>50</v>
      </c>
      <c r="N753" s="9" t="s">
        <v>64</v>
      </c>
      <c r="O753" s="10">
        <v>41859</v>
      </c>
      <c r="P753" s="9"/>
      <c r="Q753" s="9"/>
      <c r="R753" s="9">
        <v>1.5</v>
      </c>
      <c r="S753" s="9" t="s">
        <v>41</v>
      </c>
    </row>
    <row r="754" spans="1:19" ht="23.5" x14ac:dyDescent="0.3">
      <c r="A754" s="9">
        <v>118700</v>
      </c>
      <c r="B754" s="9" t="s">
        <v>30</v>
      </c>
      <c r="C754" s="9" t="s">
        <v>42</v>
      </c>
      <c r="D754" s="9" t="s">
        <v>31</v>
      </c>
      <c r="E754" s="9" t="s">
        <v>1762</v>
      </c>
      <c r="F754" s="9" t="s">
        <v>1763</v>
      </c>
      <c r="G754" s="9">
        <v>0.5</v>
      </c>
      <c r="H754" s="9" t="s">
        <v>34</v>
      </c>
      <c r="I754" s="9" t="s">
        <v>381</v>
      </c>
      <c r="J754" s="9" t="s">
        <v>72</v>
      </c>
      <c r="K754" s="9" t="s">
        <v>72</v>
      </c>
      <c r="L754" s="9" t="s">
        <v>73</v>
      </c>
      <c r="M754" s="9" t="s">
        <v>39</v>
      </c>
      <c r="N754" s="9" t="s">
        <v>40</v>
      </c>
      <c r="O754" s="10">
        <v>41801</v>
      </c>
      <c r="P754" s="9"/>
      <c r="Q754" s="9"/>
      <c r="R754" s="9">
        <v>0.53</v>
      </c>
      <c r="S754" s="9" t="s">
        <v>41</v>
      </c>
    </row>
    <row r="755" spans="1:19" x14ac:dyDescent="0.3">
      <c r="A755" s="11">
        <v>127800</v>
      </c>
      <c r="B755" s="11" t="s">
        <v>30</v>
      </c>
      <c r="C755" s="11" t="s">
        <v>31</v>
      </c>
      <c r="D755" s="11" t="s">
        <v>42</v>
      </c>
      <c r="E755" s="11" t="s">
        <v>1764</v>
      </c>
      <c r="F755" s="11" t="s">
        <v>1765</v>
      </c>
      <c r="G755" s="11">
        <v>6</v>
      </c>
      <c r="H755" s="11" t="s">
        <v>34</v>
      </c>
      <c r="I755" s="11" t="s">
        <v>137</v>
      </c>
      <c r="J755" s="11" t="s">
        <v>124</v>
      </c>
      <c r="K755" s="11" t="s">
        <v>912</v>
      </c>
      <c r="L755" s="11" t="s">
        <v>56</v>
      </c>
      <c r="M755" s="11" t="s">
        <v>39</v>
      </c>
      <c r="N755" s="11" t="s">
        <v>138</v>
      </c>
      <c r="O755" s="12">
        <v>40290</v>
      </c>
      <c r="P755" s="11"/>
      <c r="Q755" s="11"/>
      <c r="R755" s="11">
        <v>6</v>
      </c>
      <c r="S755" s="11" t="s">
        <v>41</v>
      </c>
    </row>
    <row r="756" spans="1:19" x14ac:dyDescent="0.3">
      <c r="A756" s="13">
        <v>127802</v>
      </c>
      <c r="B756" s="13" t="s">
        <v>75</v>
      </c>
      <c r="C756" s="13" t="s">
        <v>31</v>
      </c>
      <c r="D756" s="13" t="s">
        <v>31</v>
      </c>
      <c r="E756" s="13"/>
      <c r="F756" s="13" t="s">
        <v>1766</v>
      </c>
      <c r="G756" s="13"/>
      <c r="H756" s="13" t="s">
        <v>34</v>
      </c>
      <c r="I756" s="13" t="s">
        <v>137</v>
      </c>
      <c r="J756" s="13" t="s">
        <v>124</v>
      </c>
      <c r="K756" s="13" t="s">
        <v>912</v>
      </c>
      <c r="L756" s="13" t="s">
        <v>56</v>
      </c>
      <c r="M756" s="13" t="s">
        <v>39</v>
      </c>
      <c r="N756" s="13" t="s">
        <v>138</v>
      </c>
      <c r="O756" s="13"/>
      <c r="P756" s="13"/>
      <c r="Q756" s="13"/>
      <c r="R756" s="13">
        <v>3</v>
      </c>
      <c r="S756" s="13" t="s">
        <v>41</v>
      </c>
    </row>
    <row r="757" spans="1:19" x14ac:dyDescent="0.3">
      <c r="A757" s="13">
        <v>127801</v>
      </c>
      <c r="B757" s="13" t="s">
        <v>75</v>
      </c>
      <c r="C757" s="13" t="s">
        <v>31</v>
      </c>
      <c r="D757" s="13" t="s">
        <v>31</v>
      </c>
      <c r="E757" s="13"/>
      <c r="F757" s="13" t="s">
        <v>1767</v>
      </c>
      <c r="G757" s="13"/>
      <c r="H757" s="13" t="s">
        <v>34</v>
      </c>
      <c r="I757" s="13" t="s">
        <v>137</v>
      </c>
      <c r="J757" s="13" t="s">
        <v>124</v>
      </c>
      <c r="K757" s="13" t="s">
        <v>912</v>
      </c>
      <c r="L757" s="13" t="s">
        <v>56</v>
      </c>
      <c r="M757" s="13" t="s">
        <v>39</v>
      </c>
      <c r="N757" s="13" t="s">
        <v>138</v>
      </c>
      <c r="O757" s="14">
        <v>40290</v>
      </c>
      <c r="P757" s="13"/>
      <c r="Q757" s="13"/>
      <c r="R757" s="13">
        <v>3</v>
      </c>
      <c r="S757" s="13" t="s">
        <v>41</v>
      </c>
    </row>
    <row r="758" spans="1:19" x14ac:dyDescent="0.3">
      <c r="A758" s="9">
        <v>124100</v>
      </c>
      <c r="B758" s="9" t="s">
        <v>30</v>
      </c>
      <c r="C758" s="9" t="s">
        <v>31</v>
      </c>
      <c r="D758" s="9" t="s">
        <v>31</v>
      </c>
      <c r="E758" s="9" t="s">
        <v>1768</v>
      </c>
      <c r="F758" s="9" t="s">
        <v>1769</v>
      </c>
      <c r="G758" s="9">
        <v>1.5</v>
      </c>
      <c r="H758" s="9" t="s">
        <v>34</v>
      </c>
      <c r="I758" s="9" t="s">
        <v>1770</v>
      </c>
      <c r="J758" s="9" t="s">
        <v>36</v>
      </c>
      <c r="K758" s="9" t="s">
        <v>37</v>
      </c>
      <c r="L758" s="9" t="s">
        <v>38</v>
      </c>
      <c r="M758" s="9" t="s">
        <v>39</v>
      </c>
      <c r="N758" s="9" t="s">
        <v>40</v>
      </c>
      <c r="O758" s="10">
        <v>42111</v>
      </c>
      <c r="P758" s="9"/>
      <c r="Q758" s="9"/>
      <c r="R758" s="9">
        <v>1.5</v>
      </c>
      <c r="S758" s="9" t="s">
        <v>41</v>
      </c>
    </row>
    <row r="759" spans="1:19" x14ac:dyDescent="0.3">
      <c r="A759" s="9">
        <v>128600</v>
      </c>
      <c r="B759" s="9" t="s">
        <v>30</v>
      </c>
      <c r="C759" s="9" t="s">
        <v>31</v>
      </c>
      <c r="D759" s="9" t="s">
        <v>31</v>
      </c>
      <c r="E759" s="9" t="s">
        <v>1771</v>
      </c>
      <c r="F759" s="9" t="s">
        <v>1772</v>
      </c>
      <c r="G759" s="9">
        <v>525</v>
      </c>
      <c r="H759" s="9" t="s">
        <v>60</v>
      </c>
      <c r="I759" s="9" t="s">
        <v>1773</v>
      </c>
      <c r="J759" s="9" t="s">
        <v>785</v>
      </c>
      <c r="K759" s="9" t="s">
        <v>72</v>
      </c>
      <c r="L759" s="9" t="s">
        <v>73</v>
      </c>
      <c r="M759" s="9" t="s">
        <v>50</v>
      </c>
      <c r="N759" s="9" t="s">
        <v>64</v>
      </c>
      <c r="O759" s="9"/>
      <c r="P759" s="9"/>
      <c r="Q759" s="9" t="s">
        <v>1774</v>
      </c>
      <c r="R759" s="9">
        <v>357</v>
      </c>
      <c r="S759" s="9" t="s">
        <v>204</v>
      </c>
    </row>
    <row r="760" spans="1:19" x14ac:dyDescent="0.3">
      <c r="A760" s="9">
        <v>119700</v>
      </c>
      <c r="B760" s="9" t="s">
        <v>30</v>
      </c>
      <c r="C760" s="9" t="s">
        <v>42</v>
      </c>
      <c r="D760" s="9" t="s">
        <v>31</v>
      </c>
      <c r="E760" s="9" t="s">
        <v>1775</v>
      </c>
      <c r="F760" s="9" t="s">
        <v>1776</v>
      </c>
      <c r="G760" s="9">
        <v>13</v>
      </c>
      <c r="H760" s="9" t="s">
        <v>60</v>
      </c>
      <c r="I760" s="9" t="s">
        <v>1776</v>
      </c>
      <c r="J760" s="9" t="s">
        <v>124</v>
      </c>
      <c r="K760" s="9" t="s">
        <v>912</v>
      </c>
      <c r="L760" s="9" t="s">
        <v>56</v>
      </c>
      <c r="M760" s="9" t="s">
        <v>50</v>
      </c>
      <c r="N760" s="9" t="s">
        <v>64</v>
      </c>
      <c r="O760" s="10">
        <v>41439</v>
      </c>
      <c r="P760" s="9"/>
      <c r="Q760" s="9"/>
      <c r="R760" s="9">
        <v>13.2</v>
      </c>
      <c r="S760" s="9" t="s">
        <v>41</v>
      </c>
    </row>
    <row r="761" spans="1:19" x14ac:dyDescent="0.3">
      <c r="A761" s="11">
        <v>126000</v>
      </c>
      <c r="B761" s="11" t="s">
        <v>30</v>
      </c>
      <c r="C761" s="11" t="s">
        <v>31</v>
      </c>
      <c r="D761" s="11" t="s">
        <v>42</v>
      </c>
      <c r="E761" s="11" t="s">
        <v>1777</v>
      </c>
      <c r="F761" s="11" t="s">
        <v>1778</v>
      </c>
      <c r="G761" s="11">
        <v>97.62</v>
      </c>
      <c r="H761" s="11" t="s">
        <v>34</v>
      </c>
      <c r="I761" s="11" t="s">
        <v>55</v>
      </c>
      <c r="J761" s="11" t="s">
        <v>47</v>
      </c>
      <c r="K761" s="11" t="s">
        <v>188</v>
      </c>
      <c r="L761" s="11" t="s">
        <v>56</v>
      </c>
      <c r="M761" s="11" t="s">
        <v>39</v>
      </c>
      <c r="N761" s="11" t="s">
        <v>40</v>
      </c>
      <c r="O761" s="12">
        <v>40450</v>
      </c>
      <c r="P761" s="11"/>
      <c r="Q761" s="11"/>
      <c r="R761" s="11">
        <v>97.62</v>
      </c>
      <c r="S761" s="11" t="s">
        <v>41</v>
      </c>
    </row>
    <row r="762" spans="1:19" ht="23.5" x14ac:dyDescent="0.3">
      <c r="A762" s="13">
        <v>99600</v>
      </c>
      <c r="B762" s="13" t="s">
        <v>75</v>
      </c>
      <c r="C762" s="13" t="s">
        <v>31</v>
      </c>
      <c r="D762" s="13" t="s">
        <v>31</v>
      </c>
      <c r="E762" s="13" t="s">
        <v>1779</v>
      </c>
      <c r="F762" s="13" t="s">
        <v>1780</v>
      </c>
      <c r="G762" s="13">
        <v>48.81</v>
      </c>
      <c r="H762" s="13" t="s">
        <v>34</v>
      </c>
      <c r="I762" s="13" t="s">
        <v>71</v>
      </c>
      <c r="J762" s="13" t="s">
        <v>124</v>
      </c>
      <c r="K762" s="13" t="s">
        <v>188</v>
      </c>
      <c r="L762" s="13" t="s">
        <v>56</v>
      </c>
      <c r="M762" s="13" t="s">
        <v>39</v>
      </c>
      <c r="N762" s="13" t="s">
        <v>40</v>
      </c>
      <c r="O762" s="14">
        <v>40450</v>
      </c>
      <c r="P762" s="13" t="s">
        <v>1781</v>
      </c>
      <c r="Q762" s="13"/>
      <c r="R762" s="13">
        <v>48.81</v>
      </c>
      <c r="S762" s="13" t="s">
        <v>41</v>
      </c>
    </row>
    <row r="763" spans="1:19" ht="23.5" x14ac:dyDescent="0.3">
      <c r="A763" s="13">
        <v>99700</v>
      </c>
      <c r="B763" s="13" t="s">
        <v>75</v>
      </c>
      <c r="C763" s="13" t="s">
        <v>31</v>
      </c>
      <c r="D763" s="13" t="s">
        <v>31</v>
      </c>
      <c r="E763" s="13" t="s">
        <v>1782</v>
      </c>
      <c r="F763" s="13" t="s">
        <v>1783</v>
      </c>
      <c r="G763" s="13">
        <v>48.81</v>
      </c>
      <c r="H763" s="13" t="s">
        <v>34</v>
      </c>
      <c r="I763" s="13" t="s">
        <v>71</v>
      </c>
      <c r="J763" s="13" t="s">
        <v>124</v>
      </c>
      <c r="K763" s="13" t="s">
        <v>188</v>
      </c>
      <c r="L763" s="13" t="s">
        <v>56</v>
      </c>
      <c r="M763" s="13" t="s">
        <v>39</v>
      </c>
      <c r="N763" s="13" t="s">
        <v>40</v>
      </c>
      <c r="O763" s="14">
        <v>40450</v>
      </c>
      <c r="P763" s="13" t="s">
        <v>1781</v>
      </c>
      <c r="Q763" s="13"/>
      <c r="R763" s="13">
        <v>48.81</v>
      </c>
      <c r="S763" s="13" t="s">
        <v>41</v>
      </c>
    </row>
    <row r="764" spans="1:19" x14ac:dyDescent="0.3">
      <c r="A764" s="9">
        <v>99500</v>
      </c>
      <c r="B764" s="9" t="s">
        <v>30</v>
      </c>
      <c r="C764" s="9" t="s">
        <v>31</v>
      </c>
      <c r="D764" s="9" t="s">
        <v>31</v>
      </c>
      <c r="E764" s="9" t="s">
        <v>1784</v>
      </c>
      <c r="F764" s="9" t="s">
        <v>1785</v>
      </c>
      <c r="G764" s="9">
        <v>65.08</v>
      </c>
      <c r="H764" s="9" t="s">
        <v>34</v>
      </c>
      <c r="I764" s="9" t="s">
        <v>71</v>
      </c>
      <c r="J764" s="9" t="s">
        <v>124</v>
      </c>
      <c r="K764" s="9" t="s">
        <v>188</v>
      </c>
      <c r="L764" s="9" t="s">
        <v>56</v>
      </c>
      <c r="M764" s="9" t="s">
        <v>39</v>
      </c>
      <c r="N764" s="9" t="s">
        <v>40</v>
      </c>
      <c r="O764" s="10">
        <v>40450</v>
      </c>
      <c r="P764" s="9"/>
      <c r="Q764" s="9"/>
      <c r="R764" s="9">
        <v>65.08</v>
      </c>
      <c r="S764" s="9" t="s">
        <v>41</v>
      </c>
    </row>
    <row r="765" spans="1:19" x14ac:dyDescent="0.3">
      <c r="A765" s="9">
        <v>16500</v>
      </c>
      <c r="B765" s="9" t="s">
        <v>30</v>
      </c>
      <c r="C765" s="9" t="s">
        <v>31</v>
      </c>
      <c r="D765" s="9" t="s">
        <v>31</v>
      </c>
      <c r="E765" s="9" t="s">
        <v>1786</v>
      </c>
      <c r="F765" s="9" t="s">
        <v>1787</v>
      </c>
      <c r="G765" s="9">
        <v>225.75</v>
      </c>
      <c r="H765" s="9" t="s">
        <v>60</v>
      </c>
      <c r="I765" s="9" t="s">
        <v>143</v>
      </c>
      <c r="J765" s="9" t="s">
        <v>124</v>
      </c>
      <c r="K765" s="9" t="s">
        <v>48</v>
      </c>
      <c r="L765" s="9" t="s">
        <v>56</v>
      </c>
      <c r="M765" s="9" t="s">
        <v>50</v>
      </c>
      <c r="N765" s="9" t="s">
        <v>64</v>
      </c>
      <c r="O765" s="9"/>
      <c r="P765" s="9"/>
      <c r="Q765" s="9"/>
      <c r="R765" s="9">
        <v>226</v>
      </c>
      <c r="S765" s="9" t="s">
        <v>41</v>
      </c>
    </row>
    <row r="766" spans="1:19" x14ac:dyDescent="0.3">
      <c r="A766" s="9">
        <v>16600</v>
      </c>
      <c r="B766" s="9" t="s">
        <v>30</v>
      </c>
      <c r="C766" s="9" t="s">
        <v>31</v>
      </c>
      <c r="D766" s="9" t="s">
        <v>31</v>
      </c>
      <c r="E766" s="9" t="s">
        <v>1788</v>
      </c>
      <c r="F766" s="9" t="s">
        <v>1789</v>
      </c>
      <c r="G766" s="9">
        <v>225.8</v>
      </c>
      <c r="H766" s="9" t="s">
        <v>60</v>
      </c>
      <c r="I766" s="9" t="s">
        <v>143</v>
      </c>
      <c r="J766" s="9" t="s">
        <v>124</v>
      </c>
      <c r="K766" s="9" t="s">
        <v>48</v>
      </c>
      <c r="L766" s="9" t="s">
        <v>56</v>
      </c>
      <c r="M766" s="9" t="s">
        <v>50</v>
      </c>
      <c r="N766" s="9" t="s">
        <v>64</v>
      </c>
      <c r="O766" s="9"/>
      <c r="P766" s="9"/>
      <c r="Q766" s="9"/>
      <c r="R766" s="9">
        <v>226</v>
      </c>
      <c r="S766" s="9" t="s">
        <v>41</v>
      </c>
    </row>
    <row r="767" spans="1:19" x14ac:dyDescent="0.3">
      <c r="A767" s="9">
        <v>105400</v>
      </c>
      <c r="B767" s="9" t="s">
        <v>30</v>
      </c>
      <c r="C767" s="9" t="s">
        <v>31</v>
      </c>
      <c r="D767" s="9" t="s">
        <v>31</v>
      </c>
      <c r="E767" s="9" t="s">
        <v>1790</v>
      </c>
      <c r="F767" s="9" t="s">
        <v>1791</v>
      </c>
      <c r="G767" s="9">
        <v>20</v>
      </c>
      <c r="H767" s="9" t="s">
        <v>34</v>
      </c>
      <c r="I767" s="9" t="s">
        <v>55</v>
      </c>
      <c r="J767" s="9" t="s">
        <v>36</v>
      </c>
      <c r="K767" s="9" t="s">
        <v>37</v>
      </c>
      <c r="L767" s="9" t="s">
        <v>38</v>
      </c>
      <c r="M767" s="9" t="s">
        <v>39</v>
      </c>
      <c r="N767" s="9" t="s">
        <v>40</v>
      </c>
      <c r="O767" s="10">
        <v>41151</v>
      </c>
      <c r="P767" s="9"/>
      <c r="Q767" s="9"/>
      <c r="R767" s="9">
        <v>20</v>
      </c>
      <c r="S767" s="9" t="s">
        <v>41</v>
      </c>
    </row>
    <row r="768" spans="1:19" x14ac:dyDescent="0.3">
      <c r="A768" s="11">
        <v>51700</v>
      </c>
      <c r="B768" s="11" t="s">
        <v>30</v>
      </c>
      <c r="C768" s="11" t="s">
        <v>42</v>
      </c>
      <c r="D768" s="11" t="s">
        <v>42</v>
      </c>
      <c r="E768" s="11" t="s">
        <v>1792</v>
      </c>
      <c r="F768" s="11" t="s">
        <v>1793</v>
      </c>
      <c r="G768" s="11">
        <v>0.5</v>
      </c>
      <c r="H768" s="11" t="s">
        <v>34</v>
      </c>
      <c r="I768" s="11" t="s">
        <v>55</v>
      </c>
      <c r="J768" s="11" t="s">
        <v>79</v>
      </c>
      <c r="K768" s="11" t="s">
        <v>79</v>
      </c>
      <c r="L768" s="11" t="s">
        <v>79</v>
      </c>
      <c r="M768" s="11" t="s">
        <v>39</v>
      </c>
      <c r="N768" s="11" t="s">
        <v>40</v>
      </c>
      <c r="O768" s="12">
        <v>31048</v>
      </c>
      <c r="P768" s="11"/>
      <c r="Q768" s="11"/>
      <c r="R768" s="11">
        <v>0.3</v>
      </c>
      <c r="S768" s="11" t="s">
        <v>41</v>
      </c>
    </row>
    <row r="769" spans="1:19" ht="23.5" x14ac:dyDescent="0.3">
      <c r="A769" s="13">
        <v>51703</v>
      </c>
      <c r="B769" s="13" t="s">
        <v>75</v>
      </c>
      <c r="C769" s="13" t="s">
        <v>42</v>
      </c>
      <c r="D769" s="13" t="s">
        <v>31</v>
      </c>
      <c r="E769" s="13"/>
      <c r="F769" s="13" t="s">
        <v>1794</v>
      </c>
      <c r="G769" s="13"/>
      <c r="H769" s="13" t="s">
        <v>34</v>
      </c>
      <c r="I769" s="13" t="s">
        <v>1795</v>
      </c>
      <c r="J769" s="13" t="s">
        <v>47</v>
      </c>
      <c r="K769" s="13" t="s">
        <v>188</v>
      </c>
      <c r="L769" s="13" t="s">
        <v>56</v>
      </c>
      <c r="M769" s="13" t="s">
        <v>39</v>
      </c>
      <c r="N769" s="13" t="s">
        <v>40</v>
      </c>
      <c r="O769" s="14">
        <v>31274</v>
      </c>
      <c r="P769" s="13"/>
      <c r="Q769" s="13"/>
      <c r="R769" s="13">
        <v>0.06</v>
      </c>
      <c r="S769" s="13" t="s">
        <v>41</v>
      </c>
    </row>
    <row r="770" spans="1:19" x14ac:dyDescent="0.3">
      <c r="A770" s="13">
        <v>51709</v>
      </c>
      <c r="B770" s="13" t="s">
        <v>75</v>
      </c>
      <c r="C770" s="13" t="s">
        <v>42</v>
      </c>
      <c r="D770" s="13" t="s">
        <v>31</v>
      </c>
      <c r="E770" s="13"/>
      <c r="F770" s="13" t="s">
        <v>1796</v>
      </c>
      <c r="G770" s="13"/>
      <c r="H770" s="13" t="s">
        <v>34</v>
      </c>
      <c r="I770" s="13" t="s">
        <v>1797</v>
      </c>
      <c r="J770" s="13" t="s">
        <v>36</v>
      </c>
      <c r="K770" s="13" t="s">
        <v>37</v>
      </c>
      <c r="L770" s="13" t="s">
        <v>38</v>
      </c>
      <c r="M770" s="13" t="s">
        <v>39</v>
      </c>
      <c r="N770" s="13" t="s">
        <v>40</v>
      </c>
      <c r="O770" s="14">
        <v>34075</v>
      </c>
      <c r="P770" s="13"/>
      <c r="Q770" s="13"/>
      <c r="R770" s="13">
        <v>0.01</v>
      </c>
      <c r="S770" s="13" t="s">
        <v>41</v>
      </c>
    </row>
    <row r="771" spans="1:19" x14ac:dyDescent="0.3">
      <c r="A771" s="13">
        <v>51704</v>
      </c>
      <c r="B771" s="13" t="s">
        <v>75</v>
      </c>
      <c r="C771" s="13" t="s">
        <v>42</v>
      </c>
      <c r="D771" s="13" t="s">
        <v>31</v>
      </c>
      <c r="E771" s="13"/>
      <c r="F771" s="13" t="s">
        <v>1798</v>
      </c>
      <c r="G771" s="13"/>
      <c r="H771" s="13" t="s">
        <v>34</v>
      </c>
      <c r="I771" s="13" t="s">
        <v>1799</v>
      </c>
      <c r="J771" s="13" t="s">
        <v>72</v>
      </c>
      <c r="K771" s="13" t="s">
        <v>72</v>
      </c>
      <c r="L771" s="13" t="s">
        <v>73</v>
      </c>
      <c r="M771" s="13" t="s">
        <v>39</v>
      </c>
      <c r="N771" s="13" t="s">
        <v>40</v>
      </c>
      <c r="O771" s="14">
        <v>31898</v>
      </c>
      <c r="P771" s="13"/>
      <c r="Q771" s="13"/>
      <c r="R771" s="13">
        <v>0.09</v>
      </c>
      <c r="S771" s="13" t="s">
        <v>41</v>
      </c>
    </row>
    <row r="772" spans="1:19" x14ac:dyDescent="0.3">
      <c r="A772" s="9">
        <v>84900</v>
      </c>
      <c r="B772" s="9" t="s">
        <v>30</v>
      </c>
      <c r="C772" s="9" t="s">
        <v>31</v>
      </c>
      <c r="D772" s="9" t="s">
        <v>31</v>
      </c>
      <c r="E772" s="9" t="s">
        <v>1800</v>
      </c>
      <c r="F772" s="9" t="s">
        <v>1801</v>
      </c>
      <c r="G772" s="9">
        <v>414.4</v>
      </c>
      <c r="H772" s="9" t="s">
        <v>60</v>
      </c>
      <c r="I772" s="9" t="s">
        <v>1802</v>
      </c>
      <c r="J772" s="9" t="s">
        <v>785</v>
      </c>
      <c r="K772" s="9" t="s">
        <v>232</v>
      </c>
      <c r="L772" s="9" t="s">
        <v>232</v>
      </c>
      <c r="M772" s="9" t="s">
        <v>50</v>
      </c>
      <c r="N772" s="9" t="s">
        <v>786</v>
      </c>
      <c r="O772" s="9"/>
      <c r="P772" s="9"/>
      <c r="Q772" s="9"/>
      <c r="R772" s="9">
        <v>451.6</v>
      </c>
      <c r="S772" s="9" t="s">
        <v>204</v>
      </c>
    </row>
    <row r="773" spans="1:19" x14ac:dyDescent="0.3">
      <c r="A773" s="9">
        <v>51800</v>
      </c>
      <c r="B773" s="9" t="s">
        <v>30</v>
      </c>
      <c r="C773" s="9" t="s">
        <v>42</v>
      </c>
      <c r="D773" s="9" t="s">
        <v>31</v>
      </c>
      <c r="E773" s="9" t="s">
        <v>1803</v>
      </c>
      <c r="F773" s="9" t="s">
        <v>1804</v>
      </c>
      <c r="G773" s="9">
        <v>3.01</v>
      </c>
      <c r="H773" s="9" t="s">
        <v>34</v>
      </c>
      <c r="I773" s="9" t="s">
        <v>1805</v>
      </c>
      <c r="J773" s="9" t="s">
        <v>72</v>
      </c>
      <c r="K773" s="9" t="s">
        <v>72</v>
      </c>
      <c r="L773" s="9" t="s">
        <v>73</v>
      </c>
      <c r="M773" s="9" t="s">
        <v>39</v>
      </c>
      <c r="N773" s="9" t="s">
        <v>40</v>
      </c>
      <c r="O773" s="10">
        <v>30574</v>
      </c>
      <c r="P773" s="9" t="s">
        <v>1806</v>
      </c>
      <c r="Q773" s="9"/>
      <c r="R773" s="9">
        <v>3.01</v>
      </c>
      <c r="S773" s="9" t="s">
        <v>41</v>
      </c>
    </row>
    <row r="774" spans="1:19" x14ac:dyDescent="0.3">
      <c r="A774" s="9">
        <v>17300</v>
      </c>
      <c r="B774" s="9" t="s">
        <v>30</v>
      </c>
      <c r="C774" s="9" t="s">
        <v>31</v>
      </c>
      <c r="D774" s="9" t="s">
        <v>31</v>
      </c>
      <c r="E774" s="9" t="s">
        <v>1807</v>
      </c>
      <c r="F774" s="9" t="s">
        <v>1808</v>
      </c>
      <c r="G774" s="9">
        <v>8</v>
      </c>
      <c r="H774" s="9" t="s">
        <v>34</v>
      </c>
      <c r="I774" s="9" t="s">
        <v>71</v>
      </c>
      <c r="J774" s="9" t="s">
        <v>72</v>
      </c>
      <c r="K774" s="9" t="s">
        <v>72</v>
      </c>
      <c r="L774" s="9" t="s">
        <v>73</v>
      </c>
      <c r="M774" s="9" t="s">
        <v>39</v>
      </c>
      <c r="N774" s="9" t="s">
        <v>40</v>
      </c>
      <c r="O774" s="10">
        <v>28856</v>
      </c>
      <c r="P774" s="9"/>
      <c r="Q774" s="9" t="s">
        <v>633</v>
      </c>
      <c r="R774" s="9">
        <v>8</v>
      </c>
      <c r="S774" s="9" t="s">
        <v>41</v>
      </c>
    </row>
    <row r="775" spans="1:19" x14ac:dyDescent="0.3">
      <c r="A775" s="9">
        <v>52000</v>
      </c>
      <c r="B775" s="9" t="s">
        <v>30</v>
      </c>
      <c r="C775" s="9" t="s">
        <v>42</v>
      </c>
      <c r="D775" s="9" t="s">
        <v>31</v>
      </c>
      <c r="E775" s="9" t="s">
        <v>1809</v>
      </c>
      <c r="F775" s="9" t="s">
        <v>1810</v>
      </c>
      <c r="G775" s="9">
        <v>21.25</v>
      </c>
      <c r="H775" s="9" t="s">
        <v>34</v>
      </c>
      <c r="I775" s="9" t="s">
        <v>55</v>
      </c>
      <c r="J775" s="9" t="s">
        <v>79</v>
      </c>
      <c r="K775" s="9" t="s">
        <v>79</v>
      </c>
      <c r="L775" s="9" t="s">
        <v>79</v>
      </c>
      <c r="M775" s="9" t="s">
        <v>39</v>
      </c>
      <c r="N775" s="9" t="s">
        <v>40</v>
      </c>
      <c r="O775" s="10">
        <v>32308</v>
      </c>
      <c r="P775" s="9" t="s">
        <v>1811</v>
      </c>
      <c r="Q775" s="9"/>
      <c r="R775" s="9">
        <v>21.25</v>
      </c>
      <c r="S775" s="9" t="s">
        <v>41</v>
      </c>
    </row>
    <row r="776" spans="1:19" x14ac:dyDescent="0.3">
      <c r="A776" s="9">
        <v>128000</v>
      </c>
      <c r="B776" s="9" t="s">
        <v>30</v>
      </c>
      <c r="C776" s="9" t="s">
        <v>31</v>
      </c>
      <c r="D776" s="9" t="s">
        <v>31</v>
      </c>
      <c r="E776" s="9" t="s">
        <v>1812</v>
      </c>
      <c r="F776" s="9" t="s">
        <v>1813</v>
      </c>
      <c r="G776" s="9">
        <v>100</v>
      </c>
      <c r="H776" s="9" t="s">
        <v>34</v>
      </c>
      <c r="I776" s="9" t="s">
        <v>1814</v>
      </c>
      <c r="J776" s="9" t="s">
        <v>785</v>
      </c>
      <c r="K776" s="9" t="s">
        <v>1815</v>
      </c>
      <c r="L776" s="9" t="s">
        <v>232</v>
      </c>
      <c r="M776" s="9" t="s">
        <v>39</v>
      </c>
      <c r="N776" s="9" t="s">
        <v>40</v>
      </c>
      <c r="O776" s="9"/>
      <c r="P776" s="9"/>
      <c r="Q776" s="9"/>
      <c r="R776" s="9">
        <v>100</v>
      </c>
      <c r="S776" s="9" t="s">
        <v>204</v>
      </c>
    </row>
    <row r="777" spans="1:19" x14ac:dyDescent="0.3">
      <c r="A777" s="9">
        <v>127000</v>
      </c>
      <c r="B777" s="9" t="s">
        <v>30</v>
      </c>
      <c r="C777" s="9" t="s">
        <v>31</v>
      </c>
      <c r="D777" s="9" t="s">
        <v>31</v>
      </c>
      <c r="E777" s="9" t="s">
        <v>1816</v>
      </c>
      <c r="F777" s="9" t="s">
        <v>1817</v>
      </c>
      <c r="G777" s="9">
        <v>150</v>
      </c>
      <c r="H777" s="9" t="s">
        <v>45</v>
      </c>
      <c r="I777" s="9" t="s">
        <v>1818</v>
      </c>
      <c r="J777" s="9" t="s">
        <v>36</v>
      </c>
      <c r="K777" s="9" t="s">
        <v>37</v>
      </c>
      <c r="L777" s="9" t="s">
        <v>38</v>
      </c>
      <c r="M777" s="9" t="s">
        <v>50</v>
      </c>
      <c r="N777" s="9" t="s">
        <v>51</v>
      </c>
      <c r="O777" s="10">
        <v>42390</v>
      </c>
      <c r="P777" s="9"/>
      <c r="Q777" s="9"/>
      <c r="R777" s="9">
        <v>153.6</v>
      </c>
      <c r="S777" s="9" t="s">
        <v>41</v>
      </c>
    </row>
    <row r="778" spans="1:19" x14ac:dyDescent="0.3">
      <c r="A778" s="9">
        <v>109800</v>
      </c>
      <c r="B778" s="9" t="s">
        <v>30</v>
      </c>
      <c r="C778" s="9" t="s">
        <v>31</v>
      </c>
      <c r="D778" s="9" t="s">
        <v>31</v>
      </c>
      <c r="E778" s="9" t="s">
        <v>1819</v>
      </c>
      <c r="F778" s="9" t="s">
        <v>1820</v>
      </c>
      <c r="G778" s="9">
        <v>130</v>
      </c>
      <c r="H778" s="9" t="s">
        <v>45</v>
      </c>
      <c r="I778" s="9" t="s">
        <v>1821</v>
      </c>
      <c r="J778" s="9" t="s">
        <v>36</v>
      </c>
      <c r="K778" s="9" t="s">
        <v>37</v>
      </c>
      <c r="L778" s="9" t="s">
        <v>38</v>
      </c>
      <c r="M778" s="9" t="s">
        <v>50</v>
      </c>
      <c r="N778" s="9" t="s">
        <v>51</v>
      </c>
      <c r="O778" s="10">
        <v>41558</v>
      </c>
      <c r="P778" s="9"/>
      <c r="Q778" s="9"/>
      <c r="R778" s="9">
        <v>130</v>
      </c>
      <c r="S778" s="9" t="s">
        <v>41</v>
      </c>
    </row>
    <row r="779" spans="1:19" x14ac:dyDescent="0.3">
      <c r="A779" s="9">
        <v>17000</v>
      </c>
      <c r="B779" s="9" t="s">
        <v>30</v>
      </c>
      <c r="C779" s="9" t="s">
        <v>31</v>
      </c>
      <c r="D779" s="9" t="s">
        <v>31</v>
      </c>
      <c r="E779" s="9" t="s">
        <v>1822</v>
      </c>
      <c r="F779" s="9" t="s">
        <v>1823</v>
      </c>
      <c r="G779" s="9">
        <v>44</v>
      </c>
      <c r="H779" s="9" t="s">
        <v>60</v>
      </c>
      <c r="I779" s="9" t="s">
        <v>1824</v>
      </c>
      <c r="J779" s="9" t="s">
        <v>62</v>
      </c>
      <c r="K779" s="9" t="s">
        <v>63</v>
      </c>
      <c r="L779" s="9" t="s">
        <v>56</v>
      </c>
      <c r="M779" s="9" t="s">
        <v>50</v>
      </c>
      <c r="N779" s="9" t="s">
        <v>64</v>
      </c>
      <c r="O779" s="10">
        <v>37153</v>
      </c>
      <c r="P779" s="9"/>
      <c r="Q779" s="9"/>
      <c r="R779" s="9">
        <v>45</v>
      </c>
      <c r="S779" s="9" t="s">
        <v>41</v>
      </c>
    </row>
    <row r="780" spans="1:19" x14ac:dyDescent="0.3">
      <c r="A780" s="9">
        <v>17100</v>
      </c>
      <c r="B780" s="9" t="s">
        <v>30</v>
      </c>
      <c r="C780" s="9" t="s">
        <v>31</v>
      </c>
      <c r="D780" s="9" t="s">
        <v>31</v>
      </c>
      <c r="E780" s="9" t="s">
        <v>1825</v>
      </c>
      <c r="F780" s="9" t="s">
        <v>1826</v>
      </c>
      <c r="G780" s="9">
        <v>44.53</v>
      </c>
      <c r="H780" s="9" t="s">
        <v>60</v>
      </c>
      <c r="I780" s="9" t="s">
        <v>1824</v>
      </c>
      <c r="J780" s="9" t="s">
        <v>62</v>
      </c>
      <c r="K780" s="9" t="s">
        <v>63</v>
      </c>
      <c r="L780" s="9" t="s">
        <v>56</v>
      </c>
      <c r="M780" s="9" t="s">
        <v>50</v>
      </c>
      <c r="N780" s="9" t="s">
        <v>64</v>
      </c>
      <c r="O780" s="10">
        <v>37153</v>
      </c>
      <c r="P780" s="9"/>
      <c r="Q780" s="9"/>
      <c r="R780" s="9">
        <v>45</v>
      </c>
      <c r="S780" s="9" t="s">
        <v>41</v>
      </c>
    </row>
    <row r="781" spans="1:19" x14ac:dyDescent="0.3">
      <c r="A781" s="9">
        <v>17200</v>
      </c>
      <c r="B781" s="9" t="s">
        <v>30</v>
      </c>
      <c r="C781" s="9" t="s">
        <v>31</v>
      </c>
      <c r="D781" s="9" t="s">
        <v>31</v>
      </c>
      <c r="E781" s="9" t="s">
        <v>1827</v>
      </c>
      <c r="F781" s="9" t="s">
        <v>1828</v>
      </c>
      <c r="G781" s="9">
        <v>43.69</v>
      </c>
      <c r="H781" s="9" t="s">
        <v>60</v>
      </c>
      <c r="I781" s="9" t="s">
        <v>1824</v>
      </c>
      <c r="J781" s="9" t="s">
        <v>62</v>
      </c>
      <c r="K781" s="9" t="s">
        <v>63</v>
      </c>
      <c r="L781" s="9" t="s">
        <v>56</v>
      </c>
      <c r="M781" s="9" t="s">
        <v>50</v>
      </c>
      <c r="N781" s="9" t="s">
        <v>64</v>
      </c>
      <c r="O781" s="10">
        <v>37153</v>
      </c>
      <c r="P781" s="9"/>
      <c r="Q781" s="9"/>
      <c r="R781" s="9">
        <v>45</v>
      </c>
      <c r="S781" s="9" t="s">
        <v>41</v>
      </c>
    </row>
    <row r="782" spans="1:19" x14ac:dyDescent="0.3">
      <c r="A782" s="9">
        <v>104200</v>
      </c>
      <c r="B782" s="9" t="s">
        <v>30</v>
      </c>
      <c r="C782" s="9" t="s">
        <v>31</v>
      </c>
      <c r="D782" s="9" t="s">
        <v>31</v>
      </c>
      <c r="E782" s="9" t="s">
        <v>1829</v>
      </c>
      <c r="F782" s="9" t="s">
        <v>1830</v>
      </c>
      <c r="G782" s="9">
        <v>1.5</v>
      </c>
      <c r="H782" s="9" t="s">
        <v>60</v>
      </c>
      <c r="I782" s="9" t="s">
        <v>1831</v>
      </c>
      <c r="J782" s="9" t="s">
        <v>36</v>
      </c>
      <c r="K782" s="9" t="s">
        <v>37</v>
      </c>
      <c r="L782" s="9" t="s">
        <v>38</v>
      </c>
      <c r="M782" s="9" t="s">
        <v>50</v>
      </c>
      <c r="N782" s="9" t="s">
        <v>64</v>
      </c>
      <c r="O782" s="10">
        <v>41002</v>
      </c>
      <c r="P782" s="9"/>
      <c r="Q782" s="9"/>
      <c r="R782" s="9">
        <v>1.75</v>
      </c>
      <c r="S782" s="9" t="s">
        <v>41</v>
      </c>
    </row>
    <row r="783" spans="1:19" ht="23.5" x14ac:dyDescent="0.3">
      <c r="A783" s="9">
        <v>99000</v>
      </c>
      <c r="B783" s="9" t="s">
        <v>30</v>
      </c>
      <c r="C783" s="9" t="s">
        <v>31</v>
      </c>
      <c r="D783" s="9" t="s">
        <v>31</v>
      </c>
      <c r="E783" s="9" t="s">
        <v>1832</v>
      </c>
      <c r="F783" s="9" t="s">
        <v>1833</v>
      </c>
      <c r="G783" s="9">
        <v>366.32</v>
      </c>
      <c r="H783" s="9" t="s">
        <v>60</v>
      </c>
      <c r="I783" s="9" t="s">
        <v>1834</v>
      </c>
      <c r="J783" s="9" t="s">
        <v>124</v>
      </c>
      <c r="K783" s="9" t="s">
        <v>122</v>
      </c>
      <c r="L783" s="9" t="s">
        <v>56</v>
      </c>
      <c r="M783" s="9" t="s">
        <v>50</v>
      </c>
      <c r="N783" s="9" t="s">
        <v>64</v>
      </c>
      <c r="O783" s="10">
        <v>40337</v>
      </c>
      <c r="P783" s="9"/>
      <c r="Q783" s="9"/>
      <c r="R783" s="9">
        <v>405</v>
      </c>
      <c r="S783" s="9" t="s">
        <v>41</v>
      </c>
    </row>
    <row r="784" spans="1:19" x14ac:dyDescent="0.3">
      <c r="A784" s="9">
        <v>97600</v>
      </c>
      <c r="B784" s="9" t="s">
        <v>30</v>
      </c>
      <c r="C784" s="9" t="s">
        <v>31</v>
      </c>
      <c r="D784" s="9" t="s">
        <v>31</v>
      </c>
      <c r="E784" s="9" t="s">
        <v>1835</v>
      </c>
      <c r="F784" s="9" t="s">
        <v>1836</v>
      </c>
      <c r="G784" s="9">
        <v>376.2</v>
      </c>
      <c r="H784" s="9" t="s">
        <v>60</v>
      </c>
      <c r="I784" s="9" t="s">
        <v>1837</v>
      </c>
      <c r="J784" s="9" t="s">
        <v>124</v>
      </c>
      <c r="K784" s="9" t="s">
        <v>122</v>
      </c>
      <c r="L784" s="9" t="s">
        <v>56</v>
      </c>
      <c r="M784" s="9" t="s">
        <v>50</v>
      </c>
      <c r="N784" s="9" t="s">
        <v>64</v>
      </c>
      <c r="O784" s="10">
        <v>39993</v>
      </c>
      <c r="P784" s="9"/>
      <c r="Q784" s="9"/>
      <c r="R784" s="9">
        <v>405</v>
      </c>
      <c r="S784" s="9" t="s">
        <v>41</v>
      </c>
    </row>
    <row r="785" spans="1:19" x14ac:dyDescent="0.3">
      <c r="A785" s="9">
        <v>128100</v>
      </c>
      <c r="B785" s="9" t="s">
        <v>30</v>
      </c>
      <c r="C785" s="9" t="s">
        <v>31</v>
      </c>
      <c r="D785" s="9" t="s">
        <v>31</v>
      </c>
      <c r="E785" s="9" t="s">
        <v>1838</v>
      </c>
      <c r="F785" s="9" t="s">
        <v>1839</v>
      </c>
      <c r="G785" s="9">
        <v>236</v>
      </c>
      <c r="H785" s="9" t="s">
        <v>60</v>
      </c>
      <c r="I785" s="9" t="s">
        <v>1840</v>
      </c>
      <c r="J785" s="9" t="s">
        <v>785</v>
      </c>
      <c r="K785" s="9" t="s">
        <v>48</v>
      </c>
      <c r="L785" s="9" t="s">
        <v>1841</v>
      </c>
      <c r="M785" s="9" t="s">
        <v>50</v>
      </c>
      <c r="N785" s="9" t="s">
        <v>89</v>
      </c>
      <c r="O785" s="9"/>
      <c r="P785" s="9"/>
      <c r="Q785" s="9"/>
      <c r="R785" s="9">
        <v>236</v>
      </c>
      <c r="S785" s="9" t="s">
        <v>204</v>
      </c>
    </row>
    <row r="786" spans="1:19" x14ac:dyDescent="0.3">
      <c r="A786" s="9">
        <v>128200</v>
      </c>
      <c r="B786" s="9" t="s">
        <v>30</v>
      </c>
      <c r="C786" s="9" t="s">
        <v>31</v>
      </c>
      <c r="D786" s="9" t="s">
        <v>31</v>
      </c>
      <c r="E786" s="9" t="s">
        <v>1842</v>
      </c>
      <c r="F786" s="9" t="s">
        <v>1839</v>
      </c>
      <c r="G786" s="9">
        <v>107</v>
      </c>
      <c r="H786" s="9" t="s">
        <v>60</v>
      </c>
      <c r="I786" s="9" t="s">
        <v>1594</v>
      </c>
      <c r="J786" s="9" t="s">
        <v>785</v>
      </c>
      <c r="K786" s="9" t="s">
        <v>48</v>
      </c>
      <c r="L786" s="9" t="s">
        <v>1841</v>
      </c>
      <c r="M786" s="9" t="s">
        <v>50</v>
      </c>
      <c r="N786" s="9" t="s">
        <v>196</v>
      </c>
      <c r="O786" s="9"/>
      <c r="P786" s="9"/>
      <c r="Q786" s="9"/>
      <c r="R786" s="9">
        <v>108</v>
      </c>
      <c r="S786" s="9" t="s">
        <v>204</v>
      </c>
    </row>
    <row r="787" spans="1:19" x14ac:dyDescent="0.3">
      <c r="A787" s="9">
        <v>128300</v>
      </c>
      <c r="B787" s="9" t="s">
        <v>30</v>
      </c>
      <c r="C787" s="9" t="s">
        <v>31</v>
      </c>
      <c r="D787" s="9" t="s">
        <v>31</v>
      </c>
      <c r="E787" s="9" t="s">
        <v>1843</v>
      </c>
      <c r="F787" s="9" t="s">
        <v>1839</v>
      </c>
      <c r="G787" s="9">
        <v>137</v>
      </c>
      <c r="H787" s="9" t="s">
        <v>60</v>
      </c>
      <c r="I787" s="9" t="s">
        <v>1844</v>
      </c>
      <c r="J787" s="9" t="s">
        <v>785</v>
      </c>
      <c r="K787" s="9" t="s">
        <v>48</v>
      </c>
      <c r="L787" s="9" t="s">
        <v>1841</v>
      </c>
      <c r="M787" s="9" t="s">
        <v>50</v>
      </c>
      <c r="N787" s="9" t="s">
        <v>1845</v>
      </c>
      <c r="O787" s="9"/>
      <c r="P787" s="9"/>
      <c r="Q787" s="9"/>
      <c r="R787" s="9">
        <v>137</v>
      </c>
      <c r="S787" s="9" t="s">
        <v>204</v>
      </c>
    </row>
    <row r="788" spans="1:19" x14ac:dyDescent="0.3">
      <c r="A788" s="9">
        <v>115200</v>
      </c>
      <c r="B788" s="9" t="s">
        <v>30</v>
      </c>
      <c r="C788" s="9" t="s">
        <v>31</v>
      </c>
      <c r="D788" s="9" t="s">
        <v>31</v>
      </c>
      <c r="E788" s="9" t="s">
        <v>1846</v>
      </c>
      <c r="F788" s="9" t="s">
        <v>1847</v>
      </c>
      <c r="G788" s="9">
        <v>123.2</v>
      </c>
      <c r="H788" s="9" t="s">
        <v>60</v>
      </c>
      <c r="I788" s="9" t="s">
        <v>1848</v>
      </c>
      <c r="J788" s="9" t="s">
        <v>36</v>
      </c>
      <c r="K788" s="9" t="s">
        <v>48</v>
      </c>
      <c r="L788" s="9" t="s">
        <v>38</v>
      </c>
      <c r="M788" s="9" t="s">
        <v>50</v>
      </c>
      <c r="N788" s="9" t="s">
        <v>64</v>
      </c>
      <c r="O788" s="10">
        <v>41638</v>
      </c>
      <c r="P788" s="9"/>
      <c r="Q788" s="9"/>
      <c r="R788" s="9">
        <v>126</v>
      </c>
      <c r="S788" s="9" t="s">
        <v>41</v>
      </c>
    </row>
    <row r="789" spans="1:19" x14ac:dyDescent="0.3">
      <c r="A789" s="9">
        <v>115100</v>
      </c>
      <c r="B789" s="9" t="s">
        <v>30</v>
      </c>
      <c r="C789" s="9" t="s">
        <v>31</v>
      </c>
      <c r="D789" s="9" t="s">
        <v>31</v>
      </c>
      <c r="E789" s="9" t="s">
        <v>1849</v>
      </c>
      <c r="F789" s="9" t="s">
        <v>1850</v>
      </c>
      <c r="G789" s="9">
        <v>133</v>
      </c>
      <c r="H789" s="9" t="s">
        <v>60</v>
      </c>
      <c r="I789" s="9" t="s">
        <v>1851</v>
      </c>
      <c r="J789" s="9" t="s">
        <v>36</v>
      </c>
      <c r="K789" s="9" t="s">
        <v>48</v>
      </c>
      <c r="L789" s="9" t="s">
        <v>38</v>
      </c>
      <c r="M789" s="9" t="s">
        <v>50</v>
      </c>
      <c r="N789" s="9" t="s">
        <v>64</v>
      </c>
      <c r="O789" s="10">
        <v>41638</v>
      </c>
      <c r="P789" s="9"/>
      <c r="Q789" s="9"/>
      <c r="R789" s="9">
        <v>133</v>
      </c>
      <c r="S789" s="9" t="s">
        <v>41</v>
      </c>
    </row>
    <row r="790" spans="1:19" x14ac:dyDescent="0.3">
      <c r="A790" s="9">
        <v>115300</v>
      </c>
      <c r="B790" s="9" t="s">
        <v>30</v>
      </c>
      <c r="C790" s="9" t="s">
        <v>31</v>
      </c>
      <c r="D790" s="9" t="s">
        <v>31</v>
      </c>
      <c r="E790" s="9" t="s">
        <v>1852</v>
      </c>
      <c r="F790" s="9" t="s">
        <v>1853</v>
      </c>
      <c r="G790" s="9">
        <v>133</v>
      </c>
      <c r="H790" s="9" t="s">
        <v>60</v>
      </c>
      <c r="I790" s="9" t="s">
        <v>1854</v>
      </c>
      <c r="J790" s="9" t="s">
        <v>36</v>
      </c>
      <c r="K790" s="9" t="s">
        <v>48</v>
      </c>
      <c r="L790" s="9" t="s">
        <v>38</v>
      </c>
      <c r="M790" s="9" t="s">
        <v>50</v>
      </c>
      <c r="N790" s="9" t="s">
        <v>64</v>
      </c>
      <c r="O790" s="10">
        <v>41638</v>
      </c>
      <c r="P790" s="9"/>
      <c r="Q790" s="9"/>
      <c r="R790" s="9">
        <v>133</v>
      </c>
      <c r="S790" s="9" t="s">
        <v>41</v>
      </c>
    </row>
    <row r="791" spans="1:19" x14ac:dyDescent="0.3">
      <c r="A791" s="9">
        <v>17400</v>
      </c>
      <c r="B791" s="9" t="s">
        <v>30</v>
      </c>
      <c r="C791" s="9" t="s">
        <v>31</v>
      </c>
      <c r="D791" s="9" t="s">
        <v>31</v>
      </c>
      <c r="E791" s="9" t="s">
        <v>1855</v>
      </c>
      <c r="F791" s="9" t="s">
        <v>1856</v>
      </c>
      <c r="G791" s="9">
        <v>85</v>
      </c>
      <c r="H791" s="9" t="s">
        <v>34</v>
      </c>
      <c r="I791" s="9" t="s">
        <v>71</v>
      </c>
      <c r="J791" s="9" t="s">
        <v>72</v>
      </c>
      <c r="K791" s="9" t="s">
        <v>72</v>
      </c>
      <c r="L791" s="9" t="s">
        <v>73</v>
      </c>
      <c r="M791" s="9" t="s">
        <v>39</v>
      </c>
      <c r="N791" s="9" t="s">
        <v>40</v>
      </c>
      <c r="O791" s="10">
        <v>24108</v>
      </c>
      <c r="P791" s="9"/>
      <c r="Q791" s="9" t="s">
        <v>1668</v>
      </c>
      <c r="R791" s="9">
        <v>85</v>
      </c>
      <c r="S791" s="9" t="s">
        <v>41</v>
      </c>
    </row>
    <row r="792" spans="1:19" x14ac:dyDescent="0.3">
      <c r="A792" s="9">
        <v>17500</v>
      </c>
      <c r="B792" s="9" t="s">
        <v>30</v>
      </c>
      <c r="C792" s="9" t="s">
        <v>31</v>
      </c>
      <c r="D792" s="9" t="s">
        <v>31</v>
      </c>
      <c r="E792" s="9" t="s">
        <v>1857</v>
      </c>
      <c r="F792" s="9" t="s">
        <v>1858</v>
      </c>
      <c r="G792" s="9">
        <v>84.1</v>
      </c>
      <c r="H792" s="9" t="s">
        <v>34</v>
      </c>
      <c r="I792" s="9" t="s">
        <v>71</v>
      </c>
      <c r="J792" s="9" t="s">
        <v>72</v>
      </c>
      <c r="K792" s="9" t="s">
        <v>72</v>
      </c>
      <c r="L792" s="9" t="s">
        <v>73</v>
      </c>
      <c r="M792" s="9" t="s">
        <v>39</v>
      </c>
      <c r="N792" s="9" t="s">
        <v>40</v>
      </c>
      <c r="O792" s="10">
        <v>23743</v>
      </c>
      <c r="P792" s="9"/>
      <c r="Q792" s="9" t="s">
        <v>1668</v>
      </c>
      <c r="R792" s="9">
        <v>84.1</v>
      </c>
      <c r="S792" s="9" t="s">
        <v>41</v>
      </c>
    </row>
    <row r="793" spans="1:19" x14ac:dyDescent="0.3">
      <c r="A793" s="9">
        <v>111500</v>
      </c>
      <c r="B793" s="9" t="s">
        <v>30</v>
      </c>
      <c r="C793" s="9" t="s">
        <v>31</v>
      </c>
      <c r="D793" s="9" t="s">
        <v>31</v>
      </c>
      <c r="E793" s="9" t="s">
        <v>1859</v>
      </c>
      <c r="F793" s="9" t="s">
        <v>1860</v>
      </c>
      <c r="G793" s="9">
        <v>1.42</v>
      </c>
      <c r="H793" s="9" t="s">
        <v>34</v>
      </c>
      <c r="I793" s="9" t="s">
        <v>1861</v>
      </c>
      <c r="J793" s="9" t="s">
        <v>187</v>
      </c>
      <c r="K793" s="9" t="s">
        <v>912</v>
      </c>
      <c r="L793" s="9" t="s">
        <v>189</v>
      </c>
      <c r="M793" s="9" t="s">
        <v>39</v>
      </c>
      <c r="N793" s="9" t="s">
        <v>40</v>
      </c>
      <c r="O793" s="10">
        <v>41463</v>
      </c>
      <c r="P793" s="9"/>
      <c r="Q793" s="9"/>
      <c r="R793" s="9">
        <v>1.42</v>
      </c>
      <c r="S793" s="9" t="s">
        <v>41</v>
      </c>
    </row>
    <row r="794" spans="1:19" x14ac:dyDescent="0.3">
      <c r="A794" s="9">
        <v>106600</v>
      </c>
      <c r="B794" s="9" t="s">
        <v>30</v>
      </c>
      <c r="C794" s="9" t="s">
        <v>31</v>
      </c>
      <c r="D794" s="9" t="s">
        <v>31</v>
      </c>
      <c r="E794" s="9" t="s">
        <v>1862</v>
      </c>
      <c r="F794" s="9" t="s">
        <v>1863</v>
      </c>
      <c r="G794" s="9">
        <v>1.5</v>
      </c>
      <c r="H794" s="9" t="s">
        <v>34</v>
      </c>
      <c r="I794" s="9" t="s">
        <v>1864</v>
      </c>
      <c r="J794" s="9" t="s">
        <v>36</v>
      </c>
      <c r="K794" s="9" t="s">
        <v>37</v>
      </c>
      <c r="L794" s="9" t="s">
        <v>38</v>
      </c>
      <c r="M794" s="9" t="s">
        <v>39</v>
      </c>
      <c r="N794" s="9" t="s">
        <v>40</v>
      </c>
      <c r="O794" s="10">
        <v>41264</v>
      </c>
      <c r="P794" s="9"/>
      <c r="Q794" s="9"/>
      <c r="R794" s="9">
        <v>1.5</v>
      </c>
      <c r="S794" s="9" t="s">
        <v>41</v>
      </c>
    </row>
    <row r="795" spans="1:19" x14ac:dyDescent="0.3">
      <c r="A795" s="9">
        <v>114000</v>
      </c>
      <c r="B795" s="9" t="s">
        <v>30</v>
      </c>
      <c r="C795" s="9" t="s">
        <v>31</v>
      </c>
      <c r="D795" s="9" t="s">
        <v>31</v>
      </c>
      <c r="E795" s="9" t="s">
        <v>1865</v>
      </c>
      <c r="F795" s="9" t="s">
        <v>1866</v>
      </c>
      <c r="G795" s="9">
        <v>1.5</v>
      </c>
      <c r="H795" s="9" t="s">
        <v>60</v>
      </c>
      <c r="I795" s="9" t="s">
        <v>872</v>
      </c>
      <c r="J795" s="9" t="s">
        <v>36</v>
      </c>
      <c r="K795" s="9" t="s">
        <v>37</v>
      </c>
      <c r="L795" s="9" t="s">
        <v>38</v>
      </c>
      <c r="M795" s="9" t="s">
        <v>50</v>
      </c>
      <c r="N795" s="9" t="s">
        <v>64</v>
      </c>
      <c r="O795" s="10">
        <v>41628</v>
      </c>
      <c r="P795" s="9"/>
      <c r="Q795" s="9"/>
      <c r="R795" s="9">
        <v>1.5</v>
      </c>
      <c r="S795" s="9" t="s">
        <v>41</v>
      </c>
    </row>
    <row r="796" spans="1:19" ht="23.5" x14ac:dyDescent="0.3">
      <c r="A796" s="11">
        <v>17700</v>
      </c>
      <c r="B796" s="11" t="s">
        <v>30</v>
      </c>
      <c r="C796" s="11" t="s">
        <v>31</v>
      </c>
      <c r="D796" s="11" t="s">
        <v>42</v>
      </c>
      <c r="E796" s="11" t="s">
        <v>1867</v>
      </c>
      <c r="F796" s="11" t="s">
        <v>1868</v>
      </c>
      <c r="G796" s="11">
        <v>6.55</v>
      </c>
      <c r="H796" s="11" t="s">
        <v>60</v>
      </c>
      <c r="I796" s="11" t="s">
        <v>60</v>
      </c>
      <c r="J796" s="11" t="s">
        <v>72</v>
      </c>
      <c r="K796" s="11" t="s">
        <v>72</v>
      </c>
      <c r="L796" s="11" t="s">
        <v>73</v>
      </c>
      <c r="M796" s="11" t="s">
        <v>50</v>
      </c>
      <c r="N796" s="11" t="s">
        <v>64</v>
      </c>
      <c r="O796" s="12">
        <v>4750</v>
      </c>
      <c r="P796" s="11"/>
      <c r="Q796" s="11"/>
      <c r="R796" s="11">
        <v>6.6</v>
      </c>
      <c r="S796" s="11" t="s">
        <v>41</v>
      </c>
    </row>
    <row r="797" spans="1:19" x14ac:dyDescent="0.3">
      <c r="A797" s="13">
        <v>17701</v>
      </c>
      <c r="B797" s="13" t="s">
        <v>75</v>
      </c>
      <c r="C797" s="13" t="s">
        <v>31</v>
      </c>
      <c r="D797" s="13" t="s">
        <v>31</v>
      </c>
      <c r="E797" s="13"/>
      <c r="F797" s="13" t="s">
        <v>1869</v>
      </c>
      <c r="G797" s="13"/>
      <c r="H797" s="13" t="s">
        <v>60</v>
      </c>
      <c r="I797" s="13" t="s">
        <v>60</v>
      </c>
      <c r="J797" s="13" t="s">
        <v>72</v>
      </c>
      <c r="K797" s="13" t="s">
        <v>72</v>
      </c>
      <c r="L797" s="13" t="s">
        <v>73</v>
      </c>
      <c r="M797" s="13" t="s">
        <v>50</v>
      </c>
      <c r="N797" s="13" t="s">
        <v>64</v>
      </c>
      <c r="O797" s="14">
        <v>10594</v>
      </c>
      <c r="P797" s="13"/>
      <c r="Q797" s="13"/>
      <c r="R797" s="13">
        <v>1.8</v>
      </c>
      <c r="S797" s="13" t="s">
        <v>41</v>
      </c>
    </row>
    <row r="798" spans="1:19" x14ac:dyDescent="0.3">
      <c r="A798" s="13">
        <v>17703</v>
      </c>
      <c r="B798" s="13" t="s">
        <v>75</v>
      </c>
      <c r="C798" s="13" t="s">
        <v>31</v>
      </c>
      <c r="D798" s="13" t="s">
        <v>31</v>
      </c>
      <c r="E798" s="13"/>
      <c r="F798" s="13" t="s">
        <v>1870</v>
      </c>
      <c r="G798" s="13"/>
      <c r="H798" s="13" t="s">
        <v>60</v>
      </c>
      <c r="I798" s="13" t="s">
        <v>60</v>
      </c>
      <c r="J798" s="13" t="s">
        <v>72</v>
      </c>
      <c r="K798" s="13" t="s">
        <v>72</v>
      </c>
      <c r="L798" s="13" t="s">
        <v>73</v>
      </c>
      <c r="M798" s="13" t="s">
        <v>50</v>
      </c>
      <c r="N798" s="13" t="s">
        <v>64</v>
      </c>
      <c r="O798" s="14">
        <v>4750</v>
      </c>
      <c r="P798" s="13"/>
      <c r="Q798" s="13"/>
      <c r="R798" s="13">
        <v>2.4</v>
      </c>
      <c r="S798" s="13" t="s">
        <v>41</v>
      </c>
    </row>
    <row r="799" spans="1:19" x14ac:dyDescent="0.3">
      <c r="A799" s="13">
        <v>17702</v>
      </c>
      <c r="B799" s="13" t="s">
        <v>75</v>
      </c>
      <c r="C799" s="13" t="s">
        <v>31</v>
      </c>
      <c r="D799" s="13" t="s">
        <v>31</v>
      </c>
      <c r="E799" s="13"/>
      <c r="F799" s="13" t="s">
        <v>1871</v>
      </c>
      <c r="G799" s="13"/>
      <c r="H799" s="13" t="s">
        <v>60</v>
      </c>
      <c r="I799" s="13" t="s">
        <v>60</v>
      </c>
      <c r="J799" s="13" t="s">
        <v>72</v>
      </c>
      <c r="K799" s="13" t="s">
        <v>72</v>
      </c>
      <c r="L799" s="13" t="s">
        <v>73</v>
      </c>
      <c r="M799" s="13" t="s">
        <v>50</v>
      </c>
      <c r="N799" s="13" t="s">
        <v>64</v>
      </c>
      <c r="O799" s="14">
        <v>4750</v>
      </c>
      <c r="P799" s="13"/>
      <c r="Q799" s="13"/>
      <c r="R799" s="13">
        <v>2.4</v>
      </c>
      <c r="S799" s="13" t="s">
        <v>41</v>
      </c>
    </row>
    <row r="800" spans="1:19" x14ac:dyDescent="0.3">
      <c r="A800" s="11">
        <v>18100</v>
      </c>
      <c r="B800" s="11" t="s">
        <v>30</v>
      </c>
      <c r="C800" s="11" t="s">
        <v>31</v>
      </c>
      <c r="D800" s="11" t="s">
        <v>42</v>
      </c>
      <c r="E800" s="11" t="s">
        <v>1872</v>
      </c>
      <c r="F800" s="11" t="s">
        <v>1873</v>
      </c>
      <c r="G800" s="11">
        <v>61</v>
      </c>
      <c r="H800" s="11" t="s">
        <v>45</v>
      </c>
      <c r="I800" s="11" t="s">
        <v>1874</v>
      </c>
      <c r="J800" s="11" t="s">
        <v>62</v>
      </c>
      <c r="K800" s="11" t="s">
        <v>63</v>
      </c>
      <c r="L800" s="11" t="s">
        <v>56</v>
      </c>
      <c r="M800" s="11" t="s">
        <v>50</v>
      </c>
      <c r="N800" s="11" t="s">
        <v>51</v>
      </c>
      <c r="O800" s="12">
        <v>25204</v>
      </c>
      <c r="P800" s="11"/>
      <c r="Q800" s="11"/>
      <c r="R800" s="11">
        <v>61</v>
      </c>
      <c r="S800" s="11" t="s">
        <v>41</v>
      </c>
    </row>
    <row r="801" spans="1:19" x14ac:dyDescent="0.3">
      <c r="A801" s="13">
        <v>18101</v>
      </c>
      <c r="B801" s="13" t="s">
        <v>75</v>
      </c>
      <c r="C801" s="13" t="s">
        <v>31</v>
      </c>
      <c r="D801" s="13" t="s">
        <v>31</v>
      </c>
      <c r="E801" s="13" t="s">
        <v>1875</v>
      </c>
      <c r="F801" s="13" t="s">
        <v>1876</v>
      </c>
      <c r="G801" s="13">
        <v>18</v>
      </c>
      <c r="H801" s="13" t="s">
        <v>45</v>
      </c>
      <c r="I801" s="13" t="s">
        <v>1874</v>
      </c>
      <c r="J801" s="13" t="s">
        <v>62</v>
      </c>
      <c r="K801" s="13" t="s">
        <v>63</v>
      </c>
      <c r="L801" s="13" t="s">
        <v>56</v>
      </c>
      <c r="M801" s="13" t="s">
        <v>50</v>
      </c>
      <c r="N801" s="13" t="s">
        <v>51</v>
      </c>
      <c r="O801" s="14">
        <v>25204</v>
      </c>
      <c r="P801" s="13"/>
      <c r="Q801" s="13"/>
      <c r="R801" s="13">
        <v>16</v>
      </c>
      <c r="S801" s="13" t="s">
        <v>41</v>
      </c>
    </row>
    <row r="802" spans="1:19" x14ac:dyDescent="0.3">
      <c r="A802" s="13">
        <v>18102</v>
      </c>
      <c r="B802" s="13" t="s">
        <v>75</v>
      </c>
      <c r="C802" s="13" t="s">
        <v>31</v>
      </c>
      <c r="D802" s="13" t="s">
        <v>31</v>
      </c>
      <c r="E802" s="13" t="s">
        <v>1877</v>
      </c>
      <c r="F802" s="13" t="s">
        <v>1878</v>
      </c>
      <c r="G802" s="13">
        <v>18</v>
      </c>
      <c r="H802" s="13" t="s">
        <v>45</v>
      </c>
      <c r="I802" s="13" t="s">
        <v>1874</v>
      </c>
      <c r="J802" s="13" t="s">
        <v>62</v>
      </c>
      <c r="K802" s="13" t="s">
        <v>63</v>
      </c>
      <c r="L802" s="13" t="s">
        <v>56</v>
      </c>
      <c r="M802" s="13" t="s">
        <v>50</v>
      </c>
      <c r="N802" s="13" t="s">
        <v>51</v>
      </c>
      <c r="O802" s="14">
        <v>25204</v>
      </c>
      <c r="P802" s="13"/>
      <c r="Q802" s="13"/>
      <c r="R802" s="13">
        <v>15</v>
      </c>
      <c r="S802" s="13" t="s">
        <v>41</v>
      </c>
    </row>
    <row r="803" spans="1:19" x14ac:dyDescent="0.3">
      <c r="A803" s="13">
        <v>18103</v>
      </c>
      <c r="B803" s="13" t="s">
        <v>75</v>
      </c>
      <c r="C803" s="13" t="s">
        <v>31</v>
      </c>
      <c r="D803" s="13" t="s">
        <v>31</v>
      </c>
      <c r="E803" s="13" t="s">
        <v>1879</v>
      </c>
      <c r="F803" s="13" t="s">
        <v>1880</v>
      </c>
      <c r="G803" s="13">
        <v>18</v>
      </c>
      <c r="H803" s="13" t="s">
        <v>45</v>
      </c>
      <c r="I803" s="13" t="s">
        <v>1874</v>
      </c>
      <c r="J803" s="13" t="s">
        <v>62</v>
      </c>
      <c r="K803" s="13" t="s">
        <v>63</v>
      </c>
      <c r="L803" s="13" t="s">
        <v>56</v>
      </c>
      <c r="M803" s="13" t="s">
        <v>50</v>
      </c>
      <c r="N803" s="13" t="s">
        <v>51</v>
      </c>
      <c r="O803" s="14">
        <v>25204</v>
      </c>
      <c r="P803" s="13"/>
      <c r="Q803" s="13"/>
      <c r="R803" s="13">
        <v>15</v>
      </c>
      <c r="S803" s="13" t="s">
        <v>41</v>
      </c>
    </row>
    <row r="804" spans="1:19" x14ac:dyDescent="0.3">
      <c r="A804" s="13">
        <v>18104</v>
      </c>
      <c r="B804" s="13" t="s">
        <v>75</v>
      </c>
      <c r="C804" s="13" t="s">
        <v>31</v>
      </c>
      <c r="D804" s="13" t="s">
        <v>31</v>
      </c>
      <c r="E804" s="13" t="s">
        <v>1881</v>
      </c>
      <c r="F804" s="13" t="s">
        <v>1882</v>
      </c>
      <c r="G804" s="13">
        <v>18</v>
      </c>
      <c r="H804" s="13" t="s">
        <v>45</v>
      </c>
      <c r="I804" s="13" t="s">
        <v>1874</v>
      </c>
      <c r="J804" s="13" t="s">
        <v>62</v>
      </c>
      <c r="K804" s="13" t="s">
        <v>63</v>
      </c>
      <c r="L804" s="13" t="s">
        <v>56</v>
      </c>
      <c r="M804" s="13" t="s">
        <v>50</v>
      </c>
      <c r="N804" s="13" t="s">
        <v>51</v>
      </c>
      <c r="O804" s="14">
        <v>25204</v>
      </c>
      <c r="P804" s="13"/>
      <c r="Q804" s="13"/>
      <c r="R804" s="13">
        <v>15</v>
      </c>
      <c r="S804" s="13" t="s">
        <v>41</v>
      </c>
    </row>
    <row r="805" spans="1:19" x14ac:dyDescent="0.3">
      <c r="A805" s="9">
        <v>97800</v>
      </c>
      <c r="B805" s="9" t="s">
        <v>30</v>
      </c>
      <c r="C805" s="9" t="s">
        <v>31</v>
      </c>
      <c r="D805" s="9" t="s">
        <v>31</v>
      </c>
      <c r="E805" s="9" t="s">
        <v>1883</v>
      </c>
      <c r="F805" s="9" t="s">
        <v>1884</v>
      </c>
      <c r="G805" s="9">
        <v>3.56</v>
      </c>
      <c r="H805" s="9" t="s">
        <v>34</v>
      </c>
      <c r="I805" s="9" t="s">
        <v>1885</v>
      </c>
      <c r="J805" s="9" t="s">
        <v>187</v>
      </c>
      <c r="K805" s="9" t="s">
        <v>188</v>
      </c>
      <c r="L805" s="9" t="s">
        <v>189</v>
      </c>
      <c r="M805" s="9" t="s">
        <v>39</v>
      </c>
      <c r="N805" s="9" t="s">
        <v>138</v>
      </c>
      <c r="O805" s="10">
        <v>40026</v>
      </c>
      <c r="P805" s="9"/>
      <c r="Q805" s="9"/>
      <c r="R805" s="9">
        <v>3.8</v>
      </c>
      <c r="S805" s="9" t="s">
        <v>41</v>
      </c>
    </row>
    <row r="806" spans="1:19" x14ac:dyDescent="0.3">
      <c r="A806" s="9">
        <v>18700</v>
      </c>
      <c r="B806" s="9" t="s">
        <v>30</v>
      </c>
      <c r="C806" s="9" t="s">
        <v>31</v>
      </c>
      <c r="D806" s="9" t="s">
        <v>31</v>
      </c>
      <c r="E806" s="9" t="s">
        <v>1886</v>
      </c>
      <c r="F806" s="9" t="s">
        <v>1887</v>
      </c>
      <c r="G806" s="9">
        <v>11.5</v>
      </c>
      <c r="H806" s="9" t="s">
        <v>34</v>
      </c>
      <c r="I806" s="9" t="s">
        <v>71</v>
      </c>
      <c r="J806" s="9" t="s">
        <v>72</v>
      </c>
      <c r="K806" s="9" t="s">
        <v>72</v>
      </c>
      <c r="L806" s="9" t="s">
        <v>73</v>
      </c>
      <c r="M806" s="9" t="s">
        <v>224</v>
      </c>
      <c r="N806" s="9" t="s">
        <v>225</v>
      </c>
      <c r="O806" s="10">
        <v>7672</v>
      </c>
      <c r="P806" s="9"/>
      <c r="Q806" s="9"/>
      <c r="R806" s="9">
        <v>11.5</v>
      </c>
      <c r="S806" s="9" t="s">
        <v>41</v>
      </c>
    </row>
    <row r="807" spans="1:19" x14ac:dyDescent="0.3">
      <c r="A807" s="9">
        <v>52700</v>
      </c>
      <c r="B807" s="9" t="s">
        <v>30</v>
      </c>
      <c r="C807" s="9" t="s">
        <v>31</v>
      </c>
      <c r="D807" s="9" t="s">
        <v>31</v>
      </c>
      <c r="E807" s="9" t="s">
        <v>1888</v>
      </c>
      <c r="F807" s="9" t="s">
        <v>1889</v>
      </c>
      <c r="G807" s="9">
        <v>52.4</v>
      </c>
      <c r="H807" s="9" t="s">
        <v>34</v>
      </c>
      <c r="I807" s="9" t="s">
        <v>1889</v>
      </c>
      <c r="J807" s="9" t="s">
        <v>47</v>
      </c>
      <c r="K807" s="9" t="s">
        <v>63</v>
      </c>
      <c r="L807" s="9" t="s">
        <v>56</v>
      </c>
      <c r="M807" s="9" t="s">
        <v>224</v>
      </c>
      <c r="N807" s="9" t="s">
        <v>225</v>
      </c>
      <c r="O807" s="10">
        <v>32515</v>
      </c>
      <c r="P807" s="9" t="s">
        <v>1890</v>
      </c>
      <c r="Q807" s="9"/>
      <c r="R807" s="9">
        <v>60</v>
      </c>
      <c r="S807" s="9" t="s">
        <v>41</v>
      </c>
    </row>
    <row r="808" spans="1:19" ht="23.5" x14ac:dyDescent="0.3">
      <c r="A808" s="9">
        <v>52800</v>
      </c>
      <c r="B808" s="9" t="s">
        <v>30</v>
      </c>
      <c r="C808" s="9" t="s">
        <v>42</v>
      </c>
      <c r="D808" s="9" t="s">
        <v>31</v>
      </c>
      <c r="E808" s="9" t="s">
        <v>1891</v>
      </c>
      <c r="F808" s="9" t="s">
        <v>1892</v>
      </c>
      <c r="G808" s="9">
        <v>18.399999999999999</v>
      </c>
      <c r="H808" s="9" t="s">
        <v>34</v>
      </c>
      <c r="I808" s="9" t="s">
        <v>55</v>
      </c>
      <c r="J808" s="9" t="s">
        <v>72</v>
      </c>
      <c r="K808" s="9" t="s">
        <v>72</v>
      </c>
      <c r="L808" s="9" t="s">
        <v>73</v>
      </c>
      <c r="M808" s="9" t="s">
        <v>224</v>
      </c>
      <c r="N808" s="9" t="s">
        <v>225</v>
      </c>
      <c r="O808" s="10">
        <v>32646</v>
      </c>
      <c r="P808" s="9" t="s">
        <v>1893</v>
      </c>
      <c r="Q808" s="9"/>
      <c r="R808" s="9">
        <v>18.399999999999999</v>
      </c>
      <c r="S808" s="9" t="s">
        <v>41</v>
      </c>
    </row>
    <row r="809" spans="1:19" x14ac:dyDescent="0.3">
      <c r="A809" s="9">
        <v>52901</v>
      </c>
      <c r="B809" s="9" t="s">
        <v>30</v>
      </c>
      <c r="C809" s="9" t="s">
        <v>31</v>
      </c>
      <c r="D809" s="9" t="s">
        <v>31</v>
      </c>
      <c r="E809" s="9" t="s">
        <v>1894</v>
      </c>
      <c r="F809" s="9" t="s">
        <v>1895</v>
      </c>
      <c r="G809" s="9">
        <v>78</v>
      </c>
      <c r="H809" s="9" t="s">
        <v>60</v>
      </c>
      <c r="I809" s="9" t="s">
        <v>629</v>
      </c>
      <c r="J809" s="9" t="s">
        <v>47</v>
      </c>
      <c r="K809" s="9" t="s">
        <v>63</v>
      </c>
      <c r="L809" s="9" t="s">
        <v>56</v>
      </c>
      <c r="M809" s="9" t="s">
        <v>50</v>
      </c>
      <c r="N809" s="9" t="s">
        <v>64</v>
      </c>
      <c r="O809" s="10">
        <v>31168</v>
      </c>
      <c r="P809" s="9"/>
      <c r="Q809" s="9"/>
      <c r="R809" s="9">
        <v>85</v>
      </c>
      <c r="S809" s="9" t="s">
        <v>41</v>
      </c>
    </row>
    <row r="810" spans="1:19" x14ac:dyDescent="0.3">
      <c r="A810" s="9">
        <v>52902</v>
      </c>
      <c r="B810" s="9" t="s">
        <v>30</v>
      </c>
      <c r="C810" s="9" t="s">
        <v>31</v>
      </c>
      <c r="D810" s="9" t="s">
        <v>31</v>
      </c>
      <c r="E810" s="9" t="s">
        <v>1896</v>
      </c>
      <c r="F810" s="9" t="s">
        <v>1897</v>
      </c>
      <c r="G810" s="9">
        <v>78.11</v>
      </c>
      <c r="H810" s="9" t="s">
        <v>60</v>
      </c>
      <c r="I810" s="9" t="s">
        <v>629</v>
      </c>
      <c r="J810" s="9" t="s">
        <v>47</v>
      </c>
      <c r="K810" s="9" t="s">
        <v>63</v>
      </c>
      <c r="L810" s="9" t="s">
        <v>56</v>
      </c>
      <c r="M810" s="9" t="s">
        <v>50</v>
      </c>
      <c r="N810" s="9" t="s">
        <v>64</v>
      </c>
      <c r="O810" s="10">
        <v>31168</v>
      </c>
      <c r="P810" s="9"/>
      <c r="Q810" s="9"/>
      <c r="R810" s="9">
        <v>85</v>
      </c>
      <c r="S810" s="9" t="s">
        <v>41</v>
      </c>
    </row>
    <row r="811" spans="1:19" x14ac:dyDescent="0.3">
      <c r="A811" s="9">
        <v>52903</v>
      </c>
      <c r="B811" s="9" t="s">
        <v>30</v>
      </c>
      <c r="C811" s="9" t="s">
        <v>31</v>
      </c>
      <c r="D811" s="9" t="s">
        <v>31</v>
      </c>
      <c r="E811" s="9" t="s">
        <v>1898</v>
      </c>
      <c r="F811" s="9" t="s">
        <v>1899</v>
      </c>
      <c r="G811" s="9">
        <v>81.41</v>
      </c>
      <c r="H811" s="9" t="s">
        <v>60</v>
      </c>
      <c r="I811" s="9" t="s">
        <v>629</v>
      </c>
      <c r="J811" s="9" t="s">
        <v>47</v>
      </c>
      <c r="K811" s="9" t="s">
        <v>63</v>
      </c>
      <c r="L811" s="9" t="s">
        <v>56</v>
      </c>
      <c r="M811" s="9" t="s">
        <v>50</v>
      </c>
      <c r="N811" s="9" t="s">
        <v>64</v>
      </c>
      <c r="O811" s="10">
        <v>31168</v>
      </c>
      <c r="P811" s="9"/>
      <c r="Q811" s="9"/>
      <c r="R811" s="9">
        <v>85</v>
      </c>
      <c r="S811" s="9" t="s">
        <v>41</v>
      </c>
    </row>
    <row r="812" spans="1:19" x14ac:dyDescent="0.3">
      <c r="A812" s="9">
        <v>52904</v>
      </c>
      <c r="B812" s="9" t="s">
        <v>30</v>
      </c>
      <c r="C812" s="9" t="s">
        <v>31</v>
      </c>
      <c r="D812" s="9" t="s">
        <v>31</v>
      </c>
      <c r="E812" s="9" t="s">
        <v>1900</v>
      </c>
      <c r="F812" s="9" t="s">
        <v>1901</v>
      </c>
      <c r="G812" s="9">
        <v>81.44</v>
      </c>
      <c r="H812" s="9" t="s">
        <v>60</v>
      </c>
      <c r="I812" s="9" t="s">
        <v>629</v>
      </c>
      <c r="J812" s="9" t="s">
        <v>47</v>
      </c>
      <c r="K812" s="9" t="s">
        <v>63</v>
      </c>
      <c r="L812" s="9" t="s">
        <v>56</v>
      </c>
      <c r="M812" s="9" t="s">
        <v>50</v>
      </c>
      <c r="N812" s="9" t="s">
        <v>64</v>
      </c>
      <c r="O812" s="10">
        <v>31168</v>
      </c>
      <c r="P812" s="9"/>
      <c r="Q812" s="9"/>
      <c r="R812" s="9">
        <v>85</v>
      </c>
      <c r="S812" s="9" t="s">
        <v>41</v>
      </c>
    </row>
    <row r="813" spans="1:19" x14ac:dyDescent="0.3">
      <c r="A813" s="11">
        <v>18800</v>
      </c>
      <c r="B813" s="11" t="s">
        <v>30</v>
      </c>
      <c r="C813" s="11" t="s">
        <v>31</v>
      </c>
      <c r="D813" s="11" t="s">
        <v>42</v>
      </c>
      <c r="E813" s="11" t="s">
        <v>1902</v>
      </c>
      <c r="F813" s="11" t="s">
        <v>1903</v>
      </c>
      <c r="G813" s="11">
        <v>25.6</v>
      </c>
      <c r="H813" s="11" t="s">
        <v>60</v>
      </c>
      <c r="I813" s="11" t="s">
        <v>60</v>
      </c>
      <c r="J813" s="11" t="s">
        <v>72</v>
      </c>
      <c r="K813" s="11" t="s">
        <v>72</v>
      </c>
      <c r="L813" s="11" t="s">
        <v>73</v>
      </c>
      <c r="M813" s="11" t="s">
        <v>50</v>
      </c>
      <c r="N813" s="11" t="s">
        <v>64</v>
      </c>
      <c r="O813" s="12">
        <v>2558</v>
      </c>
      <c r="P813" s="11"/>
      <c r="Q813" s="11"/>
      <c r="R813" s="11">
        <v>25.6</v>
      </c>
      <c r="S813" s="11" t="s">
        <v>41</v>
      </c>
    </row>
    <row r="814" spans="1:19" x14ac:dyDescent="0.3">
      <c r="A814" s="13">
        <v>18801</v>
      </c>
      <c r="B814" s="13" t="s">
        <v>75</v>
      </c>
      <c r="C814" s="13" t="s">
        <v>31</v>
      </c>
      <c r="D814" s="13" t="s">
        <v>31</v>
      </c>
      <c r="E814" s="13"/>
      <c r="F814" s="13" t="s">
        <v>1904</v>
      </c>
      <c r="G814" s="13"/>
      <c r="H814" s="13" t="s">
        <v>60</v>
      </c>
      <c r="I814" s="13" t="s">
        <v>60</v>
      </c>
      <c r="J814" s="13" t="s">
        <v>72</v>
      </c>
      <c r="K814" s="13" t="s">
        <v>72</v>
      </c>
      <c r="L814" s="13" t="s">
        <v>73</v>
      </c>
      <c r="M814" s="13" t="s">
        <v>50</v>
      </c>
      <c r="N814" s="13" t="s">
        <v>64</v>
      </c>
      <c r="O814" s="14">
        <v>2558</v>
      </c>
      <c r="P814" s="13"/>
      <c r="Q814" s="13"/>
      <c r="R814" s="13">
        <v>6.4</v>
      </c>
      <c r="S814" s="13" t="s">
        <v>41</v>
      </c>
    </row>
    <row r="815" spans="1:19" x14ac:dyDescent="0.3">
      <c r="A815" s="13">
        <v>18804</v>
      </c>
      <c r="B815" s="13" t="s">
        <v>75</v>
      </c>
      <c r="C815" s="13" t="s">
        <v>31</v>
      </c>
      <c r="D815" s="13" t="s">
        <v>31</v>
      </c>
      <c r="E815" s="13"/>
      <c r="F815" s="13" t="s">
        <v>1905</v>
      </c>
      <c r="G815" s="13"/>
      <c r="H815" s="13" t="s">
        <v>60</v>
      </c>
      <c r="I815" s="13" t="s">
        <v>60</v>
      </c>
      <c r="J815" s="13" t="s">
        <v>72</v>
      </c>
      <c r="K815" s="13" t="s">
        <v>72</v>
      </c>
      <c r="L815" s="13" t="s">
        <v>73</v>
      </c>
      <c r="M815" s="13" t="s">
        <v>50</v>
      </c>
      <c r="N815" s="13" t="s">
        <v>64</v>
      </c>
      <c r="O815" s="14">
        <v>7672</v>
      </c>
      <c r="P815" s="13"/>
      <c r="Q815" s="13"/>
      <c r="R815" s="13">
        <v>6.4</v>
      </c>
      <c r="S815" s="13" t="s">
        <v>41</v>
      </c>
    </row>
    <row r="816" spans="1:19" x14ac:dyDescent="0.3">
      <c r="A816" s="13">
        <v>18803</v>
      </c>
      <c r="B816" s="13" t="s">
        <v>75</v>
      </c>
      <c r="C816" s="13" t="s">
        <v>31</v>
      </c>
      <c r="D816" s="13" t="s">
        <v>31</v>
      </c>
      <c r="E816" s="13"/>
      <c r="F816" s="13" t="s">
        <v>1906</v>
      </c>
      <c r="G816" s="13"/>
      <c r="H816" s="13" t="s">
        <v>60</v>
      </c>
      <c r="I816" s="13" t="s">
        <v>60</v>
      </c>
      <c r="J816" s="13" t="s">
        <v>72</v>
      </c>
      <c r="K816" s="13" t="s">
        <v>72</v>
      </c>
      <c r="L816" s="13" t="s">
        <v>73</v>
      </c>
      <c r="M816" s="13" t="s">
        <v>50</v>
      </c>
      <c r="N816" s="13" t="s">
        <v>64</v>
      </c>
      <c r="O816" s="14">
        <v>7672</v>
      </c>
      <c r="P816" s="13"/>
      <c r="Q816" s="13"/>
      <c r="R816" s="13">
        <v>6.4</v>
      </c>
      <c r="S816" s="13" t="s">
        <v>41</v>
      </c>
    </row>
    <row r="817" spans="1:19" x14ac:dyDescent="0.3">
      <c r="A817" s="13">
        <v>18802</v>
      </c>
      <c r="B817" s="13" t="s">
        <v>75</v>
      </c>
      <c r="C817" s="13" t="s">
        <v>31</v>
      </c>
      <c r="D817" s="13" t="s">
        <v>31</v>
      </c>
      <c r="E817" s="13"/>
      <c r="F817" s="13" t="s">
        <v>1907</v>
      </c>
      <c r="G817" s="13"/>
      <c r="H817" s="13" t="s">
        <v>60</v>
      </c>
      <c r="I817" s="13" t="s">
        <v>60</v>
      </c>
      <c r="J817" s="13" t="s">
        <v>72</v>
      </c>
      <c r="K817" s="13" t="s">
        <v>72</v>
      </c>
      <c r="L817" s="13" t="s">
        <v>73</v>
      </c>
      <c r="M817" s="13" t="s">
        <v>50</v>
      </c>
      <c r="N817" s="13" t="s">
        <v>64</v>
      </c>
      <c r="O817" s="14">
        <v>7672</v>
      </c>
      <c r="P817" s="13"/>
      <c r="Q817" s="13"/>
      <c r="R817" s="13">
        <v>6.4</v>
      </c>
      <c r="S817" s="13" t="s">
        <v>41</v>
      </c>
    </row>
    <row r="818" spans="1:19" x14ac:dyDescent="0.3">
      <c r="A818" s="11">
        <v>18900</v>
      </c>
      <c r="B818" s="11" t="s">
        <v>30</v>
      </c>
      <c r="C818" s="11" t="s">
        <v>31</v>
      </c>
      <c r="D818" s="11" t="s">
        <v>42</v>
      </c>
      <c r="E818" s="11" t="s">
        <v>1908</v>
      </c>
      <c r="F818" s="11" t="s">
        <v>1909</v>
      </c>
      <c r="G818" s="11">
        <v>36.799999999999997</v>
      </c>
      <c r="H818" s="11" t="s">
        <v>60</v>
      </c>
      <c r="I818" s="11" t="s">
        <v>60</v>
      </c>
      <c r="J818" s="11" t="s">
        <v>72</v>
      </c>
      <c r="K818" s="11" t="s">
        <v>72</v>
      </c>
      <c r="L818" s="11" t="s">
        <v>73</v>
      </c>
      <c r="M818" s="11" t="s">
        <v>50</v>
      </c>
      <c r="N818" s="11" t="s">
        <v>64</v>
      </c>
      <c r="O818" s="12">
        <v>2558</v>
      </c>
      <c r="P818" s="11"/>
      <c r="Q818" s="11"/>
      <c r="R818" s="11">
        <v>36.799999999999997</v>
      </c>
      <c r="S818" s="11" t="s">
        <v>41</v>
      </c>
    </row>
    <row r="819" spans="1:19" x14ac:dyDescent="0.3">
      <c r="A819" s="13">
        <v>18901</v>
      </c>
      <c r="B819" s="13" t="s">
        <v>75</v>
      </c>
      <c r="C819" s="13" t="s">
        <v>31</v>
      </c>
      <c r="D819" s="13" t="s">
        <v>31</v>
      </c>
      <c r="E819" s="13" t="s">
        <v>1910</v>
      </c>
      <c r="F819" s="13" t="s">
        <v>1911</v>
      </c>
      <c r="G819" s="13">
        <v>20.5</v>
      </c>
      <c r="H819" s="13" t="s">
        <v>60</v>
      </c>
      <c r="I819" s="13" t="s">
        <v>60</v>
      </c>
      <c r="J819" s="13" t="s">
        <v>72</v>
      </c>
      <c r="K819" s="13" t="s">
        <v>72</v>
      </c>
      <c r="L819" s="13" t="s">
        <v>73</v>
      </c>
      <c r="M819" s="13" t="s">
        <v>50</v>
      </c>
      <c r="N819" s="13" t="s">
        <v>64</v>
      </c>
      <c r="O819" s="14">
        <v>2558</v>
      </c>
      <c r="P819" s="13"/>
      <c r="Q819" s="13"/>
      <c r="R819" s="13">
        <v>18.399999999999999</v>
      </c>
      <c r="S819" s="13" t="s">
        <v>41</v>
      </c>
    </row>
    <row r="820" spans="1:19" x14ac:dyDescent="0.3">
      <c r="A820" s="13">
        <v>18902</v>
      </c>
      <c r="B820" s="13" t="s">
        <v>75</v>
      </c>
      <c r="C820" s="13" t="s">
        <v>31</v>
      </c>
      <c r="D820" s="13" t="s">
        <v>31</v>
      </c>
      <c r="E820" s="13" t="s">
        <v>1912</v>
      </c>
      <c r="F820" s="13" t="s">
        <v>1913</v>
      </c>
      <c r="G820" s="13">
        <v>19.7</v>
      </c>
      <c r="H820" s="13" t="s">
        <v>60</v>
      </c>
      <c r="I820" s="13" t="s">
        <v>60</v>
      </c>
      <c r="J820" s="13" t="s">
        <v>72</v>
      </c>
      <c r="K820" s="13" t="s">
        <v>72</v>
      </c>
      <c r="L820" s="13" t="s">
        <v>73</v>
      </c>
      <c r="M820" s="13" t="s">
        <v>50</v>
      </c>
      <c r="N820" s="13" t="s">
        <v>64</v>
      </c>
      <c r="O820" s="14">
        <v>7672</v>
      </c>
      <c r="P820" s="13"/>
      <c r="Q820" s="13"/>
      <c r="R820" s="13">
        <v>18.399999999999999</v>
      </c>
      <c r="S820" s="13" t="s">
        <v>41</v>
      </c>
    </row>
    <row r="821" spans="1:19" x14ac:dyDescent="0.3">
      <c r="A821" s="11">
        <v>19000</v>
      </c>
      <c r="B821" s="11" t="s">
        <v>30</v>
      </c>
      <c r="C821" s="11" t="s">
        <v>31</v>
      </c>
      <c r="D821" s="11" t="s">
        <v>42</v>
      </c>
      <c r="E821" s="11" t="s">
        <v>1914</v>
      </c>
      <c r="F821" s="11" t="s">
        <v>1915</v>
      </c>
      <c r="G821" s="11">
        <v>3.2</v>
      </c>
      <c r="H821" s="11" t="s">
        <v>34</v>
      </c>
      <c r="I821" s="11" t="s">
        <v>71</v>
      </c>
      <c r="J821" s="11" t="s">
        <v>72</v>
      </c>
      <c r="K821" s="11" t="s">
        <v>72</v>
      </c>
      <c r="L821" s="11" t="s">
        <v>73</v>
      </c>
      <c r="M821" s="11" t="s">
        <v>39</v>
      </c>
      <c r="N821" s="11" t="s">
        <v>40</v>
      </c>
      <c r="O821" s="12">
        <v>1462</v>
      </c>
      <c r="P821" s="11"/>
      <c r="Q821" s="11"/>
      <c r="R821" s="11">
        <v>3.2</v>
      </c>
      <c r="S821" s="11" t="s">
        <v>41</v>
      </c>
    </row>
    <row r="822" spans="1:19" x14ac:dyDescent="0.3">
      <c r="A822" s="13">
        <v>19002</v>
      </c>
      <c r="B822" s="13" t="s">
        <v>75</v>
      </c>
      <c r="C822" s="13" t="s">
        <v>31</v>
      </c>
      <c r="D822" s="13" t="s">
        <v>31</v>
      </c>
      <c r="E822" s="13"/>
      <c r="F822" s="13" t="s">
        <v>1916</v>
      </c>
      <c r="G822" s="13"/>
      <c r="H822" s="13" t="s">
        <v>34</v>
      </c>
      <c r="I822" s="13" t="s">
        <v>71</v>
      </c>
      <c r="J822" s="13" t="s">
        <v>72</v>
      </c>
      <c r="K822" s="13" t="s">
        <v>72</v>
      </c>
      <c r="L822" s="13" t="s">
        <v>73</v>
      </c>
      <c r="M822" s="13" t="s">
        <v>39</v>
      </c>
      <c r="N822" s="13" t="s">
        <v>40</v>
      </c>
      <c r="O822" s="14">
        <v>1462</v>
      </c>
      <c r="P822" s="13"/>
      <c r="Q822" s="13"/>
      <c r="R822" s="13">
        <v>1.6</v>
      </c>
      <c r="S822" s="13" t="s">
        <v>41</v>
      </c>
    </row>
    <row r="823" spans="1:19" x14ac:dyDescent="0.3">
      <c r="A823" s="13">
        <v>19001</v>
      </c>
      <c r="B823" s="13" t="s">
        <v>75</v>
      </c>
      <c r="C823" s="13" t="s">
        <v>31</v>
      </c>
      <c r="D823" s="13" t="s">
        <v>31</v>
      </c>
      <c r="E823" s="13"/>
      <c r="F823" s="13" t="s">
        <v>1917</v>
      </c>
      <c r="G823" s="13"/>
      <c r="H823" s="13" t="s">
        <v>34</v>
      </c>
      <c r="I823" s="13" t="s">
        <v>71</v>
      </c>
      <c r="J823" s="13" t="s">
        <v>72</v>
      </c>
      <c r="K823" s="13" t="s">
        <v>72</v>
      </c>
      <c r="L823" s="13" t="s">
        <v>73</v>
      </c>
      <c r="M823" s="13" t="s">
        <v>39</v>
      </c>
      <c r="N823" s="13" t="s">
        <v>40</v>
      </c>
      <c r="O823" s="14">
        <v>1462</v>
      </c>
      <c r="P823" s="13"/>
      <c r="Q823" s="13"/>
      <c r="R823" s="13">
        <v>1.6</v>
      </c>
      <c r="S823" s="13" t="s">
        <v>41</v>
      </c>
    </row>
    <row r="824" spans="1:19" x14ac:dyDescent="0.3">
      <c r="A824" s="9">
        <v>92600</v>
      </c>
      <c r="B824" s="9" t="s">
        <v>30</v>
      </c>
      <c r="C824" s="9" t="s">
        <v>31</v>
      </c>
      <c r="D824" s="9" t="s">
        <v>31</v>
      </c>
      <c r="E824" s="9" t="s">
        <v>1918</v>
      </c>
      <c r="F824" s="9" t="s">
        <v>1919</v>
      </c>
      <c r="G824" s="9">
        <v>50</v>
      </c>
      <c r="H824" s="9" t="s">
        <v>45</v>
      </c>
      <c r="I824" s="9" t="s">
        <v>1920</v>
      </c>
      <c r="J824" s="9" t="s">
        <v>79</v>
      </c>
      <c r="K824" s="9" t="s">
        <v>79</v>
      </c>
      <c r="L824" s="9" t="s">
        <v>79</v>
      </c>
      <c r="M824" s="9" t="s">
        <v>50</v>
      </c>
      <c r="N824" s="9" t="s">
        <v>51</v>
      </c>
      <c r="O824" s="10">
        <v>38707</v>
      </c>
      <c r="P824" s="9"/>
      <c r="Q824" s="9"/>
      <c r="R824" s="9">
        <v>50</v>
      </c>
      <c r="S824" s="9" t="s">
        <v>41</v>
      </c>
    </row>
    <row r="825" spans="1:19" x14ac:dyDescent="0.3">
      <c r="A825" s="9">
        <v>121600</v>
      </c>
      <c r="B825" s="9" t="s">
        <v>30</v>
      </c>
      <c r="C825" s="9" t="s">
        <v>42</v>
      </c>
      <c r="D825" s="9" t="s">
        <v>31</v>
      </c>
      <c r="E825" s="9" t="s">
        <v>1921</v>
      </c>
      <c r="F825" s="9" t="s">
        <v>1922</v>
      </c>
      <c r="G825" s="9">
        <v>20</v>
      </c>
      <c r="H825" s="9" t="s">
        <v>34</v>
      </c>
      <c r="I825" s="9" t="s">
        <v>1923</v>
      </c>
      <c r="J825" s="9" t="s">
        <v>36</v>
      </c>
      <c r="K825" s="9" t="s">
        <v>37</v>
      </c>
      <c r="L825" s="9" t="s">
        <v>38</v>
      </c>
      <c r="M825" s="9" t="s">
        <v>39</v>
      </c>
      <c r="N825" s="9" t="s">
        <v>40</v>
      </c>
      <c r="O825" s="10">
        <v>41991</v>
      </c>
      <c r="P825" s="9"/>
      <c r="Q825" s="9"/>
      <c r="R825" s="9">
        <v>20</v>
      </c>
      <c r="S825" s="9" t="s">
        <v>41</v>
      </c>
    </row>
    <row r="826" spans="1:19" x14ac:dyDescent="0.3">
      <c r="A826" s="9">
        <v>126400</v>
      </c>
      <c r="B826" s="9" t="s">
        <v>30</v>
      </c>
      <c r="C826" s="9" t="s">
        <v>31</v>
      </c>
      <c r="D826" s="9" t="s">
        <v>31</v>
      </c>
      <c r="E826" s="9" t="s">
        <v>1924</v>
      </c>
      <c r="F826" s="9" t="s">
        <v>1925</v>
      </c>
      <c r="G826" s="9">
        <v>11.7</v>
      </c>
      <c r="H826" s="9" t="s">
        <v>60</v>
      </c>
      <c r="I826" s="9" t="s">
        <v>1926</v>
      </c>
      <c r="J826" s="9" t="s">
        <v>79</v>
      </c>
      <c r="K826" s="9" t="s">
        <v>79</v>
      </c>
      <c r="L826" s="9" t="s">
        <v>79</v>
      </c>
      <c r="M826" s="9" t="s">
        <v>50</v>
      </c>
      <c r="N826" s="9" t="s">
        <v>64</v>
      </c>
      <c r="O826" s="10">
        <v>42217</v>
      </c>
      <c r="P826" s="9"/>
      <c r="Q826" s="9"/>
      <c r="R826" s="9">
        <v>11.7</v>
      </c>
      <c r="S826" s="9" t="s">
        <v>41</v>
      </c>
    </row>
    <row r="827" spans="1:19" x14ac:dyDescent="0.3">
      <c r="A827" s="9">
        <v>17800</v>
      </c>
      <c r="B827" s="9" t="s">
        <v>30</v>
      </c>
      <c r="C827" s="9" t="s">
        <v>31</v>
      </c>
      <c r="D827" s="9" t="s">
        <v>31</v>
      </c>
      <c r="E827" s="9" t="s">
        <v>1927</v>
      </c>
      <c r="F827" s="9" t="s">
        <v>1928</v>
      </c>
      <c r="G827" s="9">
        <v>2.25</v>
      </c>
      <c r="H827" s="9" t="s">
        <v>60</v>
      </c>
      <c r="I827" s="9" t="s">
        <v>60</v>
      </c>
      <c r="J827" s="9" t="s">
        <v>72</v>
      </c>
      <c r="K827" s="9" t="s">
        <v>72</v>
      </c>
      <c r="L827" s="9" t="s">
        <v>73</v>
      </c>
      <c r="M827" s="9" t="s">
        <v>50</v>
      </c>
      <c r="N827" s="9" t="s">
        <v>64</v>
      </c>
      <c r="O827" s="10">
        <v>10594</v>
      </c>
      <c r="P827" s="9"/>
      <c r="Q827" s="9"/>
      <c r="R827" s="9">
        <v>2.25</v>
      </c>
      <c r="S827" s="9" t="s">
        <v>41</v>
      </c>
    </row>
    <row r="828" spans="1:19" ht="23.5" x14ac:dyDescent="0.3">
      <c r="A828" s="9">
        <v>70200</v>
      </c>
      <c r="B828" s="9" t="s">
        <v>30</v>
      </c>
      <c r="C828" s="9" t="s">
        <v>42</v>
      </c>
      <c r="D828" s="9" t="s">
        <v>31</v>
      </c>
      <c r="E828" s="9" t="s">
        <v>1929</v>
      </c>
      <c r="F828" s="9" t="s">
        <v>1930</v>
      </c>
      <c r="G828" s="9">
        <v>5.5</v>
      </c>
      <c r="H828" s="9" t="s">
        <v>34</v>
      </c>
      <c r="I828" s="9" t="s">
        <v>1931</v>
      </c>
      <c r="J828" s="9" t="s">
        <v>72</v>
      </c>
      <c r="K828" s="9" t="s">
        <v>72</v>
      </c>
      <c r="L828" s="9" t="s">
        <v>73</v>
      </c>
      <c r="M828" s="9" t="s">
        <v>39</v>
      </c>
      <c r="N828" s="9" t="s">
        <v>1315</v>
      </c>
      <c r="O828" s="10">
        <v>32869</v>
      </c>
      <c r="P828" s="9" t="s">
        <v>1932</v>
      </c>
      <c r="Q828" s="9"/>
      <c r="R828" s="9">
        <v>5.5</v>
      </c>
      <c r="S828" s="9" t="s">
        <v>41</v>
      </c>
    </row>
    <row r="829" spans="1:19" x14ac:dyDescent="0.3">
      <c r="A829" s="9">
        <v>18200</v>
      </c>
      <c r="B829" s="9" t="s">
        <v>30</v>
      </c>
      <c r="C829" s="9" t="s">
        <v>31</v>
      </c>
      <c r="D829" s="9" t="s">
        <v>31</v>
      </c>
      <c r="E829" s="9" t="s">
        <v>1933</v>
      </c>
      <c r="F829" s="9" t="s">
        <v>1934</v>
      </c>
      <c r="G829" s="9">
        <v>11</v>
      </c>
      <c r="H829" s="9" t="s">
        <v>34</v>
      </c>
      <c r="I829" s="9" t="s">
        <v>1390</v>
      </c>
      <c r="J829" s="9" t="s">
        <v>72</v>
      </c>
      <c r="K829" s="9" t="s">
        <v>72</v>
      </c>
      <c r="L829" s="9" t="s">
        <v>73</v>
      </c>
      <c r="M829" s="9" t="s">
        <v>39</v>
      </c>
      <c r="N829" s="9" t="s">
        <v>40</v>
      </c>
      <c r="O829" s="10">
        <v>23012</v>
      </c>
      <c r="P829" s="9"/>
      <c r="Q829" s="9" t="s">
        <v>1391</v>
      </c>
      <c r="R829" s="9">
        <v>11</v>
      </c>
      <c r="S829" s="9" t="s">
        <v>41</v>
      </c>
    </row>
    <row r="830" spans="1:19" x14ac:dyDescent="0.3">
      <c r="A830" s="9">
        <v>121700</v>
      </c>
      <c r="B830" s="9" t="s">
        <v>30</v>
      </c>
      <c r="C830" s="9" t="s">
        <v>42</v>
      </c>
      <c r="D830" s="9" t="s">
        <v>31</v>
      </c>
      <c r="E830" s="9" t="s">
        <v>1935</v>
      </c>
      <c r="F830" s="9" t="s">
        <v>1936</v>
      </c>
      <c r="G830" s="9">
        <v>20</v>
      </c>
      <c r="H830" s="9" t="s">
        <v>34</v>
      </c>
      <c r="I830" s="9" t="s">
        <v>1937</v>
      </c>
      <c r="J830" s="9" t="s">
        <v>36</v>
      </c>
      <c r="K830" s="9" t="s">
        <v>37</v>
      </c>
      <c r="L830" s="9" t="s">
        <v>38</v>
      </c>
      <c r="M830" s="9" t="s">
        <v>39</v>
      </c>
      <c r="N830" s="9" t="s">
        <v>40</v>
      </c>
      <c r="O830" s="10">
        <v>41997</v>
      </c>
      <c r="P830" s="9"/>
      <c r="Q830" s="9"/>
      <c r="R830" s="9">
        <v>20</v>
      </c>
      <c r="S830" s="9" t="s">
        <v>41</v>
      </c>
    </row>
    <row r="831" spans="1:19" x14ac:dyDescent="0.3">
      <c r="A831" s="9">
        <v>18300</v>
      </c>
      <c r="B831" s="9" t="s">
        <v>30</v>
      </c>
      <c r="C831" s="9" t="s">
        <v>31</v>
      </c>
      <c r="D831" s="9" t="s">
        <v>31</v>
      </c>
      <c r="E831" s="9" t="s">
        <v>1938</v>
      </c>
      <c r="F831" s="9" t="s">
        <v>1939</v>
      </c>
      <c r="G831" s="9">
        <v>13</v>
      </c>
      <c r="H831" s="9" t="s">
        <v>34</v>
      </c>
      <c r="I831" s="9" t="s">
        <v>71</v>
      </c>
      <c r="J831" s="9" t="s">
        <v>72</v>
      </c>
      <c r="K831" s="9" t="s">
        <v>72</v>
      </c>
      <c r="L831" s="9" t="s">
        <v>73</v>
      </c>
      <c r="M831" s="9" t="s">
        <v>39</v>
      </c>
      <c r="N831" s="9" t="s">
        <v>40</v>
      </c>
      <c r="O831" s="10">
        <v>7306</v>
      </c>
      <c r="P831" s="9"/>
      <c r="Q831" s="9" t="s">
        <v>1940</v>
      </c>
      <c r="R831" s="9">
        <v>13</v>
      </c>
      <c r="S831" s="9" t="s">
        <v>41</v>
      </c>
    </row>
    <row r="832" spans="1:19" x14ac:dyDescent="0.3">
      <c r="A832" s="9">
        <v>18500</v>
      </c>
      <c r="B832" s="9" t="s">
        <v>30</v>
      </c>
      <c r="C832" s="9" t="s">
        <v>31</v>
      </c>
      <c r="D832" s="9" t="s">
        <v>31</v>
      </c>
      <c r="E832" s="9" t="s">
        <v>1941</v>
      </c>
      <c r="F832" s="9" t="s">
        <v>1942</v>
      </c>
      <c r="G832" s="9">
        <v>12.8</v>
      </c>
      <c r="H832" s="9" t="s">
        <v>34</v>
      </c>
      <c r="I832" s="9" t="s">
        <v>71</v>
      </c>
      <c r="J832" s="9" t="s">
        <v>72</v>
      </c>
      <c r="K832" s="9" t="s">
        <v>72</v>
      </c>
      <c r="L832" s="9" t="s">
        <v>73</v>
      </c>
      <c r="M832" s="9" t="s">
        <v>39</v>
      </c>
      <c r="N832" s="9" t="s">
        <v>40</v>
      </c>
      <c r="O832" s="10">
        <v>7306</v>
      </c>
      <c r="P832" s="9"/>
      <c r="Q832" s="9" t="s">
        <v>1940</v>
      </c>
      <c r="R832" s="9">
        <v>12.8</v>
      </c>
      <c r="S832" s="9" t="s">
        <v>41</v>
      </c>
    </row>
    <row r="833" spans="1:19" x14ac:dyDescent="0.3">
      <c r="A833" s="9">
        <v>18600</v>
      </c>
      <c r="B833" s="9" t="s">
        <v>30</v>
      </c>
      <c r="C833" s="9" t="s">
        <v>31</v>
      </c>
      <c r="D833" s="9" t="s">
        <v>31</v>
      </c>
      <c r="E833" s="9" t="s">
        <v>1943</v>
      </c>
      <c r="F833" s="9" t="s">
        <v>1944</v>
      </c>
      <c r="G833" s="9">
        <v>153.9</v>
      </c>
      <c r="H833" s="9" t="s">
        <v>34</v>
      </c>
      <c r="I833" s="9" t="s">
        <v>71</v>
      </c>
      <c r="J833" s="9" t="s">
        <v>72</v>
      </c>
      <c r="K833" s="9" t="s">
        <v>72</v>
      </c>
      <c r="L833" s="9" t="s">
        <v>73</v>
      </c>
      <c r="M833" s="9" t="s">
        <v>39</v>
      </c>
      <c r="N833" s="9" t="s">
        <v>40</v>
      </c>
      <c r="O833" s="10">
        <v>30317</v>
      </c>
      <c r="P833" s="9"/>
      <c r="Q833" s="9" t="s">
        <v>1940</v>
      </c>
      <c r="R833" s="9">
        <v>153.9</v>
      </c>
      <c r="S833" s="9" t="s">
        <v>41</v>
      </c>
    </row>
    <row r="834" spans="1:19" x14ac:dyDescent="0.3">
      <c r="A834" s="9">
        <v>116300</v>
      </c>
      <c r="B834" s="9" t="s">
        <v>30</v>
      </c>
      <c r="C834" s="9" t="s">
        <v>31</v>
      </c>
      <c r="D834" s="9" t="s">
        <v>31</v>
      </c>
      <c r="E834" s="9" t="s">
        <v>1945</v>
      </c>
      <c r="F834" s="9" t="s">
        <v>1946</v>
      </c>
      <c r="G834" s="9">
        <v>1</v>
      </c>
      <c r="H834" s="9" t="s">
        <v>34</v>
      </c>
      <c r="I834" s="9" t="s">
        <v>1947</v>
      </c>
      <c r="J834" s="9" t="s">
        <v>36</v>
      </c>
      <c r="K834" s="9" t="s">
        <v>37</v>
      </c>
      <c r="L834" s="9" t="s">
        <v>38</v>
      </c>
      <c r="M834" s="9" t="s">
        <v>39</v>
      </c>
      <c r="N834" s="9" t="s">
        <v>220</v>
      </c>
      <c r="O834" s="10">
        <v>41712</v>
      </c>
      <c r="P834" s="9"/>
      <c r="Q834" s="9"/>
      <c r="R834" s="9">
        <v>1</v>
      </c>
      <c r="S834" s="9" t="s">
        <v>41</v>
      </c>
    </row>
    <row r="835" spans="1:19" x14ac:dyDescent="0.3">
      <c r="A835" s="9">
        <v>19100</v>
      </c>
      <c r="B835" s="9" t="s">
        <v>30</v>
      </c>
      <c r="C835" s="9" t="s">
        <v>31</v>
      </c>
      <c r="D835" s="9" t="s">
        <v>31</v>
      </c>
      <c r="E835" s="9" t="s">
        <v>1948</v>
      </c>
      <c r="F835" s="9" t="s">
        <v>1949</v>
      </c>
      <c r="G835" s="9">
        <v>44.6</v>
      </c>
      <c r="H835" s="9" t="s">
        <v>34</v>
      </c>
      <c r="I835" s="9" t="s">
        <v>796</v>
      </c>
      <c r="J835" s="9" t="s">
        <v>62</v>
      </c>
      <c r="K835" s="9" t="s">
        <v>63</v>
      </c>
      <c r="L835" s="9" t="s">
        <v>56</v>
      </c>
      <c r="M835" s="9" t="s">
        <v>39</v>
      </c>
      <c r="N835" s="9" t="s">
        <v>40</v>
      </c>
      <c r="O835" s="10">
        <v>37270</v>
      </c>
      <c r="P835" s="9"/>
      <c r="Q835" s="9"/>
      <c r="R835" s="9">
        <v>49.9</v>
      </c>
      <c r="S835" s="9" t="s">
        <v>41</v>
      </c>
    </row>
    <row r="836" spans="1:19" x14ac:dyDescent="0.3">
      <c r="A836" s="9">
        <v>134800</v>
      </c>
      <c r="B836" s="9" t="s">
        <v>30</v>
      </c>
      <c r="C836" s="9" t="s">
        <v>31</v>
      </c>
      <c r="D836" s="9" t="s">
        <v>31</v>
      </c>
      <c r="E836" s="9" t="s">
        <v>1950</v>
      </c>
      <c r="F836" s="9" t="s">
        <v>1951</v>
      </c>
      <c r="G836" s="9">
        <v>20</v>
      </c>
      <c r="H836" s="9" t="s">
        <v>60</v>
      </c>
      <c r="I836" s="9" t="s">
        <v>1952</v>
      </c>
      <c r="J836" s="9" t="s">
        <v>36</v>
      </c>
      <c r="K836" s="9" t="s">
        <v>37</v>
      </c>
      <c r="L836" s="9" t="s">
        <v>38</v>
      </c>
      <c r="M836" s="9" t="s">
        <v>50</v>
      </c>
      <c r="N836" s="9" t="s">
        <v>64</v>
      </c>
      <c r="O836" s="10">
        <v>42490</v>
      </c>
      <c r="P836" s="9"/>
      <c r="Q836" s="9"/>
      <c r="R836" s="9">
        <v>20</v>
      </c>
      <c r="S836" s="9" t="s">
        <v>41</v>
      </c>
    </row>
    <row r="837" spans="1:19" x14ac:dyDescent="0.3">
      <c r="A837" s="9">
        <v>134900</v>
      </c>
      <c r="B837" s="9" t="s">
        <v>30</v>
      </c>
      <c r="C837" s="9" t="s">
        <v>31</v>
      </c>
      <c r="D837" s="9" t="s">
        <v>31</v>
      </c>
      <c r="E837" s="9" t="s">
        <v>1953</v>
      </c>
      <c r="F837" s="9" t="s">
        <v>1954</v>
      </c>
      <c r="G837" s="9">
        <v>20</v>
      </c>
      <c r="H837" s="9" t="s">
        <v>60</v>
      </c>
      <c r="I837" s="9" t="s">
        <v>1955</v>
      </c>
      <c r="J837" s="9" t="s">
        <v>36</v>
      </c>
      <c r="K837" s="9" t="s">
        <v>37</v>
      </c>
      <c r="L837" s="9" t="s">
        <v>38</v>
      </c>
      <c r="M837" s="9" t="s">
        <v>50</v>
      </c>
      <c r="N837" s="9" t="s">
        <v>64</v>
      </c>
      <c r="O837" s="10">
        <v>42490</v>
      </c>
      <c r="P837" s="9"/>
      <c r="Q837" s="9"/>
      <c r="R837" s="9">
        <v>20</v>
      </c>
      <c r="S837" s="9" t="s">
        <v>41</v>
      </c>
    </row>
    <row r="838" spans="1:19" x14ac:dyDescent="0.3">
      <c r="A838" s="9">
        <v>19200</v>
      </c>
      <c r="B838" s="9" t="s">
        <v>30</v>
      </c>
      <c r="C838" s="9" t="s">
        <v>31</v>
      </c>
      <c r="D838" s="9" t="s">
        <v>31</v>
      </c>
      <c r="E838" s="9" t="s">
        <v>1956</v>
      </c>
      <c r="F838" s="9" t="s">
        <v>1957</v>
      </c>
      <c r="G838" s="9">
        <v>51.2</v>
      </c>
      <c r="H838" s="9" t="s">
        <v>34</v>
      </c>
      <c r="I838" s="9" t="s">
        <v>71</v>
      </c>
      <c r="J838" s="9" t="s">
        <v>72</v>
      </c>
      <c r="K838" s="9" t="s">
        <v>72</v>
      </c>
      <c r="L838" s="9" t="s">
        <v>73</v>
      </c>
      <c r="M838" s="9" t="s">
        <v>39</v>
      </c>
      <c r="N838" s="9" t="s">
        <v>40</v>
      </c>
      <c r="O838" s="10">
        <v>22647</v>
      </c>
      <c r="P838" s="9"/>
      <c r="Q838" s="9" t="s">
        <v>365</v>
      </c>
      <c r="R838" s="9">
        <v>51.2</v>
      </c>
      <c r="S838" s="9" t="s">
        <v>41</v>
      </c>
    </row>
    <row r="839" spans="1:19" x14ac:dyDescent="0.3">
      <c r="A839" s="9">
        <v>114300</v>
      </c>
      <c r="B839" s="9" t="s">
        <v>30</v>
      </c>
      <c r="C839" s="9" t="s">
        <v>31</v>
      </c>
      <c r="D839" s="9" t="s">
        <v>31</v>
      </c>
      <c r="E839" s="9" t="s">
        <v>1958</v>
      </c>
      <c r="F839" s="9" t="s">
        <v>1959</v>
      </c>
      <c r="G839" s="9">
        <v>1.5</v>
      </c>
      <c r="H839" s="9" t="s">
        <v>34</v>
      </c>
      <c r="I839" s="9" t="s">
        <v>1960</v>
      </c>
      <c r="J839" s="9" t="s">
        <v>36</v>
      </c>
      <c r="K839" s="9" t="s">
        <v>37</v>
      </c>
      <c r="L839" s="9" t="s">
        <v>38</v>
      </c>
      <c r="M839" s="9" t="s">
        <v>39</v>
      </c>
      <c r="N839" s="9" t="s">
        <v>220</v>
      </c>
      <c r="O839" s="10">
        <v>41614</v>
      </c>
      <c r="P839" s="9"/>
      <c r="Q839" s="9"/>
      <c r="R839" s="9">
        <v>1.5</v>
      </c>
      <c r="S839" s="9" t="s">
        <v>41</v>
      </c>
    </row>
    <row r="840" spans="1:19" x14ac:dyDescent="0.3">
      <c r="A840" s="9">
        <v>114400</v>
      </c>
      <c r="B840" s="9" t="s">
        <v>30</v>
      </c>
      <c r="C840" s="9" t="s">
        <v>31</v>
      </c>
      <c r="D840" s="9" t="s">
        <v>31</v>
      </c>
      <c r="E840" s="9" t="s">
        <v>1961</v>
      </c>
      <c r="F840" s="9" t="s">
        <v>1962</v>
      </c>
      <c r="G840" s="9">
        <v>1.5</v>
      </c>
      <c r="H840" s="9" t="s">
        <v>34</v>
      </c>
      <c r="I840" s="9" t="s">
        <v>1960</v>
      </c>
      <c r="J840" s="9" t="s">
        <v>36</v>
      </c>
      <c r="K840" s="9" t="s">
        <v>37</v>
      </c>
      <c r="L840" s="9" t="s">
        <v>38</v>
      </c>
      <c r="M840" s="9" t="s">
        <v>39</v>
      </c>
      <c r="N840" s="9" t="s">
        <v>220</v>
      </c>
      <c r="O840" s="10">
        <v>41614</v>
      </c>
      <c r="P840" s="9"/>
      <c r="Q840" s="9"/>
      <c r="R840" s="9">
        <v>1.5</v>
      </c>
      <c r="S840" s="9" t="s">
        <v>41</v>
      </c>
    </row>
    <row r="841" spans="1:19" x14ac:dyDescent="0.3">
      <c r="A841" s="9">
        <v>125300</v>
      </c>
      <c r="B841" s="9" t="s">
        <v>30</v>
      </c>
      <c r="C841" s="9" t="s">
        <v>31</v>
      </c>
      <c r="D841" s="9" t="s">
        <v>31</v>
      </c>
      <c r="E841" s="9" t="s">
        <v>1963</v>
      </c>
      <c r="F841" s="9" t="s">
        <v>1964</v>
      </c>
      <c r="G841" s="9">
        <v>1.75</v>
      </c>
      <c r="H841" s="9" t="s">
        <v>60</v>
      </c>
      <c r="I841" s="9" t="s">
        <v>1965</v>
      </c>
      <c r="J841" s="9" t="s">
        <v>36</v>
      </c>
      <c r="K841" s="9" t="s">
        <v>37</v>
      </c>
      <c r="L841" s="9" t="s">
        <v>38</v>
      </c>
      <c r="M841" s="9" t="s">
        <v>50</v>
      </c>
      <c r="N841" s="9" t="s">
        <v>64</v>
      </c>
      <c r="O841" s="10">
        <v>42157</v>
      </c>
      <c r="P841" s="9"/>
      <c r="Q841" s="9"/>
      <c r="R841" s="9"/>
      <c r="S841" s="9" t="s">
        <v>41</v>
      </c>
    </row>
    <row r="842" spans="1:19" x14ac:dyDescent="0.3">
      <c r="A842" s="9">
        <v>82000</v>
      </c>
      <c r="B842" s="9" t="s">
        <v>30</v>
      </c>
      <c r="C842" s="9" t="s">
        <v>31</v>
      </c>
      <c r="D842" s="9" t="s">
        <v>31</v>
      </c>
      <c r="E842" s="9" t="s">
        <v>1966</v>
      </c>
      <c r="F842" s="9" t="s">
        <v>1967</v>
      </c>
      <c r="G842" s="9">
        <v>259.8</v>
      </c>
      <c r="H842" s="9" t="s">
        <v>34</v>
      </c>
      <c r="I842" s="9" t="s">
        <v>1968</v>
      </c>
      <c r="J842" s="9" t="s">
        <v>124</v>
      </c>
      <c r="K842" s="9" t="s">
        <v>122</v>
      </c>
      <c r="L842" s="9" t="s">
        <v>56</v>
      </c>
      <c r="M842" s="9" t="s">
        <v>224</v>
      </c>
      <c r="N842" s="9" t="s">
        <v>225</v>
      </c>
      <c r="O842" s="10">
        <v>37631</v>
      </c>
      <c r="P842" s="9"/>
      <c r="Q842" s="9"/>
      <c r="R842" s="9">
        <v>255.6</v>
      </c>
      <c r="S842" s="9" t="s">
        <v>41</v>
      </c>
    </row>
    <row r="843" spans="1:19" x14ac:dyDescent="0.3">
      <c r="A843" s="9">
        <v>82400</v>
      </c>
      <c r="B843" s="9" t="s">
        <v>30</v>
      </c>
      <c r="C843" s="9" t="s">
        <v>31</v>
      </c>
      <c r="D843" s="9" t="s">
        <v>31</v>
      </c>
      <c r="E843" s="9" t="s">
        <v>1969</v>
      </c>
      <c r="F843" s="9" t="s">
        <v>1970</v>
      </c>
      <c r="G843" s="9">
        <v>260.2</v>
      </c>
      <c r="H843" s="9" t="s">
        <v>34</v>
      </c>
      <c r="I843" s="9" t="s">
        <v>1968</v>
      </c>
      <c r="J843" s="9" t="s">
        <v>124</v>
      </c>
      <c r="K843" s="9" t="s">
        <v>122</v>
      </c>
      <c r="L843" s="9" t="s">
        <v>56</v>
      </c>
      <c r="M843" s="9" t="s">
        <v>224</v>
      </c>
      <c r="N843" s="9" t="s">
        <v>225</v>
      </c>
      <c r="O843" s="10">
        <v>37685</v>
      </c>
      <c r="P843" s="9"/>
      <c r="Q843" s="9"/>
      <c r="R843" s="9">
        <v>255.6</v>
      </c>
      <c r="S843" s="9" t="s">
        <v>41</v>
      </c>
    </row>
    <row r="844" spans="1:19" x14ac:dyDescent="0.3">
      <c r="A844" s="9">
        <v>82100</v>
      </c>
      <c r="B844" s="9" t="s">
        <v>30</v>
      </c>
      <c r="C844" s="9" t="s">
        <v>31</v>
      </c>
      <c r="D844" s="9" t="s">
        <v>31</v>
      </c>
      <c r="E844" s="9" t="s">
        <v>1971</v>
      </c>
      <c r="F844" s="9" t="s">
        <v>1972</v>
      </c>
      <c r="G844" s="9">
        <v>256.14999999999998</v>
      </c>
      <c r="H844" s="9" t="s">
        <v>34</v>
      </c>
      <c r="I844" s="9" t="s">
        <v>1968</v>
      </c>
      <c r="J844" s="9" t="s">
        <v>124</v>
      </c>
      <c r="K844" s="9" t="s">
        <v>122</v>
      </c>
      <c r="L844" s="9" t="s">
        <v>56</v>
      </c>
      <c r="M844" s="9" t="s">
        <v>224</v>
      </c>
      <c r="N844" s="9" t="s">
        <v>225</v>
      </c>
      <c r="O844" s="10">
        <v>37634</v>
      </c>
      <c r="P844" s="9"/>
      <c r="Q844" s="9"/>
      <c r="R844" s="9">
        <v>255.6</v>
      </c>
      <c r="S844" s="9" t="s">
        <v>41</v>
      </c>
    </row>
    <row r="845" spans="1:19" x14ac:dyDescent="0.3">
      <c r="A845" s="9">
        <v>82500</v>
      </c>
      <c r="B845" s="9" t="s">
        <v>30</v>
      </c>
      <c r="C845" s="9" t="s">
        <v>31</v>
      </c>
      <c r="D845" s="9" t="s">
        <v>31</v>
      </c>
      <c r="E845" s="9" t="s">
        <v>1973</v>
      </c>
      <c r="F845" s="9" t="s">
        <v>1974</v>
      </c>
      <c r="G845" s="9">
        <v>259.54000000000002</v>
      </c>
      <c r="H845" s="9" t="s">
        <v>34</v>
      </c>
      <c r="I845" s="9" t="s">
        <v>1968</v>
      </c>
      <c r="J845" s="9" t="s">
        <v>124</v>
      </c>
      <c r="K845" s="9" t="s">
        <v>122</v>
      </c>
      <c r="L845" s="9" t="s">
        <v>56</v>
      </c>
      <c r="M845" s="9" t="s">
        <v>224</v>
      </c>
      <c r="N845" s="9" t="s">
        <v>225</v>
      </c>
      <c r="O845" s="10">
        <v>37685</v>
      </c>
      <c r="P845" s="9"/>
      <c r="Q845" s="9"/>
      <c r="R845" s="9">
        <v>255.6</v>
      </c>
      <c r="S845" s="9" t="s">
        <v>41</v>
      </c>
    </row>
    <row r="846" spans="1:19" x14ac:dyDescent="0.3">
      <c r="A846" s="11">
        <v>53400</v>
      </c>
      <c r="B846" s="11" t="s">
        <v>30</v>
      </c>
      <c r="C846" s="11" t="s">
        <v>42</v>
      </c>
      <c r="D846" s="11" t="s">
        <v>42</v>
      </c>
      <c r="E846" s="11" t="s">
        <v>1975</v>
      </c>
      <c r="F846" s="11" t="s">
        <v>1976</v>
      </c>
      <c r="G846" s="11">
        <v>17.5</v>
      </c>
      <c r="H846" s="11" t="s">
        <v>60</v>
      </c>
      <c r="I846" s="11" t="s">
        <v>232</v>
      </c>
      <c r="J846" s="11" t="s">
        <v>232</v>
      </c>
      <c r="K846" s="11"/>
      <c r="L846" s="11" t="s">
        <v>189</v>
      </c>
      <c r="M846" s="11" t="s">
        <v>50</v>
      </c>
      <c r="N846" s="11" t="s">
        <v>64</v>
      </c>
      <c r="O846" s="12">
        <v>33970</v>
      </c>
      <c r="P846" s="11"/>
      <c r="Q846" s="11"/>
      <c r="R846" s="11">
        <v>17.41</v>
      </c>
      <c r="S846" s="11" t="s">
        <v>41</v>
      </c>
    </row>
    <row r="847" spans="1:19" x14ac:dyDescent="0.3">
      <c r="A847" s="13">
        <v>53401</v>
      </c>
      <c r="B847" s="13" t="s">
        <v>75</v>
      </c>
      <c r="C847" s="13" t="s">
        <v>42</v>
      </c>
      <c r="D847" s="13" t="s">
        <v>31</v>
      </c>
      <c r="E847" s="13"/>
      <c r="F847" s="13" t="s">
        <v>1977</v>
      </c>
      <c r="G847" s="13"/>
      <c r="H847" s="13" t="s">
        <v>60</v>
      </c>
      <c r="I847" s="13">
        <v>2475</v>
      </c>
      <c r="J847" s="13" t="s">
        <v>47</v>
      </c>
      <c r="K847" s="13"/>
      <c r="L847" s="13"/>
      <c r="M847" s="13" t="s">
        <v>50</v>
      </c>
      <c r="N847" s="13" t="s">
        <v>64</v>
      </c>
      <c r="O847" s="14">
        <v>34899</v>
      </c>
      <c r="P847" s="13"/>
      <c r="Q847" s="13"/>
      <c r="R847" s="13">
        <v>2.75</v>
      </c>
      <c r="S847" s="13" t="s">
        <v>41</v>
      </c>
    </row>
    <row r="848" spans="1:19" x14ac:dyDescent="0.3">
      <c r="A848" s="13">
        <v>53403</v>
      </c>
      <c r="B848" s="13" t="s">
        <v>75</v>
      </c>
      <c r="C848" s="13" t="s">
        <v>42</v>
      </c>
      <c r="D848" s="13" t="s">
        <v>31</v>
      </c>
      <c r="E848" s="13"/>
      <c r="F848" s="13" t="s">
        <v>1978</v>
      </c>
      <c r="G848" s="13"/>
      <c r="H848" s="13" t="s">
        <v>60</v>
      </c>
      <c r="I848" s="13">
        <v>2441</v>
      </c>
      <c r="J848" s="13" t="s">
        <v>47</v>
      </c>
      <c r="K848" s="13"/>
      <c r="L848" s="13"/>
      <c r="M848" s="13" t="s">
        <v>50</v>
      </c>
      <c r="N848" s="13" t="s">
        <v>64</v>
      </c>
      <c r="O848" s="14">
        <v>34129</v>
      </c>
      <c r="P848" s="13"/>
      <c r="Q848" s="13"/>
      <c r="R848" s="13">
        <v>0.35</v>
      </c>
      <c r="S848" s="13" t="s">
        <v>41</v>
      </c>
    </row>
    <row r="849" spans="1:19" ht="23.5" x14ac:dyDescent="0.3">
      <c r="A849" s="13">
        <v>53402</v>
      </c>
      <c r="B849" s="13" t="s">
        <v>75</v>
      </c>
      <c r="C849" s="13" t="s">
        <v>42</v>
      </c>
      <c r="D849" s="13" t="s">
        <v>31</v>
      </c>
      <c r="E849" s="13"/>
      <c r="F849" s="13" t="s">
        <v>1979</v>
      </c>
      <c r="G849" s="13"/>
      <c r="H849" s="13" t="s">
        <v>60</v>
      </c>
      <c r="I849" s="13">
        <v>1026</v>
      </c>
      <c r="J849" s="13" t="s">
        <v>187</v>
      </c>
      <c r="K849" s="13"/>
      <c r="L849" s="13"/>
      <c r="M849" s="13" t="s">
        <v>50</v>
      </c>
      <c r="N849" s="13" t="s">
        <v>64</v>
      </c>
      <c r="O849" s="14">
        <v>31729</v>
      </c>
      <c r="P849" s="13"/>
      <c r="Q849" s="13"/>
      <c r="R849" s="13">
        <v>10.5</v>
      </c>
      <c r="S849" s="13" t="s">
        <v>41</v>
      </c>
    </row>
    <row r="850" spans="1:19" x14ac:dyDescent="0.3">
      <c r="A850" s="9">
        <v>58703</v>
      </c>
      <c r="B850" s="9" t="s">
        <v>30</v>
      </c>
      <c r="C850" s="9" t="s">
        <v>31</v>
      </c>
      <c r="D850" s="9" t="s">
        <v>31</v>
      </c>
      <c r="E850" s="9" t="s">
        <v>1980</v>
      </c>
      <c r="F850" s="9" t="s">
        <v>1981</v>
      </c>
      <c r="G850" s="9">
        <v>5</v>
      </c>
      <c r="H850" s="9" t="s">
        <v>60</v>
      </c>
      <c r="I850" s="9" t="s">
        <v>1233</v>
      </c>
      <c r="J850" s="9" t="s">
        <v>72</v>
      </c>
      <c r="K850" s="9" t="s">
        <v>72</v>
      </c>
      <c r="L850" s="9" t="s">
        <v>73</v>
      </c>
      <c r="M850" s="9" t="s">
        <v>50</v>
      </c>
      <c r="N850" s="9" t="s">
        <v>64</v>
      </c>
      <c r="O850" s="10">
        <v>29221</v>
      </c>
      <c r="P850" s="9"/>
      <c r="Q850" s="9"/>
      <c r="R850" s="9">
        <v>4.9000000000000004</v>
      </c>
      <c r="S850" s="9" t="s">
        <v>41</v>
      </c>
    </row>
    <row r="851" spans="1:19" x14ac:dyDescent="0.3">
      <c r="A851" s="9">
        <v>82200</v>
      </c>
      <c r="B851" s="9" t="s">
        <v>30</v>
      </c>
      <c r="C851" s="9" t="s">
        <v>31</v>
      </c>
      <c r="D851" s="9" t="s">
        <v>31</v>
      </c>
      <c r="E851" s="9" t="s">
        <v>1982</v>
      </c>
      <c r="F851" s="9" t="s">
        <v>1983</v>
      </c>
      <c r="G851" s="9">
        <v>48</v>
      </c>
      <c r="H851" s="9" t="s">
        <v>34</v>
      </c>
      <c r="I851" s="9" t="s">
        <v>1984</v>
      </c>
      <c r="J851" s="9" t="s">
        <v>62</v>
      </c>
      <c r="K851" s="9" t="s">
        <v>63</v>
      </c>
      <c r="L851" s="9" t="s">
        <v>56</v>
      </c>
      <c r="M851" s="9" t="s">
        <v>39</v>
      </c>
      <c r="N851" s="9" t="s">
        <v>40</v>
      </c>
      <c r="O851" s="10">
        <v>37627</v>
      </c>
      <c r="P851" s="9"/>
      <c r="Q851" s="9"/>
      <c r="R851" s="9">
        <v>49.9</v>
      </c>
      <c r="S851" s="9" t="s">
        <v>41</v>
      </c>
    </row>
    <row r="852" spans="1:19" ht="23.5" x14ac:dyDescent="0.3">
      <c r="A852" s="11">
        <v>92200</v>
      </c>
      <c r="B852" s="11" t="s">
        <v>30</v>
      </c>
      <c r="C852" s="11" t="s">
        <v>42</v>
      </c>
      <c r="D852" s="11" t="s">
        <v>42</v>
      </c>
      <c r="E852" s="11" t="s">
        <v>1985</v>
      </c>
      <c r="F852" s="11" t="s">
        <v>1986</v>
      </c>
      <c r="G852" s="11">
        <v>32</v>
      </c>
      <c r="H852" s="11" t="s">
        <v>34</v>
      </c>
      <c r="I852" s="11" t="s">
        <v>837</v>
      </c>
      <c r="J852" s="11" t="s">
        <v>124</v>
      </c>
      <c r="K852" s="11" t="s">
        <v>48</v>
      </c>
      <c r="L852" s="11" t="s">
        <v>351</v>
      </c>
      <c r="M852" s="11" t="s">
        <v>39</v>
      </c>
      <c r="N852" s="11" t="s">
        <v>40</v>
      </c>
      <c r="O852" s="12">
        <v>38687</v>
      </c>
      <c r="P852" s="11" t="s">
        <v>1987</v>
      </c>
      <c r="Q852" s="11"/>
      <c r="R852" s="11">
        <v>32</v>
      </c>
      <c r="S852" s="11" t="s">
        <v>41</v>
      </c>
    </row>
    <row r="853" spans="1:19" x14ac:dyDescent="0.3">
      <c r="A853" s="13">
        <v>34800</v>
      </c>
      <c r="B853" s="13" t="s">
        <v>75</v>
      </c>
      <c r="C853" s="13" t="s">
        <v>42</v>
      </c>
      <c r="D853" s="13" t="s">
        <v>31</v>
      </c>
      <c r="E853" s="13"/>
      <c r="F853" s="13" t="s">
        <v>1988</v>
      </c>
      <c r="G853" s="13"/>
      <c r="H853" s="13" t="s">
        <v>34</v>
      </c>
      <c r="I853" s="13" t="s">
        <v>1989</v>
      </c>
      <c r="J853" s="13" t="s">
        <v>68</v>
      </c>
      <c r="K853" s="13" t="s">
        <v>48</v>
      </c>
      <c r="L853" s="13" t="s">
        <v>68</v>
      </c>
      <c r="M853" s="13" t="s">
        <v>39</v>
      </c>
      <c r="N853" s="13" t="s">
        <v>1990</v>
      </c>
      <c r="O853" s="14">
        <v>32397</v>
      </c>
      <c r="P853" s="13"/>
      <c r="Q853" s="13"/>
      <c r="R853" s="13">
        <v>0.69</v>
      </c>
      <c r="S853" s="13" t="s">
        <v>41</v>
      </c>
    </row>
    <row r="854" spans="1:19" x14ac:dyDescent="0.3">
      <c r="A854" s="13">
        <v>50600</v>
      </c>
      <c r="B854" s="13" t="s">
        <v>75</v>
      </c>
      <c r="C854" s="13" t="s">
        <v>42</v>
      </c>
      <c r="D854" s="13" t="s">
        <v>31</v>
      </c>
      <c r="E854" s="13"/>
      <c r="F854" s="13" t="s">
        <v>1991</v>
      </c>
      <c r="G854" s="13"/>
      <c r="H854" s="13" t="s">
        <v>34</v>
      </c>
      <c r="I854" s="13" t="s">
        <v>1992</v>
      </c>
      <c r="J854" s="13" t="s">
        <v>187</v>
      </c>
      <c r="K854" s="13" t="s">
        <v>48</v>
      </c>
      <c r="L854" s="13" t="s">
        <v>351</v>
      </c>
      <c r="M854" s="13" t="s">
        <v>39</v>
      </c>
      <c r="N854" s="13" t="s">
        <v>1990</v>
      </c>
      <c r="O854" s="14">
        <v>32715</v>
      </c>
      <c r="P854" s="13"/>
      <c r="Q854" s="13"/>
      <c r="R854" s="13">
        <v>32</v>
      </c>
      <c r="S854" s="13" t="s">
        <v>41</v>
      </c>
    </row>
    <row r="855" spans="1:19" x14ac:dyDescent="0.3">
      <c r="A855" s="9">
        <v>70609</v>
      </c>
      <c r="B855" s="9" t="s">
        <v>30</v>
      </c>
      <c r="C855" s="9" t="s">
        <v>42</v>
      </c>
      <c r="D855" s="9" t="s">
        <v>31</v>
      </c>
      <c r="E855" s="9" t="s">
        <v>1993</v>
      </c>
      <c r="F855" s="9" t="s">
        <v>1994</v>
      </c>
      <c r="G855" s="9">
        <v>0.99</v>
      </c>
      <c r="H855" s="9" t="s">
        <v>34</v>
      </c>
      <c r="I855" s="9" t="s">
        <v>1995</v>
      </c>
      <c r="J855" s="9" t="s">
        <v>72</v>
      </c>
      <c r="K855" s="9" t="s">
        <v>72</v>
      </c>
      <c r="L855" s="9" t="s">
        <v>73</v>
      </c>
      <c r="M855" s="9" t="s">
        <v>39</v>
      </c>
      <c r="N855" s="9" t="s">
        <v>40</v>
      </c>
      <c r="O855" s="10">
        <v>31554</v>
      </c>
      <c r="P855" s="9" t="s">
        <v>1996</v>
      </c>
      <c r="Q855" s="9"/>
      <c r="R855" s="9">
        <v>0.99</v>
      </c>
      <c r="S855" s="9" t="s">
        <v>41</v>
      </c>
    </row>
    <row r="856" spans="1:19" x14ac:dyDescent="0.3">
      <c r="A856" s="11">
        <v>19500</v>
      </c>
      <c r="B856" s="11" t="s">
        <v>30</v>
      </c>
      <c r="C856" s="11" t="s">
        <v>31</v>
      </c>
      <c r="D856" s="11" t="s">
        <v>42</v>
      </c>
      <c r="E856" s="11" t="s">
        <v>1997</v>
      </c>
      <c r="F856" s="11" t="s">
        <v>1998</v>
      </c>
      <c r="G856" s="11">
        <v>2</v>
      </c>
      <c r="H856" s="11" t="s">
        <v>34</v>
      </c>
      <c r="I856" s="11" t="s">
        <v>71</v>
      </c>
      <c r="J856" s="11" t="s">
        <v>72</v>
      </c>
      <c r="K856" s="11" t="s">
        <v>72</v>
      </c>
      <c r="L856" s="11" t="s">
        <v>73</v>
      </c>
      <c r="M856" s="11" t="s">
        <v>39</v>
      </c>
      <c r="N856" s="11" t="s">
        <v>40</v>
      </c>
      <c r="O856" s="12">
        <v>2193</v>
      </c>
      <c r="P856" s="11"/>
      <c r="Q856" s="11" t="s">
        <v>1999</v>
      </c>
      <c r="R856" s="11">
        <v>2</v>
      </c>
      <c r="S856" s="11" t="s">
        <v>41</v>
      </c>
    </row>
    <row r="857" spans="1:19" x14ac:dyDescent="0.3">
      <c r="A857" s="13">
        <v>19502</v>
      </c>
      <c r="B857" s="13" t="s">
        <v>75</v>
      </c>
      <c r="C857" s="13" t="s">
        <v>31</v>
      </c>
      <c r="D857" s="13" t="s">
        <v>31</v>
      </c>
      <c r="E857" s="13"/>
      <c r="F857" s="13" t="s">
        <v>2000</v>
      </c>
      <c r="G857" s="13"/>
      <c r="H857" s="13" t="s">
        <v>34</v>
      </c>
      <c r="I857" s="13" t="s">
        <v>71</v>
      </c>
      <c r="J857" s="13" t="s">
        <v>72</v>
      </c>
      <c r="K857" s="13" t="s">
        <v>72</v>
      </c>
      <c r="L857" s="13" t="s">
        <v>73</v>
      </c>
      <c r="M857" s="13" t="s">
        <v>39</v>
      </c>
      <c r="N857" s="13" t="s">
        <v>40</v>
      </c>
      <c r="O857" s="14">
        <v>2193</v>
      </c>
      <c r="P857" s="13"/>
      <c r="Q857" s="13"/>
      <c r="R857" s="13">
        <v>1</v>
      </c>
      <c r="S857" s="13" t="s">
        <v>41</v>
      </c>
    </row>
    <row r="858" spans="1:19" x14ac:dyDescent="0.3">
      <c r="A858" s="13">
        <v>19501</v>
      </c>
      <c r="B858" s="13" t="s">
        <v>75</v>
      </c>
      <c r="C858" s="13" t="s">
        <v>31</v>
      </c>
      <c r="D858" s="13" t="s">
        <v>31</v>
      </c>
      <c r="E858" s="13"/>
      <c r="F858" s="13" t="s">
        <v>2001</v>
      </c>
      <c r="G858" s="13"/>
      <c r="H858" s="13" t="s">
        <v>34</v>
      </c>
      <c r="I858" s="13" t="s">
        <v>71</v>
      </c>
      <c r="J858" s="13" t="s">
        <v>72</v>
      </c>
      <c r="K858" s="13" t="s">
        <v>72</v>
      </c>
      <c r="L858" s="13" t="s">
        <v>73</v>
      </c>
      <c r="M858" s="13" t="s">
        <v>39</v>
      </c>
      <c r="N858" s="13" t="s">
        <v>40</v>
      </c>
      <c r="O858" s="14">
        <v>2193</v>
      </c>
      <c r="P858" s="13"/>
      <c r="Q858" s="13"/>
      <c r="R858" s="13">
        <v>1</v>
      </c>
      <c r="S858" s="13" t="s">
        <v>41</v>
      </c>
    </row>
    <row r="859" spans="1:19" x14ac:dyDescent="0.3">
      <c r="A859" s="9">
        <v>19600</v>
      </c>
      <c r="B859" s="9" t="s">
        <v>30</v>
      </c>
      <c r="C859" s="9" t="s">
        <v>42</v>
      </c>
      <c r="D859" s="9" t="s">
        <v>31</v>
      </c>
      <c r="E859" s="9" t="s">
        <v>2002</v>
      </c>
      <c r="F859" s="9" t="s">
        <v>2003</v>
      </c>
      <c r="G859" s="9">
        <v>4.9800000000000004</v>
      </c>
      <c r="H859" s="9" t="s">
        <v>34</v>
      </c>
      <c r="I859" s="9" t="s">
        <v>2004</v>
      </c>
      <c r="J859" s="9" t="s">
        <v>187</v>
      </c>
      <c r="K859" s="9" t="s">
        <v>188</v>
      </c>
      <c r="L859" s="9" t="s">
        <v>189</v>
      </c>
      <c r="M859" s="9" t="s">
        <v>39</v>
      </c>
      <c r="N859" s="9" t="s">
        <v>40</v>
      </c>
      <c r="O859" s="10">
        <v>31048</v>
      </c>
      <c r="P859" s="9"/>
      <c r="Q859" s="9"/>
      <c r="R859" s="9">
        <v>1.6</v>
      </c>
      <c r="S859" s="9" t="s">
        <v>41</v>
      </c>
    </row>
    <row r="860" spans="1:19" x14ac:dyDescent="0.3">
      <c r="A860" s="9">
        <v>53800</v>
      </c>
      <c r="B860" s="9" t="s">
        <v>30</v>
      </c>
      <c r="C860" s="9" t="s">
        <v>42</v>
      </c>
      <c r="D860" s="9" t="s">
        <v>31</v>
      </c>
      <c r="E860" s="9" t="s">
        <v>2005</v>
      </c>
      <c r="F860" s="9" t="s">
        <v>2006</v>
      </c>
      <c r="G860" s="9">
        <v>47.49</v>
      </c>
      <c r="H860" s="9" t="s">
        <v>34</v>
      </c>
      <c r="I860" s="9" t="s">
        <v>2007</v>
      </c>
      <c r="J860" s="9" t="s">
        <v>47</v>
      </c>
      <c r="K860" s="9" t="s">
        <v>63</v>
      </c>
      <c r="L860" s="9" t="s">
        <v>56</v>
      </c>
      <c r="M860" s="9" t="s">
        <v>224</v>
      </c>
      <c r="N860" s="9" t="s">
        <v>225</v>
      </c>
      <c r="O860" s="10">
        <v>33313</v>
      </c>
      <c r="P860" s="9"/>
      <c r="Q860" s="9"/>
      <c r="R860" s="9">
        <v>58.48</v>
      </c>
      <c r="S860" s="9" t="s">
        <v>41</v>
      </c>
    </row>
    <row r="861" spans="1:19" x14ac:dyDescent="0.3">
      <c r="A861" s="9">
        <v>19700</v>
      </c>
      <c r="B861" s="9" t="s">
        <v>30</v>
      </c>
      <c r="C861" s="9" t="s">
        <v>31</v>
      </c>
      <c r="D861" s="9" t="s">
        <v>31</v>
      </c>
      <c r="E861" s="9" t="s">
        <v>2008</v>
      </c>
      <c r="F861" s="9" t="s">
        <v>2009</v>
      </c>
      <c r="G861" s="9">
        <v>25.3</v>
      </c>
      <c r="H861" s="9" t="s">
        <v>34</v>
      </c>
      <c r="I861" s="9" t="s">
        <v>137</v>
      </c>
      <c r="J861" s="9" t="s">
        <v>62</v>
      </c>
      <c r="K861" s="9" t="s">
        <v>63</v>
      </c>
      <c r="L861" s="9" t="s">
        <v>56</v>
      </c>
      <c r="M861" s="9" t="s">
        <v>39</v>
      </c>
      <c r="N861" s="9" t="s">
        <v>138</v>
      </c>
      <c r="O861" s="10">
        <v>31413</v>
      </c>
      <c r="P861" s="9"/>
      <c r="Q861" s="9"/>
      <c r="R861" s="9">
        <v>25.4</v>
      </c>
      <c r="S861" s="9" t="s">
        <v>41</v>
      </c>
    </row>
    <row r="862" spans="1:19" ht="23.5" x14ac:dyDescent="0.3">
      <c r="A862" s="11">
        <v>82700</v>
      </c>
      <c r="B862" s="11" t="s">
        <v>30</v>
      </c>
      <c r="C862" s="11" t="s">
        <v>31</v>
      </c>
      <c r="D862" s="11" t="s">
        <v>42</v>
      </c>
      <c r="E862" s="11" t="s">
        <v>2010</v>
      </c>
      <c r="F862" s="11" t="s">
        <v>2011</v>
      </c>
      <c r="G862" s="11">
        <v>294</v>
      </c>
      <c r="H862" s="11" t="s">
        <v>34</v>
      </c>
      <c r="I862" s="11" t="s">
        <v>2012</v>
      </c>
      <c r="J862" s="11" t="s">
        <v>62</v>
      </c>
      <c r="K862" s="11" t="s">
        <v>63</v>
      </c>
      <c r="L862" s="11" t="s">
        <v>56</v>
      </c>
      <c r="M862" s="11" t="s">
        <v>39</v>
      </c>
      <c r="N862" s="11" t="s">
        <v>40</v>
      </c>
      <c r="O862" s="12">
        <v>41486</v>
      </c>
      <c r="P862" s="11"/>
      <c r="Q862" s="11"/>
      <c r="R862" s="11">
        <v>319.60000000000002</v>
      </c>
      <c r="S862" s="11" t="s">
        <v>41</v>
      </c>
    </row>
    <row r="863" spans="1:19" x14ac:dyDescent="0.3">
      <c r="A863" s="13">
        <v>82701</v>
      </c>
      <c r="B863" s="13" t="s">
        <v>75</v>
      </c>
      <c r="C863" s="13" t="s">
        <v>42</v>
      </c>
      <c r="D863" s="13" t="s">
        <v>31</v>
      </c>
      <c r="E863" s="13" t="s">
        <v>2013</v>
      </c>
      <c r="F863" s="13" t="s">
        <v>2014</v>
      </c>
      <c r="G863" s="13">
        <v>49.9</v>
      </c>
      <c r="H863" s="13" t="s">
        <v>34</v>
      </c>
      <c r="I863" s="13" t="s">
        <v>2012</v>
      </c>
      <c r="J863" s="13" t="s">
        <v>62</v>
      </c>
      <c r="K863" s="13" t="s">
        <v>63</v>
      </c>
      <c r="L863" s="13" t="s">
        <v>56</v>
      </c>
      <c r="M863" s="13" t="s">
        <v>39</v>
      </c>
      <c r="N863" s="13" t="s">
        <v>40</v>
      </c>
      <c r="O863" s="14">
        <v>37687</v>
      </c>
      <c r="P863" s="13"/>
      <c r="Q863" s="13"/>
      <c r="R863" s="13">
        <v>49.9</v>
      </c>
      <c r="S863" s="13" t="s">
        <v>41</v>
      </c>
    </row>
    <row r="864" spans="1:19" x14ac:dyDescent="0.3">
      <c r="A864" s="13">
        <v>82702</v>
      </c>
      <c r="B864" s="13" t="s">
        <v>75</v>
      </c>
      <c r="C864" s="13" t="s">
        <v>42</v>
      </c>
      <c r="D864" s="13" t="s">
        <v>31</v>
      </c>
      <c r="E864" s="13" t="s">
        <v>2015</v>
      </c>
      <c r="F864" s="13" t="s">
        <v>2016</v>
      </c>
      <c r="G864" s="13">
        <v>49.9</v>
      </c>
      <c r="H864" s="13" t="s">
        <v>34</v>
      </c>
      <c r="I864" s="13" t="s">
        <v>2012</v>
      </c>
      <c r="J864" s="13" t="s">
        <v>62</v>
      </c>
      <c r="K864" s="13" t="s">
        <v>63</v>
      </c>
      <c r="L864" s="13" t="s">
        <v>56</v>
      </c>
      <c r="M864" s="13" t="s">
        <v>39</v>
      </c>
      <c r="N864" s="13" t="s">
        <v>40</v>
      </c>
      <c r="O864" s="14">
        <v>37687</v>
      </c>
      <c r="P864" s="13"/>
      <c r="Q864" s="13"/>
      <c r="R864" s="13">
        <v>49.9</v>
      </c>
      <c r="S864" s="13" t="s">
        <v>41</v>
      </c>
    </row>
    <row r="865" spans="1:19" x14ac:dyDescent="0.3">
      <c r="A865" s="13">
        <v>82703</v>
      </c>
      <c r="B865" s="13" t="s">
        <v>75</v>
      </c>
      <c r="C865" s="13" t="s">
        <v>42</v>
      </c>
      <c r="D865" s="13" t="s">
        <v>31</v>
      </c>
      <c r="E865" s="13" t="s">
        <v>2017</v>
      </c>
      <c r="F865" s="13" t="s">
        <v>2018</v>
      </c>
      <c r="G865" s="13">
        <v>49.9</v>
      </c>
      <c r="H865" s="13" t="s">
        <v>34</v>
      </c>
      <c r="I865" s="13" t="s">
        <v>2012</v>
      </c>
      <c r="J865" s="13" t="s">
        <v>62</v>
      </c>
      <c r="K865" s="13" t="s">
        <v>63</v>
      </c>
      <c r="L865" s="13" t="s">
        <v>56</v>
      </c>
      <c r="M865" s="13" t="s">
        <v>39</v>
      </c>
      <c r="N865" s="13" t="s">
        <v>40</v>
      </c>
      <c r="O865" s="14">
        <v>37687</v>
      </c>
      <c r="P865" s="13"/>
      <c r="Q865" s="13"/>
      <c r="R865" s="13">
        <v>49.9</v>
      </c>
      <c r="S865" s="13" t="s">
        <v>41</v>
      </c>
    </row>
    <row r="866" spans="1:19" x14ac:dyDescent="0.3">
      <c r="A866" s="13">
        <v>82704</v>
      </c>
      <c r="B866" s="13" t="s">
        <v>75</v>
      </c>
      <c r="C866" s="13" t="s">
        <v>42</v>
      </c>
      <c r="D866" s="13" t="s">
        <v>31</v>
      </c>
      <c r="E866" s="13" t="s">
        <v>2019</v>
      </c>
      <c r="F866" s="13" t="s">
        <v>2020</v>
      </c>
      <c r="G866" s="13">
        <v>49.9</v>
      </c>
      <c r="H866" s="13" t="s">
        <v>34</v>
      </c>
      <c r="I866" s="13" t="s">
        <v>2012</v>
      </c>
      <c r="J866" s="13" t="s">
        <v>62</v>
      </c>
      <c r="K866" s="13" t="s">
        <v>63</v>
      </c>
      <c r="L866" s="13" t="s">
        <v>56</v>
      </c>
      <c r="M866" s="13" t="s">
        <v>39</v>
      </c>
      <c r="N866" s="13" t="s">
        <v>40</v>
      </c>
      <c r="O866" s="14">
        <v>37687</v>
      </c>
      <c r="P866" s="13"/>
      <c r="Q866" s="13"/>
      <c r="R866" s="13">
        <v>49.9</v>
      </c>
      <c r="S866" s="13" t="s">
        <v>41</v>
      </c>
    </row>
    <row r="867" spans="1:19" x14ac:dyDescent="0.3">
      <c r="A867" s="13">
        <v>82705</v>
      </c>
      <c r="B867" s="13" t="s">
        <v>75</v>
      </c>
      <c r="C867" s="13" t="s">
        <v>31</v>
      </c>
      <c r="D867" s="13" t="s">
        <v>31</v>
      </c>
      <c r="E867" s="13" t="s">
        <v>2021</v>
      </c>
      <c r="F867" s="13" t="s">
        <v>2022</v>
      </c>
      <c r="G867" s="13">
        <v>120</v>
      </c>
      <c r="H867" s="13" t="s">
        <v>34</v>
      </c>
      <c r="I867" s="13" t="s">
        <v>2012</v>
      </c>
      <c r="J867" s="13" t="s">
        <v>124</v>
      </c>
      <c r="K867" s="13" t="s">
        <v>48</v>
      </c>
      <c r="L867" s="13" t="s">
        <v>49</v>
      </c>
      <c r="M867" s="13" t="s">
        <v>39</v>
      </c>
      <c r="N867" s="13" t="s">
        <v>40</v>
      </c>
      <c r="O867" s="14">
        <v>41486</v>
      </c>
      <c r="P867" s="13"/>
      <c r="Q867" s="13"/>
      <c r="R867" s="13">
        <v>120</v>
      </c>
      <c r="S867" s="13" t="s">
        <v>41</v>
      </c>
    </row>
    <row r="868" spans="1:19" ht="23.5" x14ac:dyDescent="0.3">
      <c r="A868" s="11">
        <v>20100</v>
      </c>
      <c r="B868" s="11" t="s">
        <v>30</v>
      </c>
      <c r="C868" s="11" t="s">
        <v>31</v>
      </c>
      <c r="D868" s="11" t="s">
        <v>42</v>
      </c>
      <c r="E868" s="11" t="s">
        <v>2023</v>
      </c>
      <c r="F868" s="11" t="s">
        <v>2024</v>
      </c>
      <c r="G868" s="11">
        <v>561.29</v>
      </c>
      <c r="H868" s="11" t="s">
        <v>34</v>
      </c>
      <c r="I868" s="11" t="s">
        <v>2012</v>
      </c>
      <c r="J868" s="11" t="s">
        <v>124</v>
      </c>
      <c r="K868" s="11" t="s">
        <v>122</v>
      </c>
      <c r="L868" s="11" t="s">
        <v>56</v>
      </c>
      <c r="M868" s="11" t="s">
        <v>39</v>
      </c>
      <c r="N868" s="11" t="s">
        <v>40</v>
      </c>
      <c r="O868" s="12">
        <v>37051</v>
      </c>
      <c r="P868" s="11"/>
      <c r="Q868" s="11"/>
      <c r="R868" s="11">
        <v>519.99</v>
      </c>
      <c r="S868" s="11" t="s">
        <v>41</v>
      </c>
    </row>
    <row r="869" spans="1:19" x14ac:dyDescent="0.3">
      <c r="A869" s="13">
        <v>20101</v>
      </c>
      <c r="B869" s="13" t="s">
        <v>75</v>
      </c>
      <c r="C869" s="13" t="s">
        <v>42</v>
      </c>
      <c r="D869" s="13" t="s">
        <v>31</v>
      </c>
      <c r="E869" s="13" t="s">
        <v>2025</v>
      </c>
      <c r="F869" s="13" t="s">
        <v>2026</v>
      </c>
      <c r="G869" s="13">
        <v>177</v>
      </c>
      <c r="H869" s="13" t="s">
        <v>34</v>
      </c>
      <c r="I869" s="13" t="s">
        <v>2012</v>
      </c>
      <c r="J869" s="13" t="s">
        <v>124</v>
      </c>
      <c r="K869" s="13" t="s">
        <v>63</v>
      </c>
      <c r="L869" s="13" t="s">
        <v>56</v>
      </c>
      <c r="M869" s="13" t="s">
        <v>39</v>
      </c>
      <c r="N869" s="13" t="s">
        <v>40</v>
      </c>
      <c r="O869" s="14">
        <v>37051</v>
      </c>
      <c r="P869" s="13"/>
      <c r="Q869" s="13"/>
      <c r="R869" s="13">
        <v>169.9</v>
      </c>
      <c r="S869" s="13" t="s">
        <v>41</v>
      </c>
    </row>
    <row r="870" spans="1:19" x14ac:dyDescent="0.3">
      <c r="A870" s="13">
        <v>20102</v>
      </c>
      <c r="B870" s="13" t="s">
        <v>75</v>
      </c>
      <c r="C870" s="13" t="s">
        <v>42</v>
      </c>
      <c r="D870" s="13" t="s">
        <v>31</v>
      </c>
      <c r="E870" s="13" t="s">
        <v>2027</v>
      </c>
      <c r="F870" s="13" t="s">
        <v>2028</v>
      </c>
      <c r="G870" s="13">
        <v>177</v>
      </c>
      <c r="H870" s="13" t="s">
        <v>34</v>
      </c>
      <c r="I870" s="13" t="s">
        <v>2012</v>
      </c>
      <c r="J870" s="13" t="s">
        <v>124</v>
      </c>
      <c r="K870" s="13" t="s">
        <v>63</v>
      </c>
      <c r="L870" s="13" t="s">
        <v>56</v>
      </c>
      <c r="M870" s="13" t="s">
        <v>39</v>
      </c>
      <c r="N870" s="13" t="s">
        <v>40</v>
      </c>
      <c r="O870" s="14">
        <v>37051</v>
      </c>
      <c r="P870" s="13"/>
      <c r="Q870" s="13"/>
      <c r="R870" s="13">
        <v>169.9</v>
      </c>
      <c r="S870" s="13" t="s">
        <v>41</v>
      </c>
    </row>
    <row r="871" spans="1:19" x14ac:dyDescent="0.3">
      <c r="A871" s="13">
        <v>20103</v>
      </c>
      <c r="B871" s="13" t="s">
        <v>75</v>
      </c>
      <c r="C871" s="13" t="s">
        <v>42</v>
      </c>
      <c r="D871" s="13" t="s">
        <v>31</v>
      </c>
      <c r="E871" s="13" t="s">
        <v>2029</v>
      </c>
      <c r="F871" s="13" t="s">
        <v>2030</v>
      </c>
      <c r="G871" s="13">
        <v>243</v>
      </c>
      <c r="H871" s="13" t="s">
        <v>34</v>
      </c>
      <c r="I871" s="13" t="s">
        <v>2012</v>
      </c>
      <c r="J871" s="13" t="s">
        <v>124</v>
      </c>
      <c r="K871" s="13" t="s">
        <v>48</v>
      </c>
      <c r="L871" s="13" t="s">
        <v>49</v>
      </c>
      <c r="M871" s="13" t="s">
        <v>39</v>
      </c>
      <c r="N871" s="13" t="s">
        <v>40</v>
      </c>
      <c r="O871" s="14">
        <v>37051</v>
      </c>
      <c r="P871" s="13"/>
      <c r="Q871" s="13"/>
      <c r="R871" s="13">
        <v>180.19</v>
      </c>
      <c r="S871" s="13" t="s">
        <v>41</v>
      </c>
    </row>
    <row r="872" spans="1:19" x14ac:dyDescent="0.3">
      <c r="A872" s="11">
        <v>93700</v>
      </c>
      <c r="B872" s="11" t="s">
        <v>30</v>
      </c>
      <c r="C872" s="11" t="s">
        <v>42</v>
      </c>
      <c r="D872" s="11" t="s">
        <v>42</v>
      </c>
      <c r="E872" s="11" t="s">
        <v>2031</v>
      </c>
      <c r="F872" s="11" t="s">
        <v>2032</v>
      </c>
      <c r="G872" s="11">
        <v>2</v>
      </c>
      <c r="H872" s="11" t="s">
        <v>34</v>
      </c>
      <c r="I872" s="11" t="s">
        <v>55</v>
      </c>
      <c r="J872" s="11" t="s">
        <v>72</v>
      </c>
      <c r="K872" s="11" t="s">
        <v>72</v>
      </c>
      <c r="L872" s="11" t="s">
        <v>73</v>
      </c>
      <c r="M872" s="11" t="s">
        <v>39</v>
      </c>
      <c r="N872" s="11" t="s">
        <v>40</v>
      </c>
      <c r="O872" s="12">
        <v>39142</v>
      </c>
      <c r="P872" s="11"/>
      <c r="Q872" s="11"/>
      <c r="R872" s="11">
        <v>2</v>
      </c>
      <c r="S872" s="11" t="s">
        <v>41</v>
      </c>
    </row>
    <row r="873" spans="1:19" ht="23.5" x14ac:dyDescent="0.3">
      <c r="A873" s="13">
        <v>50900</v>
      </c>
      <c r="B873" s="13" t="s">
        <v>75</v>
      </c>
      <c r="C873" s="13" t="s">
        <v>42</v>
      </c>
      <c r="D873" s="13" t="s">
        <v>31</v>
      </c>
      <c r="E873" s="13"/>
      <c r="F873" s="13" t="s">
        <v>2033</v>
      </c>
      <c r="G873" s="13">
        <v>2.2000000000000002</v>
      </c>
      <c r="H873" s="13" t="s">
        <v>34</v>
      </c>
      <c r="I873" s="13" t="s">
        <v>2034</v>
      </c>
      <c r="J873" s="13" t="s">
        <v>72</v>
      </c>
      <c r="K873" s="13" t="s">
        <v>72</v>
      </c>
      <c r="L873" s="13" t="s">
        <v>73</v>
      </c>
      <c r="M873" s="13" t="s">
        <v>39</v>
      </c>
      <c r="N873" s="13" t="s">
        <v>1315</v>
      </c>
      <c r="O873" s="14">
        <v>30416</v>
      </c>
      <c r="P873" s="13" t="s">
        <v>2035</v>
      </c>
      <c r="Q873" s="13"/>
      <c r="R873" s="13">
        <v>2</v>
      </c>
      <c r="S873" s="13" t="s">
        <v>41</v>
      </c>
    </row>
    <row r="874" spans="1:19" x14ac:dyDescent="0.3">
      <c r="A874" s="11">
        <v>20300</v>
      </c>
      <c r="B874" s="11" t="s">
        <v>30</v>
      </c>
      <c r="C874" s="11" t="s">
        <v>31</v>
      </c>
      <c r="D874" s="11" t="s">
        <v>42</v>
      </c>
      <c r="E874" s="11" t="s">
        <v>2036</v>
      </c>
      <c r="F874" s="11" t="s">
        <v>2037</v>
      </c>
      <c r="G874" s="11">
        <v>3</v>
      </c>
      <c r="H874" s="11" t="s">
        <v>60</v>
      </c>
      <c r="I874" s="11" t="s">
        <v>60</v>
      </c>
      <c r="J874" s="11" t="s">
        <v>72</v>
      </c>
      <c r="K874" s="11" t="s">
        <v>72</v>
      </c>
      <c r="L874" s="11" t="s">
        <v>73</v>
      </c>
      <c r="M874" s="11" t="s">
        <v>50</v>
      </c>
      <c r="N874" s="11" t="s">
        <v>64</v>
      </c>
      <c r="O874" s="12">
        <v>4019</v>
      </c>
      <c r="P874" s="11"/>
      <c r="Q874" s="11"/>
      <c r="R874" s="11">
        <v>3</v>
      </c>
      <c r="S874" s="11" t="s">
        <v>41</v>
      </c>
    </row>
    <row r="875" spans="1:19" x14ac:dyDescent="0.3">
      <c r="A875" s="13">
        <v>20302</v>
      </c>
      <c r="B875" s="13" t="s">
        <v>75</v>
      </c>
      <c r="C875" s="13" t="s">
        <v>31</v>
      </c>
      <c r="D875" s="13" t="s">
        <v>31</v>
      </c>
      <c r="E875" s="13"/>
      <c r="F875" s="13" t="s">
        <v>2038</v>
      </c>
      <c r="G875" s="13"/>
      <c r="H875" s="13" t="s">
        <v>60</v>
      </c>
      <c r="I875" s="13" t="s">
        <v>60</v>
      </c>
      <c r="J875" s="13" t="s">
        <v>72</v>
      </c>
      <c r="K875" s="13" t="s">
        <v>72</v>
      </c>
      <c r="L875" s="13" t="s">
        <v>73</v>
      </c>
      <c r="M875" s="13" t="s">
        <v>50</v>
      </c>
      <c r="N875" s="13" t="s">
        <v>64</v>
      </c>
      <c r="O875" s="14">
        <v>4384</v>
      </c>
      <c r="P875" s="13"/>
      <c r="Q875" s="13"/>
      <c r="R875" s="13">
        <v>1.5</v>
      </c>
      <c r="S875" s="13" t="s">
        <v>41</v>
      </c>
    </row>
    <row r="876" spans="1:19" x14ac:dyDescent="0.3">
      <c r="A876" s="13">
        <v>20301</v>
      </c>
      <c r="B876" s="13" t="s">
        <v>75</v>
      </c>
      <c r="C876" s="13" t="s">
        <v>31</v>
      </c>
      <c r="D876" s="13" t="s">
        <v>31</v>
      </c>
      <c r="E876" s="13"/>
      <c r="F876" s="13" t="s">
        <v>2039</v>
      </c>
      <c r="G876" s="13"/>
      <c r="H876" s="13" t="s">
        <v>60</v>
      </c>
      <c r="I876" s="13" t="s">
        <v>60</v>
      </c>
      <c r="J876" s="13" t="s">
        <v>72</v>
      </c>
      <c r="K876" s="13" t="s">
        <v>72</v>
      </c>
      <c r="L876" s="13" t="s">
        <v>73</v>
      </c>
      <c r="M876" s="13" t="s">
        <v>50</v>
      </c>
      <c r="N876" s="13" t="s">
        <v>64</v>
      </c>
      <c r="O876" s="14">
        <v>4019</v>
      </c>
      <c r="P876" s="13"/>
      <c r="Q876" s="13"/>
      <c r="R876" s="13">
        <v>1.5</v>
      </c>
      <c r="S876" s="13" t="s">
        <v>41</v>
      </c>
    </row>
    <row r="877" spans="1:19" ht="23.5" x14ac:dyDescent="0.3">
      <c r="A877" s="11">
        <v>54100</v>
      </c>
      <c r="B877" s="11" t="s">
        <v>30</v>
      </c>
      <c r="C877" s="11" t="s">
        <v>42</v>
      </c>
      <c r="D877" s="11" t="s">
        <v>42</v>
      </c>
      <c r="E877" s="11" t="s">
        <v>2040</v>
      </c>
      <c r="F877" s="11" t="s">
        <v>2041</v>
      </c>
      <c r="G877" s="11">
        <v>175</v>
      </c>
      <c r="H877" s="11" t="s">
        <v>60</v>
      </c>
      <c r="I877" s="11" t="s">
        <v>232</v>
      </c>
      <c r="J877" s="11" t="s">
        <v>36</v>
      </c>
      <c r="K877" s="11" t="s">
        <v>48</v>
      </c>
      <c r="L877" s="11" t="s">
        <v>38</v>
      </c>
      <c r="M877" s="11" t="s">
        <v>50</v>
      </c>
      <c r="N877" s="11" t="s">
        <v>64</v>
      </c>
      <c r="O877" s="12">
        <v>31413</v>
      </c>
      <c r="P877" s="11"/>
      <c r="Q877" s="11"/>
      <c r="R877" s="11">
        <v>150</v>
      </c>
      <c r="S877" s="11" t="s">
        <v>41</v>
      </c>
    </row>
    <row r="878" spans="1:19" x14ac:dyDescent="0.3">
      <c r="A878" s="13">
        <v>54101</v>
      </c>
      <c r="B878" s="13" t="s">
        <v>75</v>
      </c>
      <c r="C878" s="13" t="s">
        <v>42</v>
      </c>
      <c r="D878" s="13" t="s">
        <v>31</v>
      </c>
      <c r="E878" s="13"/>
      <c r="F878" s="13" t="s">
        <v>2042</v>
      </c>
      <c r="G878" s="13"/>
      <c r="H878" s="13" t="s">
        <v>60</v>
      </c>
      <c r="I878" s="13">
        <v>5017</v>
      </c>
      <c r="J878" s="13" t="s">
        <v>36</v>
      </c>
      <c r="K878" s="13" t="s">
        <v>48</v>
      </c>
      <c r="L878" s="13" t="s">
        <v>38</v>
      </c>
      <c r="M878" s="13" t="s">
        <v>50</v>
      </c>
      <c r="N878" s="13" t="s">
        <v>64</v>
      </c>
      <c r="O878" s="14">
        <v>31764</v>
      </c>
      <c r="P878" s="13"/>
      <c r="Q878" s="13"/>
      <c r="R878" s="13">
        <v>30</v>
      </c>
      <c r="S878" s="13" t="s">
        <v>41</v>
      </c>
    </row>
    <row r="879" spans="1:19" x14ac:dyDescent="0.3">
      <c r="A879" s="13">
        <v>54102</v>
      </c>
      <c r="B879" s="13" t="s">
        <v>75</v>
      </c>
      <c r="C879" s="13" t="s">
        <v>42</v>
      </c>
      <c r="D879" s="13" t="s">
        <v>31</v>
      </c>
      <c r="E879" s="13"/>
      <c r="F879" s="13" t="s">
        <v>2043</v>
      </c>
      <c r="G879" s="13"/>
      <c r="H879" s="13" t="s">
        <v>60</v>
      </c>
      <c r="I879" s="13">
        <v>5018</v>
      </c>
      <c r="J879" s="13" t="s">
        <v>36</v>
      </c>
      <c r="K879" s="13" t="s">
        <v>48</v>
      </c>
      <c r="L879" s="13" t="s">
        <v>38</v>
      </c>
      <c r="M879" s="13" t="s">
        <v>50</v>
      </c>
      <c r="N879" s="13" t="s">
        <v>64</v>
      </c>
      <c r="O879" s="14">
        <v>31769</v>
      </c>
      <c r="P879" s="13"/>
      <c r="Q879" s="13"/>
      <c r="R879" s="13">
        <v>30</v>
      </c>
      <c r="S879" s="13" t="s">
        <v>41</v>
      </c>
    </row>
    <row r="880" spans="1:19" x14ac:dyDescent="0.3">
      <c r="A880" s="13">
        <v>54105</v>
      </c>
      <c r="B880" s="13" t="s">
        <v>75</v>
      </c>
      <c r="C880" s="13" t="s">
        <v>42</v>
      </c>
      <c r="D880" s="13" t="s">
        <v>31</v>
      </c>
      <c r="E880" s="13"/>
      <c r="F880" s="13" t="s">
        <v>2044</v>
      </c>
      <c r="G880" s="13"/>
      <c r="H880" s="13" t="s">
        <v>60</v>
      </c>
      <c r="I880" s="13">
        <v>5021</v>
      </c>
      <c r="J880" s="13" t="s">
        <v>36</v>
      </c>
      <c r="K880" s="13" t="s">
        <v>48</v>
      </c>
      <c r="L880" s="13" t="s">
        <v>38</v>
      </c>
      <c r="M880" s="13" t="s">
        <v>50</v>
      </c>
      <c r="N880" s="13" t="s">
        <v>64</v>
      </c>
      <c r="O880" s="14">
        <v>32506</v>
      </c>
      <c r="P880" s="13"/>
      <c r="Q880" s="13"/>
      <c r="R880" s="13">
        <v>30</v>
      </c>
      <c r="S880" s="13" t="s">
        <v>41</v>
      </c>
    </row>
    <row r="881" spans="1:19" x14ac:dyDescent="0.3">
      <c r="A881" s="13">
        <v>54104</v>
      </c>
      <c r="B881" s="13" t="s">
        <v>75</v>
      </c>
      <c r="C881" s="13" t="s">
        <v>42</v>
      </c>
      <c r="D881" s="13" t="s">
        <v>31</v>
      </c>
      <c r="E881" s="13"/>
      <c r="F881" s="13" t="s">
        <v>2045</v>
      </c>
      <c r="G881" s="13"/>
      <c r="H881" s="13" t="s">
        <v>60</v>
      </c>
      <c r="I881" s="13">
        <v>5020</v>
      </c>
      <c r="J881" s="13" t="s">
        <v>36</v>
      </c>
      <c r="K881" s="13" t="s">
        <v>48</v>
      </c>
      <c r="L881" s="13" t="s">
        <v>38</v>
      </c>
      <c r="M881" s="13" t="s">
        <v>50</v>
      </c>
      <c r="N881" s="13" t="s">
        <v>64</v>
      </c>
      <c r="O881" s="14">
        <v>32502</v>
      </c>
      <c r="P881" s="13"/>
      <c r="Q881" s="13"/>
      <c r="R881" s="13">
        <v>30</v>
      </c>
      <c r="S881" s="13" t="s">
        <v>41</v>
      </c>
    </row>
    <row r="882" spans="1:19" x14ac:dyDescent="0.3">
      <c r="A882" s="13">
        <v>54103</v>
      </c>
      <c r="B882" s="13" t="s">
        <v>75</v>
      </c>
      <c r="C882" s="13" t="s">
        <v>42</v>
      </c>
      <c r="D882" s="13" t="s">
        <v>31</v>
      </c>
      <c r="E882" s="13"/>
      <c r="F882" s="13" t="s">
        <v>2046</v>
      </c>
      <c r="G882" s="13"/>
      <c r="H882" s="13" t="s">
        <v>60</v>
      </c>
      <c r="I882" s="13">
        <v>5019</v>
      </c>
      <c r="J882" s="13" t="s">
        <v>36</v>
      </c>
      <c r="K882" s="13" t="s">
        <v>48</v>
      </c>
      <c r="L882" s="13" t="s">
        <v>38</v>
      </c>
      <c r="M882" s="13" t="s">
        <v>50</v>
      </c>
      <c r="N882" s="13" t="s">
        <v>64</v>
      </c>
      <c r="O882" s="14">
        <v>32049</v>
      </c>
      <c r="P882" s="13"/>
      <c r="Q882" s="13"/>
      <c r="R882" s="13">
        <v>30</v>
      </c>
      <c r="S882" s="13" t="s">
        <v>41</v>
      </c>
    </row>
    <row r="883" spans="1:19" ht="23.5" x14ac:dyDescent="0.3">
      <c r="A883" s="11">
        <v>54200</v>
      </c>
      <c r="B883" s="11" t="s">
        <v>30</v>
      </c>
      <c r="C883" s="11" t="s">
        <v>42</v>
      </c>
      <c r="D883" s="11" t="s">
        <v>42</v>
      </c>
      <c r="E883" s="11" t="s">
        <v>2047</v>
      </c>
      <c r="F883" s="11" t="s">
        <v>2048</v>
      </c>
      <c r="G883" s="11">
        <v>184</v>
      </c>
      <c r="H883" s="11" t="s">
        <v>60</v>
      </c>
      <c r="I883" s="11" t="s">
        <v>232</v>
      </c>
      <c r="J883" s="11" t="s">
        <v>36</v>
      </c>
      <c r="K883" s="11" t="s">
        <v>48</v>
      </c>
      <c r="L883" s="11" t="s">
        <v>38</v>
      </c>
      <c r="M883" s="11" t="s">
        <v>50</v>
      </c>
      <c r="N883" s="11" t="s">
        <v>64</v>
      </c>
      <c r="O883" s="12">
        <v>31413</v>
      </c>
      <c r="P883" s="11"/>
      <c r="Q883" s="11"/>
      <c r="R883" s="11">
        <v>160</v>
      </c>
      <c r="S883" s="11" t="s">
        <v>41</v>
      </c>
    </row>
    <row r="884" spans="1:19" x14ac:dyDescent="0.3">
      <c r="A884" s="13">
        <v>54201</v>
      </c>
      <c r="B884" s="13" t="s">
        <v>75</v>
      </c>
      <c r="C884" s="13" t="s">
        <v>42</v>
      </c>
      <c r="D884" s="13" t="s">
        <v>31</v>
      </c>
      <c r="E884" s="13" t="s">
        <v>2049</v>
      </c>
      <c r="F884" s="13" t="s">
        <v>2050</v>
      </c>
      <c r="G884" s="13">
        <v>92</v>
      </c>
      <c r="H884" s="13" t="s">
        <v>60</v>
      </c>
      <c r="I884" s="13">
        <v>5050</v>
      </c>
      <c r="J884" s="13" t="s">
        <v>36</v>
      </c>
      <c r="K884" s="13" t="s">
        <v>48</v>
      </c>
      <c r="L884" s="13" t="s">
        <v>38</v>
      </c>
      <c r="M884" s="13" t="s">
        <v>50</v>
      </c>
      <c r="N884" s="13" t="s">
        <v>64</v>
      </c>
      <c r="O884" s="14">
        <v>32871</v>
      </c>
      <c r="P884" s="13"/>
      <c r="Q884" s="13"/>
      <c r="R884" s="13">
        <v>80</v>
      </c>
      <c r="S884" s="13" t="s">
        <v>41</v>
      </c>
    </row>
    <row r="885" spans="1:19" x14ac:dyDescent="0.3">
      <c r="A885" s="13">
        <v>54202</v>
      </c>
      <c r="B885" s="13" t="s">
        <v>75</v>
      </c>
      <c r="C885" s="13" t="s">
        <v>42</v>
      </c>
      <c r="D885" s="13" t="s">
        <v>31</v>
      </c>
      <c r="E885" s="13" t="s">
        <v>2051</v>
      </c>
      <c r="F885" s="13" t="s">
        <v>2052</v>
      </c>
      <c r="G885" s="13">
        <v>92</v>
      </c>
      <c r="H885" s="13" t="s">
        <v>60</v>
      </c>
      <c r="I885" s="13">
        <v>5051</v>
      </c>
      <c r="J885" s="13" t="s">
        <v>36</v>
      </c>
      <c r="K885" s="13" t="s">
        <v>48</v>
      </c>
      <c r="L885" s="13" t="s">
        <v>38</v>
      </c>
      <c r="M885" s="13" t="s">
        <v>50</v>
      </c>
      <c r="N885" s="13" t="s">
        <v>64</v>
      </c>
      <c r="O885" s="14">
        <v>33157</v>
      </c>
      <c r="P885" s="13"/>
      <c r="Q885" s="13"/>
      <c r="R885" s="13">
        <v>80</v>
      </c>
      <c r="S885" s="13" t="s">
        <v>41</v>
      </c>
    </row>
    <row r="886" spans="1:19" x14ac:dyDescent="0.3">
      <c r="A886" s="9">
        <v>102300</v>
      </c>
      <c r="B886" s="9" t="s">
        <v>30</v>
      </c>
      <c r="C886" s="9" t="s">
        <v>31</v>
      </c>
      <c r="D886" s="9" t="s">
        <v>31</v>
      </c>
      <c r="E886" s="9" t="s">
        <v>2053</v>
      </c>
      <c r="F886" s="9" t="s">
        <v>2054</v>
      </c>
      <c r="G886" s="9">
        <v>20</v>
      </c>
      <c r="H886" s="9" t="s">
        <v>45</v>
      </c>
      <c r="I886" s="9" t="s">
        <v>2055</v>
      </c>
      <c r="J886" s="9" t="s">
        <v>72</v>
      </c>
      <c r="K886" s="9" t="s">
        <v>1058</v>
      </c>
      <c r="L886" s="9" t="s">
        <v>73</v>
      </c>
      <c r="M886" s="9" t="s">
        <v>50</v>
      </c>
      <c r="N886" s="9" t="s">
        <v>51</v>
      </c>
      <c r="O886" s="10">
        <v>40794</v>
      </c>
      <c r="P886" s="9"/>
      <c r="Q886" s="9"/>
      <c r="R886" s="9">
        <v>20</v>
      </c>
      <c r="S886" s="9" t="s">
        <v>41</v>
      </c>
    </row>
    <row r="887" spans="1:19" x14ac:dyDescent="0.3">
      <c r="A887" s="9">
        <v>105500</v>
      </c>
      <c r="B887" s="9" t="s">
        <v>30</v>
      </c>
      <c r="C887" s="9" t="s">
        <v>31</v>
      </c>
      <c r="D887" s="9" t="s">
        <v>31</v>
      </c>
      <c r="E887" s="9" t="s">
        <v>2056</v>
      </c>
      <c r="F887" s="9" t="s">
        <v>2057</v>
      </c>
      <c r="G887" s="9">
        <v>20.149999999999999</v>
      </c>
      <c r="H887" s="9" t="s">
        <v>45</v>
      </c>
      <c r="I887" s="9" t="s">
        <v>2055</v>
      </c>
      <c r="J887" s="9" t="s">
        <v>72</v>
      </c>
      <c r="K887" s="9" t="s">
        <v>1058</v>
      </c>
      <c r="L887" s="9" t="s">
        <v>73</v>
      </c>
      <c r="M887" s="9" t="s">
        <v>50</v>
      </c>
      <c r="N887" s="9" t="s">
        <v>51</v>
      </c>
      <c r="O887" s="10">
        <v>41148</v>
      </c>
      <c r="P887" s="9"/>
      <c r="Q887" s="9"/>
      <c r="R887" s="9">
        <v>20</v>
      </c>
      <c r="S887" s="9" t="s">
        <v>41</v>
      </c>
    </row>
    <row r="888" spans="1:19" x14ac:dyDescent="0.3">
      <c r="A888" s="11">
        <v>94400</v>
      </c>
      <c r="B888" s="11" t="s">
        <v>30</v>
      </c>
      <c r="C888" s="11" t="s">
        <v>31</v>
      </c>
      <c r="D888" s="11" t="s">
        <v>42</v>
      </c>
      <c r="E888" s="11" t="s">
        <v>2058</v>
      </c>
      <c r="F888" s="11" t="s">
        <v>2059</v>
      </c>
      <c r="G888" s="11">
        <v>3.5</v>
      </c>
      <c r="H888" s="11" t="s">
        <v>34</v>
      </c>
      <c r="I888" s="11" t="s">
        <v>137</v>
      </c>
      <c r="J888" s="11" t="s">
        <v>72</v>
      </c>
      <c r="K888" s="11" t="s">
        <v>72</v>
      </c>
      <c r="L888" s="11" t="s">
        <v>73</v>
      </c>
      <c r="M888" s="11" t="s">
        <v>39</v>
      </c>
      <c r="N888" s="11" t="s">
        <v>138</v>
      </c>
      <c r="O888" s="12">
        <v>39265</v>
      </c>
      <c r="P888" s="11"/>
      <c r="Q888" s="11" t="s">
        <v>2060</v>
      </c>
      <c r="R888" s="11">
        <v>3.5</v>
      </c>
      <c r="S888" s="11" t="s">
        <v>41</v>
      </c>
    </row>
    <row r="889" spans="1:19" x14ac:dyDescent="0.3">
      <c r="A889" s="13">
        <v>94401</v>
      </c>
      <c r="B889" s="13" t="s">
        <v>75</v>
      </c>
      <c r="C889" s="13" t="s">
        <v>31</v>
      </c>
      <c r="D889" s="13" t="s">
        <v>31</v>
      </c>
      <c r="E889" s="13"/>
      <c r="F889" s="13" t="s">
        <v>2061</v>
      </c>
      <c r="G889" s="13"/>
      <c r="H889" s="13" t="s">
        <v>34</v>
      </c>
      <c r="I889" s="13" t="s">
        <v>137</v>
      </c>
      <c r="J889" s="13" t="s">
        <v>72</v>
      </c>
      <c r="K889" s="13" t="s">
        <v>72</v>
      </c>
      <c r="L889" s="13" t="s">
        <v>73</v>
      </c>
      <c r="M889" s="13" t="s">
        <v>39</v>
      </c>
      <c r="N889" s="13" t="s">
        <v>138</v>
      </c>
      <c r="O889" s="14">
        <v>39265</v>
      </c>
      <c r="P889" s="13"/>
      <c r="Q889" s="13" t="s">
        <v>2060</v>
      </c>
      <c r="R889" s="13">
        <v>1</v>
      </c>
      <c r="S889" s="13" t="s">
        <v>41</v>
      </c>
    </row>
    <row r="890" spans="1:19" x14ac:dyDescent="0.3">
      <c r="A890" s="13">
        <v>94402</v>
      </c>
      <c r="B890" s="13" t="s">
        <v>75</v>
      </c>
      <c r="C890" s="13" t="s">
        <v>31</v>
      </c>
      <c r="D890" s="13" t="s">
        <v>31</v>
      </c>
      <c r="E890" s="13"/>
      <c r="F890" s="13" t="s">
        <v>2062</v>
      </c>
      <c r="G890" s="13"/>
      <c r="H890" s="13" t="s">
        <v>34</v>
      </c>
      <c r="I890" s="13" t="s">
        <v>137</v>
      </c>
      <c r="J890" s="13" t="s">
        <v>72</v>
      </c>
      <c r="K890" s="13" t="s">
        <v>72</v>
      </c>
      <c r="L890" s="13" t="s">
        <v>73</v>
      </c>
      <c r="M890" s="13" t="s">
        <v>39</v>
      </c>
      <c r="N890" s="13" t="s">
        <v>138</v>
      </c>
      <c r="O890" s="14">
        <v>39265</v>
      </c>
      <c r="P890" s="13"/>
      <c r="Q890" s="13" t="s">
        <v>2060</v>
      </c>
      <c r="R890" s="13">
        <v>2.5</v>
      </c>
      <c r="S890" s="13" t="s">
        <v>41</v>
      </c>
    </row>
    <row r="891" spans="1:19" x14ac:dyDescent="0.3">
      <c r="A891" s="9">
        <v>133700</v>
      </c>
      <c r="B891" s="9" t="s">
        <v>30</v>
      </c>
      <c r="C891" s="9" t="s">
        <v>31</v>
      </c>
      <c r="D891" s="9" t="s">
        <v>31</v>
      </c>
      <c r="E891" s="9" t="s">
        <v>2063</v>
      </c>
      <c r="F891" s="9" t="s">
        <v>2064</v>
      </c>
      <c r="G891" s="9">
        <v>5.5</v>
      </c>
      <c r="H891" s="9" t="s">
        <v>60</v>
      </c>
      <c r="I891" s="9" t="s">
        <v>465</v>
      </c>
      <c r="J891" s="9" t="s">
        <v>36</v>
      </c>
      <c r="K891" s="9" t="s">
        <v>37</v>
      </c>
      <c r="L891" s="9" t="s">
        <v>38</v>
      </c>
      <c r="M891" s="9" t="s">
        <v>50</v>
      </c>
      <c r="N891" s="9" t="s">
        <v>64</v>
      </c>
      <c r="O891" s="10">
        <v>42256</v>
      </c>
      <c r="P891" s="9"/>
      <c r="Q891" s="9"/>
      <c r="R891" s="9">
        <v>5.5</v>
      </c>
      <c r="S891" s="9" t="s">
        <v>41</v>
      </c>
    </row>
    <row r="892" spans="1:19" x14ac:dyDescent="0.3">
      <c r="A892" s="9">
        <v>19300</v>
      </c>
      <c r="B892" s="9" t="s">
        <v>30</v>
      </c>
      <c r="C892" s="9" t="s">
        <v>31</v>
      </c>
      <c r="D892" s="9" t="s">
        <v>31</v>
      </c>
      <c r="E892" s="9" t="s">
        <v>2065</v>
      </c>
      <c r="F892" s="9" t="s">
        <v>2066</v>
      </c>
      <c r="G892" s="9">
        <v>46.1</v>
      </c>
      <c r="H892" s="9" t="s">
        <v>45</v>
      </c>
      <c r="I892" s="9" t="s">
        <v>1824</v>
      </c>
      <c r="J892" s="9" t="s">
        <v>62</v>
      </c>
      <c r="K892" s="9" t="s">
        <v>63</v>
      </c>
      <c r="L892" s="9" t="s">
        <v>56</v>
      </c>
      <c r="M892" s="9" t="s">
        <v>50</v>
      </c>
      <c r="N892" s="9" t="s">
        <v>51</v>
      </c>
      <c r="O892" s="10">
        <v>37147</v>
      </c>
      <c r="P892" s="9"/>
      <c r="Q892" s="9"/>
      <c r="R892" s="9">
        <v>45</v>
      </c>
      <c r="S892" s="9" t="s">
        <v>41</v>
      </c>
    </row>
    <row r="893" spans="1:19" x14ac:dyDescent="0.3">
      <c r="A893" s="9">
        <v>19400</v>
      </c>
      <c r="B893" s="9" t="s">
        <v>30</v>
      </c>
      <c r="C893" s="9" t="s">
        <v>31</v>
      </c>
      <c r="D893" s="9" t="s">
        <v>31</v>
      </c>
      <c r="E893" s="9" t="s">
        <v>2067</v>
      </c>
      <c r="F893" s="9" t="s">
        <v>2068</v>
      </c>
      <c r="G893" s="9">
        <v>47.98</v>
      </c>
      <c r="H893" s="9" t="s">
        <v>45</v>
      </c>
      <c r="I893" s="9" t="s">
        <v>1824</v>
      </c>
      <c r="J893" s="9" t="s">
        <v>62</v>
      </c>
      <c r="K893" s="9" t="s">
        <v>63</v>
      </c>
      <c r="L893" s="9" t="s">
        <v>56</v>
      </c>
      <c r="M893" s="9" t="s">
        <v>50</v>
      </c>
      <c r="N893" s="9" t="s">
        <v>51</v>
      </c>
      <c r="O893" s="10">
        <v>37147</v>
      </c>
      <c r="P893" s="9"/>
      <c r="Q893" s="9"/>
      <c r="R893" s="9">
        <v>45</v>
      </c>
      <c r="S893" s="9" t="s">
        <v>41</v>
      </c>
    </row>
    <row r="894" spans="1:19" x14ac:dyDescent="0.3">
      <c r="A894" s="9">
        <v>131700</v>
      </c>
      <c r="B894" s="9" t="s">
        <v>30</v>
      </c>
      <c r="C894" s="9" t="s">
        <v>31</v>
      </c>
      <c r="D894" s="9" t="s">
        <v>31</v>
      </c>
      <c r="E894" s="9" t="s">
        <v>2069</v>
      </c>
      <c r="F894" s="9" t="s">
        <v>2070</v>
      </c>
      <c r="G894" s="9">
        <v>1.5</v>
      </c>
      <c r="H894" s="9" t="s">
        <v>34</v>
      </c>
      <c r="I894" s="9" t="s">
        <v>2071</v>
      </c>
      <c r="J894" s="9" t="s">
        <v>36</v>
      </c>
      <c r="K894" s="9" t="s">
        <v>37</v>
      </c>
      <c r="L894" s="9" t="s">
        <v>38</v>
      </c>
      <c r="M894" s="9" t="s">
        <v>39</v>
      </c>
      <c r="N894" s="9" t="s">
        <v>40</v>
      </c>
      <c r="O894" s="10">
        <v>42398</v>
      </c>
      <c r="P894" s="9"/>
      <c r="Q894" s="9"/>
      <c r="R894" s="9">
        <v>1.5</v>
      </c>
      <c r="S894" s="9" t="s">
        <v>41</v>
      </c>
    </row>
    <row r="895" spans="1:19" x14ac:dyDescent="0.3">
      <c r="A895" s="9">
        <v>29500</v>
      </c>
      <c r="B895" s="9" t="s">
        <v>30</v>
      </c>
      <c r="C895" s="9" t="s">
        <v>42</v>
      </c>
      <c r="D895" s="9" t="s">
        <v>31</v>
      </c>
      <c r="E895" s="9" t="s">
        <v>2072</v>
      </c>
      <c r="F895" s="9" t="s">
        <v>2073</v>
      </c>
      <c r="G895" s="9">
        <v>17.2</v>
      </c>
      <c r="H895" s="9" t="s">
        <v>34</v>
      </c>
      <c r="I895" s="9" t="s">
        <v>459</v>
      </c>
      <c r="J895" s="9" t="s">
        <v>187</v>
      </c>
      <c r="K895" s="9" t="s">
        <v>48</v>
      </c>
      <c r="L895" s="9" t="s">
        <v>351</v>
      </c>
      <c r="M895" s="9" t="s">
        <v>39</v>
      </c>
      <c r="N895" s="9" t="s">
        <v>40</v>
      </c>
      <c r="O895" s="10">
        <v>31566</v>
      </c>
      <c r="P895" s="9" t="s">
        <v>2074</v>
      </c>
      <c r="Q895" s="9"/>
      <c r="R895" s="9">
        <v>19.2</v>
      </c>
      <c r="S895" s="9" t="s">
        <v>41</v>
      </c>
    </row>
    <row r="896" spans="1:19" x14ac:dyDescent="0.3">
      <c r="A896" s="9">
        <v>122400</v>
      </c>
      <c r="B896" s="9" t="s">
        <v>30</v>
      </c>
      <c r="C896" s="9" t="s">
        <v>31</v>
      </c>
      <c r="D896" s="9" t="s">
        <v>31</v>
      </c>
      <c r="E896" s="9" t="s">
        <v>2075</v>
      </c>
      <c r="F896" s="9" t="s">
        <v>2076</v>
      </c>
      <c r="G896" s="9">
        <v>5</v>
      </c>
      <c r="H896" s="9" t="s">
        <v>60</v>
      </c>
      <c r="I896" s="9" t="s">
        <v>2077</v>
      </c>
      <c r="J896" s="9" t="s">
        <v>36</v>
      </c>
      <c r="K896" s="9" t="s">
        <v>37</v>
      </c>
      <c r="L896" s="9" t="s">
        <v>38</v>
      </c>
      <c r="M896" s="9" t="s">
        <v>50</v>
      </c>
      <c r="N896" s="9" t="s">
        <v>64</v>
      </c>
      <c r="O896" s="10">
        <v>42021</v>
      </c>
      <c r="P896" s="9"/>
      <c r="Q896" s="9"/>
      <c r="R896" s="9">
        <v>5</v>
      </c>
      <c r="S896" s="9" t="s">
        <v>41</v>
      </c>
    </row>
    <row r="897" spans="1:19" x14ac:dyDescent="0.3">
      <c r="A897" s="9">
        <v>132300</v>
      </c>
      <c r="B897" s="9" t="s">
        <v>30</v>
      </c>
      <c r="C897" s="9" t="s">
        <v>31</v>
      </c>
      <c r="D897" s="9" t="s">
        <v>31</v>
      </c>
      <c r="E897" s="9" t="s">
        <v>2078</v>
      </c>
      <c r="F897" s="9" t="s">
        <v>2079</v>
      </c>
      <c r="G897" s="9">
        <v>3</v>
      </c>
      <c r="H897" s="9" t="s">
        <v>60</v>
      </c>
      <c r="I897" s="9" t="s">
        <v>2080</v>
      </c>
      <c r="J897" s="9" t="s">
        <v>36</v>
      </c>
      <c r="K897" s="9" t="s">
        <v>37</v>
      </c>
      <c r="L897" s="9" t="s">
        <v>38</v>
      </c>
      <c r="M897" s="9" t="s">
        <v>50</v>
      </c>
      <c r="N897" s="9" t="s">
        <v>64</v>
      </c>
      <c r="O897" s="10">
        <v>42451</v>
      </c>
      <c r="P897" s="9"/>
      <c r="Q897" s="9"/>
      <c r="R897" s="9">
        <v>3</v>
      </c>
      <c r="S897" s="9" t="s">
        <v>41</v>
      </c>
    </row>
    <row r="898" spans="1:19" x14ac:dyDescent="0.3">
      <c r="A898" s="11">
        <v>110400</v>
      </c>
      <c r="B898" s="11" t="s">
        <v>30</v>
      </c>
      <c r="C898" s="11" t="s">
        <v>31</v>
      </c>
      <c r="D898" s="11" t="s">
        <v>42</v>
      </c>
      <c r="E898" s="11" t="s">
        <v>2081</v>
      </c>
      <c r="F898" s="11" t="s">
        <v>2082</v>
      </c>
      <c r="G898" s="11">
        <v>302.58</v>
      </c>
      <c r="H898" s="11" t="s">
        <v>34</v>
      </c>
      <c r="I898" s="11" t="s">
        <v>2083</v>
      </c>
      <c r="J898" s="11" t="s">
        <v>124</v>
      </c>
      <c r="K898" s="11" t="s">
        <v>122</v>
      </c>
      <c r="L898" s="11" t="s">
        <v>56</v>
      </c>
      <c r="M898" s="11" t="s">
        <v>39</v>
      </c>
      <c r="N898" s="11" t="s">
        <v>220</v>
      </c>
      <c r="O898" s="12">
        <v>41240</v>
      </c>
      <c r="P898" s="11"/>
      <c r="Q898" s="11"/>
      <c r="R898" s="11">
        <v>284</v>
      </c>
      <c r="S898" s="11" t="s">
        <v>41</v>
      </c>
    </row>
    <row r="899" spans="1:19" x14ac:dyDescent="0.3">
      <c r="A899" s="13">
        <v>110401</v>
      </c>
      <c r="B899" s="13" t="s">
        <v>75</v>
      </c>
      <c r="C899" s="13" t="s">
        <v>31</v>
      </c>
      <c r="D899" s="13" t="s">
        <v>31</v>
      </c>
      <c r="E899" s="13" t="s">
        <v>2084</v>
      </c>
      <c r="F899" s="13" t="s">
        <v>2082</v>
      </c>
      <c r="G899" s="13">
        <v>220</v>
      </c>
      <c r="H899" s="13" t="s">
        <v>34</v>
      </c>
      <c r="I899" s="13" t="s">
        <v>2083</v>
      </c>
      <c r="J899" s="13" t="s">
        <v>124</v>
      </c>
      <c r="K899" s="13" t="s">
        <v>63</v>
      </c>
      <c r="L899" s="13" t="s">
        <v>56</v>
      </c>
      <c r="M899" s="13" t="s">
        <v>39</v>
      </c>
      <c r="N899" s="13" t="s">
        <v>220</v>
      </c>
      <c r="O899" s="14">
        <v>41240</v>
      </c>
      <c r="P899" s="13"/>
      <c r="Q899" s="13"/>
      <c r="R899" s="13"/>
      <c r="S899" s="13" t="s">
        <v>41</v>
      </c>
    </row>
    <row r="900" spans="1:19" x14ac:dyDescent="0.3">
      <c r="A900" s="13">
        <v>110402</v>
      </c>
      <c r="B900" s="13" t="s">
        <v>75</v>
      </c>
      <c r="C900" s="13" t="s">
        <v>31</v>
      </c>
      <c r="D900" s="13" t="s">
        <v>31</v>
      </c>
      <c r="E900" s="13" t="s">
        <v>2085</v>
      </c>
      <c r="F900" s="13" t="s">
        <v>2082</v>
      </c>
      <c r="G900" s="13">
        <v>116.9</v>
      </c>
      <c r="H900" s="13" t="s">
        <v>34</v>
      </c>
      <c r="I900" s="13" t="s">
        <v>2083</v>
      </c>
      <c r="J900" s="13" t="s">
        <v>124</v>
      </c>
      <c r="K900" s="13" t="s">
        <v>48</v>
      </c>
      <c r="L900" s="13" t="s">
        <v>56</v>
      </c>
      <c r="M900" s="13" t="s">
        <v>39</v>
      </c>
      <c r="N900" s="13" t="s">
        <v>220</v>
      </c>
      <c r="O900" s="14">
        <v>41240</v>
      </c>
      <c r="P900" s="13"/>
      <c r="Q900" s="13"/>
      <c r="R900" s="13"/>
      <c r="S900" s="13" t="s">
        <v>41</v>
      </c>
    </row>
    <row r="901" spans="1:19" x14ac:dyDescent="0.3">
      <c r="A901" s="9">
        <v>19800</v>
      </c>
      <c r="B901" s="9" t="s">
        <v>30</v>
      </c>
      <c r="C901" s="9" t="s">
        <v>31</v>
      </c>
      <c r="D901" s="9" t="s">
        <v>31</v>
      </c>
      <c r="E901" s="9" t="s">
        <v>2086</v>
      </c>
      <c r="F901" s="9" t="s">
        <v>2087</v>
      </c>
      <c r="G901" s="9">
        <v>49.9</v>
      </c>
      <c r="H901" s="9" t="s">
        <v>34</v>
      </c>
      <c r="I901" s="9" t="s">
        <v>137</v>
      </c>
      <c r="J901" s="9" t="s">
        <v>62</v>
      </c>
      <c r="K901" s="9" t="s">
        <v>63</v>
      </c>
      <c r="L901" s="9" t="s">
        <v>56</v>
      </c>
      <c r="M901" s="9" t="s">
        <v>39</v>
      </c>
      <c r="N901" s="9" t="s">
        <v>138</v>
      </c>
      <c r="O901" s="10">
        <v>35065</v>
      </c>
      <c r="P901" s="9"/>
      <c r="Q901" s="9"/>
      <c r="R901" s="9">
        <v>51.2</v>
      </c>
      <c r="S901" s="9" t="s">
        <v>41</v>
      </c>
    </row>
    <row r="902" spans="1:19" x14ac:dyDescent="0.3">
      <c r="A902" s="9">
        <v>120400</v>
      </c>
      <c r="B902" s="9" t="s">
        <v>30</v>
      </c>
      <c r="C902" s="9" t="s">
        <v>31</v>
      </c>
      <c r="D902" s="9" t="s">
        <v>31</v>
      </c>
      <c r="E902" s="9" t="s">
        <v>2088</v>
      </c>
      <c r="F902" s="9" t="s">
        <v>2089</v>
      </c>
      <c r="G902" s="9">
        <v>10</v>
      </c>
      <c r="H902" s="9" t="s">
        <v>60</v>
      </c>
      <c r="I902" s="9" t="s">
        <v>2090</v>
      </c>
      <c r="J902" s="9" t="s">
        <v>36</v>
      </c>
      <c r="K902" s="9" t="s">
        <v>37</v>
      </c>
      <c r="L902" s="9" t="s">
        <v>38</v>
      </c>
      <c r="M902" s="9" t="s">
        <v>50</v>
      </c>
      <c r="N902" s="9" t="s">
        <v>64</v>
      </c>
      <c r="O902" s="10">
        <v>41962</v>
      </c>
      <c r="P902" s="9"/>
      <c r="Q902" s="9"/>
      <c r="R902" s="9">
        <v>10</v>
      </c>
      <c r="S902" s="9" t="s">
        <v>41</v>
      </c>
    </row>
    <row r="903" spans="1:19" x14ac:dyDescent="0.3">
      <c r="A903" s="9">
        <v>120800</v>
      </c>
      <c r="B903" s="9" t="s">
        <v>30</v>
      </c>
      <c r="C903" s="9" t="s">
        <v>31</v>
      </c>
      <c r="D903" s="9" t="s">
        <v>31</v>
      </c>
      <c r="E903" s="9" t="s">
        <v>2091</v>
      </c>
      <c r="F903" s="9" t="s">
        <v>2092</v>
      </c>
      <c r="G903" s="9">
        <v>20</v>
      </c>
      <c r="H903" s="9" t="s">
        <v>60</v>
      </c>
      <c r="I903" s="9" t="s">
        <v>2093</v>
      </c>
      <c r="J903" s="9" t="s">
        <v>36</v>
      </c>
      <c r="K903" s="9" t="s">
        <v>37</v>
      </c>
      <c r="L903" s="9" t="s">
        <v>38</v>
      </c>
      <c r="M903" s="9" t="s">
        <v>50</v>
      </c>
      <c r="N903" s="9" t="s">
        <v>64</v>
      </c>
      <c r="O903" s="10">
        <v>41965</v>
      </c>
      <c r="P903" s="9"/>
      <c r="Q903" s="9"/>
      <c r="R903" s="9">
        <v>20</v>
      </c>
      <c r="S903" s="9" t="s">
        <v>41</v>
      </c>
    </row>
    <row r="904" spans="1:19" x14ac:dyDescent="0.3">
      <c r="A904" s="9">
        <v>95000</v>
      </c>
      <c r="B904" s="9" t="s">
        <v>30</v>
      </c>
      <c r="C904" s="9" t="s">
        <v>31</v>
      </c>
      <c r="D904" s="9" t="s">
        <v>31</v>
      </c>
      <c r="E904" s="9" t="s">
        <v>2094</v>
      </c>
      <c r="F904" s="9" t="s">
        <v>2095</v>
      </c>
      <c r="G904" s="9">
        <v>65</v>
      </c>
      <c r="H904" s="9" t="s">
        <v>60</v>
      </c>
      <c r="I904" s="9" t="s">
        <v>2096</v>
      </c>
      <c r="J904" s="9" t="s">
        <v>62</v>
      </c>
      <c r="K904" s="9" t="s">
        <v>63</v>
      </c>
      <c r="L904" s="9" t="s">
        <v>56</v>
      </c>
      <c r="M904" s="9" t="s">
        <v>50</v>
      </c>
      <c r="N904" s="9" t="s">
        <v>64</v>
      </c>
      <c r="O904" s="10">
        <v>39295</v>
      </c>
      <c r="P904" s="9"/>
      <c r="Q904" s="9"/>
      <c r="R904" s="9">
        <v>70</v>
      </c>
      <c r="S904" s="9" t="s">
        <v>41</v>
      </c>
    </row>
    <row r="905" spans="1:19" x14ac:dyDescent="0.3">
      <c r="A905" s="9">
        <v>95100</v>
      </c>
      <c r="B905" s="9" t="s">
        <v>30</v>
      </c>
      <c r="C905" s="9" t="s">
        <v>31</v>
      </c>
      <c r="D905" s="9" t="s">
        <v>31</v>
      </c>
      <c r="E905" s="9" t="s">
        <v>2097</v>
      </c>
      <c r="F905" s="9" t="s">
        <v>2098</v>
      </c>
      <c r="G905" s="9">
        <v>65</v>
      </c>
      <c r="H905" s="9" t="s">
        <v>60</v>
      </c>
      <c r="I905" s="9" t="s">
        <v>2096</v>
      </c>
      <c r="J905" s="9" t="s">
        <v>62</v>
      </c>
      <c r="K905" s="9" t="s">
        <v>63</v>
      </c>
      <c r="L905" s="9" t="s">
        <v>56</v>
      </c>
      <c r="M905" s="9" t="s">
        <v>50</v>
      </c>
      <c r="N905" s="9" t="s">
        <v>64</v>
      </c>
      <c r="O905" s="10">
        <v>39295</v>
      </c>
      <c r="P905" s="9"/>
      <c r="Q905" s="9"/>
      <c r="R905" s="9">
        <v>70</v>
      </c>
      <c r="S905" s="9" t="s">
        <v>41</v>
      </c>
    </row>
    <row r="906" spans="1:19" x14ac:dyDescent="0.3">
      <c r="A906" s="9">
        <v>95200</v>
      </c>
      <c r="B906" s="9" t="s">
        <v>30</v>
      </c>
      <c r="C906" s="9" t="s">
        <v>31</v>
      </c>
      <c r="D906" s="9" t="s">
        <v>31</v>
      </c>
      <c r="E906" s="9" t="s">
        <v>2099</v>
      </c>
      <c r="F906" s="9" t="s">
        <v>2100</v>
      </c>
      <c r="G906" s="9">
        <v>65</v>
      </c>
      <c r="H906" s="9" t="s">
        <v>60</v>
      </c>
      <c r="I906" s="9" t="s">
        <v>2096</v>
      </c>
      <c r="J906" s="9" t="s">
        <v>62</v>
      </c>
      <c r="K906" s="9" t="s">
        <v>63</v>
      </c>
      <c r="L906" s="9" t="s">
        <v>56</v>
      </c>
      <c r="M906" s="9" t="s">
        <v>50</v>
      </c>
      <c r="N906" s="9" t="s">
        <v>64</v>
      </c>
      <c r="O906" s="10">
        <v>39295</v>
      </c>
      <c r="P906" s="9"/>
      <c r="Q906" s="9"/>
      <c r="R906" s="9">
        <v>70</v>
      </c>
      <c r="S906" s="9" t="s">
        <v>41</v>
      </c>
    </row>
    <row r="907" spans="1:19" x14ac:dyDescent="0.3">
      <c r="A907" s="9">
        <v>95300</v>
      </c>
      <c r="B907" s="9" t="s">
        <v>30</v>
      </c>
      <c r="C907" s="9" t="s">
        <v>31</v>
      </c>
      <c r="D907" s="9" t="s">
        <v>31</v>
      </c>
      <c r="E907" s="9" t="s">
        <v>2101</v>
      </c>
      <c r="F907" s="9" t="s">
        <v>2102</v>
      </c>
      <c r="G907" s="9">
        <v>65</v>
      </c>
      <c r="H907" s="9" t="s">
        <v>60</v>
      </c>
      <c r="I907" s="9" t="s">
        <v>2096</v>
      </c>
      <c r="J907" s="9" t="s">
        <v>62</v>
      </c>
      <c r="K907" s="9" t="s">
        <v>63</v>
      </c>
      <c r="L907" s="9" t="s">
        <v>56</v>
      </c>
      <c r="M907" s="9" t="s">
        <v>50</v>
      </c>
      <c r="N907" s="9" t="s">
        <v>64</v>
      </c>
      <c r="O907" s="10">
        <v>39295</v>
      </c>
      <c r="P907" s="9"/>
      <c r="Q907" s="9"/>
      <c r="R907" s="9">
        <v>70</v>
      </c>
      <c r="S907" s="9" t="s">
        <v>41</v>
      </c>
    </row>
    <row r="908" spans="1:19" x14ac:dyDescent="0.3">
      <c r="A908" s="9">
        <v>138500</v>
      </c>
      <c r="B908" s="9" t="s">
        <v>30</v>
      </c>
      <c r="C908" s="9" t="s">
        <v>31</v>
      </c>
      <c r="D908" s="9" t="s">
        <v>31</v>
      </c>
      <c r="E908" s="9" t="s">
        <v>2103</v>
      </c>
      <c r="F908" s="9" t="s">
        <v>2104</v>
      </c>
      <c r="G908" s="9">
        <v>20</v>
      </c>
      <c r="H908" s="9" t="s">
        <v>60</v>
      </c>
      <c r="I908" s="9" t="s">
        <v>2105</v>
      </c>
      <c r="J908" s="9" t="s">
        <v>36</v>
      </c>
      <c r="K908" s="9" t="s">
        <v>37</v>
      </c>
      <c r="L908" s="9" t="s">
        <v>38</v>
      </c>
      <c r="M908" s="9" t="s">
        <v>50</v>
      </c>
      <c r="N908" s="9" t="s">
        <v>64</v>
      </c>
      <c r="O908" s="10">
        <v>42720</v>
      </c>
      <c r="P908" s="9"/>
      <c r="Q908" s="9"/>
      <c r="R908" s="9">
        <v>20</v>
      </c>
      <c r="S908" s="9" t="s">
        <v>41</v>
      </c>
    </row>
    <row r="909" spans="1:19" x14ac:dyDescent="0.3">
      <c r="A909" s="9">
        <v>130400</v>
      </c>
      <c r="B909" s="9" t="s">
        <v>30</v>
      </c>
      <c r="C909" s="9" t="s">
        <v>31</v>
      </c>
      <c r="D909" s="9" t="s">
        <v>31</v>
      </c>
      <c r="E909" s="9" t="s">
        <v>2106</v>
      </c>
      <c r="F909" s="9" t="s">
        <v>2107</v>
      </c>
      <c r="G909" s="9">
        <v>0.5</v>
      </c>
      <c r="H909" s="9" t="s">
        <v>60</v>
      </c>
      <c r="I909" s="9" t="s">
        <v>2108</v>
      </c>
      <c r="J909" s="9" t="s">
        <v>2109</v>
      </c>
      <c r="K909" s="9" t="s">
        <v>2110</v>
      </c>
      <c r="L909" s="9" t="s">
        <v>2111</v>
      </c>
      <c r="M909" s="9" t="s">
        <v>50</v>
      </c>
      <c r="N909" s="9" t="s">
        <v>64</v>
      </c>
      <c r="O909" s="10">
        <v>42356</v>
      </c>
      <c r="P909" s="9"/>
      <c r="Q909" s="9"/>
      <c r="R909" s="9">
        <v>0.53</v>
      </c>
      <c r="S909" s="9" t="s">
        <v>41</v>
      </c>
    </row>
    <row r="910" spans="1:19" x14ac:dyDescent="0.3">
      <c r="A910" s="9">
        <v>98700</v>
      </c>
      <c r="B910" s="9" t="s">
        <v>30</v>
      </c>
      <c r="C910" s="9" t="s">
        <v>31</v>
      </c>
      <c r="D910" s="9" t="s">
        <v>31</v>
      </c>
      <c r="E910" s="9" t="s">
        <v>2112</v>
      </c>
      <c r="F910" s="9" t="s">
        <v>2113</v>
      </c>
      <c r="G910" s="9">
        <v>1.7</v>
      </c>
      <c r="H910" s="9" t="s">
        <v>34</v>
      </c>
      <c r="I910" s="9" t="s">
        <v>2114</v>
      </c>
      <c r="J910" s="9" t="s">
        <v>72</v>
      </c>
      <c r="K910" s="9" t="s">
        <v>72</v>
      </c>
      <c r="L910" s="9" t="s">
        <v>73</v>
      </c>
      <c r="M910" s="9" t="s">
        <v>39</v>
      </c>
      <c r="N910" s="9" t="s">
        <v>40</v>
      </c>
      <c r="O910" s="10">
        <v>32674</v>
      </c>
      <c r="P910" s="9"/>
      <c r="Q910" s="9"/>
      <c r="R910" s="9">
        <v>1.7</v>
      </c>
      <c r="S910" s="9" t="s">
        <v>41</v>
      </c>
    </row>
    <row r="911" spans="1:19" x14ac:dyDescent="0.3">
      <c r="A911" s="9">
        <v>123700</v>
      </c>
      <c r="B911" s="9" t="s">
        <v>30</v>
      </c>
      <c r="C911" s="9" t="s">
        <v>31</v>
      </c>
      <c r="D911" s="9" t="s">
        <v>31</v>
      </c>
      <c r="E911" s="9" t="s">
        <v>2115</v>
      </c>
      <c r="F911" s="9" t="s">
        <v>2116</v>
      </c>
      <c r="G911" s="9">
        <v>20</v>
      </c>
      <c r="H911" s="9" t="s">
        <v>34</v>
      </c>
      <c r="I911" s="9" t="s">
        <v>2117</v>
      </c>
      <c r="J911" s="9" t="s">
        <v>36</v>
      </c>
      <c r="K911" s="9" t="s">
        <v>37</v>
      </c>
      <c r="L911" s="9" t="s">
        <v>38</v>
      </c>
      <c r="M911" s="9" t="s">
        <v>39</v>
      </c>
      <c r="N911" s="9" t="s">
        <v>40</v>
      </c>
      <c r="O911" s="10">
        <v>42096</v>
      </c>
      <c r="P911" s="9"/>
      <c r="Q911" s="9"/>
      <c r="R911" s="9">
        <v>20.46</v>
      </c>
      <c r="S911" s="9" t="s">
        <v>41</v>
      </c>
    </row>
    <row r="912" spans="1:19" x14ac:dyDescent="0.3">
      <c r="A912" s="9">
        <v>54900</v>
      </c>
      <c r="B912" s="9" t="s">
        <v>30</v>
      </c>
      <c r="C912" s="9" t="s">
        <v>42</v>
      </c>
      <c r="D912" s="9" t="s">
        <v>31</v>
      </c>
      <c r="E912" s="9" t="s">
        <v>2118</v>
      </c>
      <c r="F912" s="9" t="s">
        <v>2119</v>
      </c>
      <c r="G912" s="9">
        <v>32.5</v>
      </c>
      <c r="H912" s="9" t="s">
        <v>34</v>
      </c>
      <c r="I912" s="9" t="s">
        <v>55</v>
      </c>
      <c r="J912" s="9" t="s">
        <v>72</v>
      </c>
      <c r="K912" s="9" t="s">
        <v>72</v>
      </c>
      <c r="L912" s="9" t="s">
        <v>73</v>
      </c>
      <c r="M912" s="9" t="s">
        <v>39</v>
      </c>
      <c r="N912" s="9" t="s">
        <v>40</v>
      </c>
      <c r="O912" s="10">
        <v>32484</v>
      </c>
      <c r="P912" s="9" t="s">
        <v>2120</v>
      </c>
      <c r="Q912" s="9"/>
      <c r="R912" s="9">
        <v>32.5</v>
      </c>
      <c r="S912" s="9" t="s">
        <v>41</v>
      </c>
    </row>
    <row r="913" spans="1:19" x14ac:dyDescent="0.3">
      <c r="A913" s="9">
        <v>127900</v>
      </c>
      <c r="B913" s="9" t="s">
        <v>30</v>
      </c>
      <c r="C913" s="9" t="s">
        <v>31</v>
      </c>
      <c r="D913" s="9" t="s">
        <v>31</v>
      </c>
      <c r="E913" s="9" t="s">
        <v>2121</v>
      </c>
      <c r="F913" s="9" t="s">
        <v>2121</v>
      </c>
      <c r="G913" s="9">
        <v>250</v>
      </c>
      <c r="H913" s="9" t="s">
        <v>34</v>
      </c>
      <c r="I913" s="9" t="s">
        <v>1814</v>
      </c>
      <c r="J913" s="9" t="s">
        <v>785</v>
      </c>
      <c r="K913" s="9" t="s">
        <v>1815</v>
      </c>
      <c r="L913" s="9" t="s">
        <v>232</v>
      </c>
      <c r="M913" s="9" t="s">
        <v>39</v>
      </c>
      <c r="N913" s="9" t="s">
        <v>40</v>
      </c>
      <c r="O913" s="9"/>
      <c r="P913" s="9"/>
      <c r="Q913" s="9"/>
      <c r="R913" s="9">
        <v>250</v>
      </c>
      <c r="S913" s="9" t="s">
        <v>204</v>
      </c>
    </row>
    <row r="914" spans="1:19" x14ac:dyDescent="0.3">
      <c r="A914" s="11">
        <v>55300</v>
      </c>
      <c r="B914" s="11" t="s">
        <v>30</v>
      </c>
      <c r="C914" s="11" t="s">
        <v>42</v>
      </c>
      <c r="D914" s="11" t="s">
        <v>42</v>
      </c>
      <c r="E914" s="11" t="s">
        <v>2122</v>
      </c>
      <c r="F914" s="11" t="s">
        <v>2123</v>
      </c>
      <c r="G914" s="11">
        <v>2.5</v>
      </c>
      <c r="H914" s="11" t="s">
        <v>34</v>
      </c>
      <c r="I914" s="11" t="s">
        <v>232</v>
      </c>
      <c r="J914" s="11" t="s">
        <v>72</v>
      </c>
      <c r="K914" s="11" t="s">
        <v>72</v>
      </c>
      <c r="L914" s="11" t="s">
        <v>73</v>
      </c>
      <c r="M914" s="11" t="s">
        <v>39</v>
      </c>
      <c r="N914" s="11" t="s">
        <v>40</v>
      </c>
      <c r="O914" s="12">
        <v>32874</v>
      </c>
      <c r="P914" s="11"/>
      <c r="Q914" s="11"/>
      <c r="R914" s="11">
        <v>1.45</v>
      </c>
      <c r="S914" s="11" t="s">
        <v>41</v>
      </c>
    </row>
    <row r="915" spans="1:19" x14ac:dyDescent="0.3">
      <c r="A915" s="13">
        <v>55301</v>
      </c>
      <c r="B915" s="13" t="s">
        <v>75</v>
      </c>
      <c r="C915" s="13" t="s">
        <v>42</v>
      </c>
      <c r="D915" s="13" t="s">
        <v>31</v>
      </c>
      <c r="E915" s="13"/>
      <c r="F915" s="13" t="s">
        <v>2124</v>
      </c>
      <c r="G915" s="13"/>
      <c r="H915" s="13" t="s">
        <v>34</v>
      </c>
      <c r="I915" s="13" t="s">
        <v>2125</v>
      </c>
      <c r="J915" s="13" t="s">
        <v>72</v>
      </c>
      <c r="K915" s="13" t="s">
        <v>72</v>
      </c>
      <c r="L915" s="13" t="s">
        <v>73</v>
      </c>
      <c r="M915" s="13" t="s">
        <v>39</v>
      </c>
      <c r="N915" s="13" t="s">
        <v>40</v>
      </c>
      <c r="O915" s="14">
        <v>33104</v>
      </c>
      <c r="P915" s="13"/>
      <c r="Q915" s="13"/>
      <c r="R915" s="13">
        <v>1</v>
      </c>
      <c r="S915" s="13" t="s">
        <v>41</v>
      </c>
    </row>
    <row r="916" spans="1:19" x14ac:dyDescent="0.3">
      <c r="A916" s="13">
        <v>55302</v>
      </c>
      <c r="B916" s="13" t="s">
        <v>75</v>
      </c>
      <c r="C916" s="13" t="s">
        <v>42</v>
      </c>
      <c r="D916" s="13" t="s">
        <v>31</v>
      </c>
      <c r="E916" s="13"/>
      <c r="F916" s="13" t="s">
        <v>2126</v>
      </c>
      <c r="G916" s="13"/>
      <c r="H916" s="13" t="s">
        <v>34</v>
      </c>
      <c r="I916" s="13" t="s">
        <v>2127</v>
      </c>
      <c r="J916" s="13" t="s">
        <v>72</v>
      </c>
      <c r="K916" s="13" t="s">
        <v>72</v>
      </c>
      <c r="L916" s="13" t="s">
        <v>73</v>
      </c>
      <c r="M916" s="13" t="s">
        <v>39</v>
      </c>
      <c r="N916" s="13" t="s">
        <v>40</v>
      </c>
      <c r="O916" s="14">
        <v>33108</v>
      </c>
      <c r="P916" s="13"/>
      <c r="Q916" s="13"/>
      <c r="R916" s="13">
        <v>0.45</v>
      </c>
      <c r="S916" s="13" t="s">
        <v>41</v>
      </c>
    </row>
    <row r="917" spans="1:19" x14ac:dyDescent="0.3">
      <c r="A917" s="9">
        <v>55400</v>
      </c>
      <c r="B917" s="9" t="s">
        <v>30</v>
      </c>
      <c r="C917" s="9" t="s">
        <v>42</v>
      </c>
      <c r="D917" s="9" t="s">
        <v>31</v>
      </c>
      <c r="E917" s="9" t="s">
        <v>2128</v>
      </c>
      <c r="F917" s="9" t="s">
        <v>2129</v>
      </c>
      <c r="G917" s="9">
        <v>47.49</v>
      </c>
      <c r="H917" s="9" t="s">
        <v>34</v>
      </c>
      <c r="I917" s="9" t="s">
        <v>2129</v>
      </c>
      <c r="J917" s="9" t="s">
        <v>47</v>
      </c>
      <c r="K917" s="9" t="s">
        <v>63</v>
      </c>
      <c r="L917" s="9" t="s">
        <v>56</v>
      </c>
      <c r="M917" s="9" t="s">
        <v>224</v>
      </c>
      <c r="N917" s="9" t="s">
        <v>225</v>
      </c>
      <c r="O917" s="10">
        <v>33527</v>
      </c>
      <c r="P917" s="9"/>
      <c r="Q917" s="9"/>
      <c r="R917" s="9">
        <v>58.48</v>
      </c>
      <c r="S917" s="9" t="s">
        <v>41</v>
      </c>
    </row>
    <row r="918" spans="1:19" x14ac:dyDescent="0.3">
      <c r="A918" s="9">
        <v>56000</v>
      </c>
      <c r="B918" s="9" t="s">
        <v>30</v>
      </c>
      <c r="C918" s="9" t="s">
        <v>42</v>
      </c>
      <c r="D918" s="9" t="s">
        <v>31</v>
      </c>
      <c r="E918" s="9" t="s">
        <v>2130</v>
      </c>
      <c r="F918" s="9" t="s">
        <v>2131</v>
      </c>
      <c r="G918" s="9">
        <v>25</v>
      </c>
      <c r="H918" s="9" t="s">
        <v>34</v>
      </c>
      <c r="I918" s="9" t="s">
        <v>2132</v>
      </c>
      <c r="J918" s="9" t="s">
        <v>187</v>
      </c>
      <c r="K918" s="9" t="s">
        <v>48</v>
      </c>
      <c r="L918" s="9" t="s">
        <v>492</v>
      </c>
      <c r="M918" s="9" t="s">
        <v>39</v>
      </c>
      <c r="N918" s="9" t="s">
        <v>40</v>
      </c>
      <c r="O918" s="10">
        <v>32688</v>
      </c>
      <c r="P918" s="9"/>
      <c r="Q918" s="9"/>
      <c r="R918" s="9">
        <v>28.01</v>
      </c>
      <c r="S918" s="9" t="s">
        <v>41</v>
      </c>
    </row>
    <row r="919" spans="1:19" x14ac:dyDescent="0.3">
      <c r="A919" s="11">
        <v>56300</v>
      </c>
      <c r="B919" s="11" t="s">
        <v>30</v>
      </c>
      <c r="C919" s="11" t="s">
        <v>42</v>
      </c>
      <c r="D919" s="11" t="s">
        <v>42</v>
      </c>
      <c r="E919" s="11" t="s">
        <v>2133</v>
      </c>
      <c r="F919" s="11" t="s">
        <v>2134</v>
      </c>
      <c r="G919" s="11">
        <v>1</v>
      </c>
      <c r="H919" s="11" t="s">
        <v>34</v>
      </c>
      <c r="I919" s="11" t="s">
        <v>232</v>
      </c>
      <c r="J919" s="11" t="s">
        <v>72</v>
      </c>
      <c r="K919" s="11" t="s">
        <v>72</v>
      </c>
      <c r="L919" s="11" t="s">
        <v>73</v>
      </c>
      <c r="M919" s="11" t="s">
        <v>224</v>
      </c>
      <c r="N919" s="11" t="s">
        <v>225</v>
      </c>
      <c r="O919" s="11"/>
      <c r="P919" s="11"/>
      <c r="Q919" s="11"/>
      <c r="R919" s="11">
        <v>1</v>
      </c>
      <c r="S919" s="11" t="s">
        <v>41</v>
      </c>
    </row>
    <row r="920" spans="1:19" x14ac:dyDescent="0.3">
      <c r="A920" s="13">
        <v>56301</v>
      </c>
      <c r="B920" s="13" t="s">
        <v>75</v>
      </c>
      <c r="C920" s="13" t="s">
        <v>42</v>
      </c>
      <c r="D920" s="13" t="s">
        <v>31</v>
      </c>
      <c r="E920" s="13"/>
      <c r="F920" s="13" t="s">
        <v>2135</v>
      </c>
      <c r="G920" s="13"/>
      <c r="H920" s="13" t="s">
        <v>34</v>
      </c>
      <c r="I920" s="13" t="s">
        <v>2136</v>
      </c>
      <c r="J920" s="13" t="s">
        <v>72</v>
      </c>
      <c r="K920" s="13" t="s">
        <v>72</v>
      </c>
      <c r="L920" s="13" t="s">
        <v>73</v>
      </c>
      <c r="M920" s="13" t="s">
        <v>224</v>
      </c>
      <c r="N920" s="13" t="s">
        <v>225</v>
      </c>
      <c r="O920" s="13"/>
      <c r="P920" s="13"/>
      <c r="Q920" s="13"/>
      <c r="R920" s="13">
        <v>0.78</v>
      </c>
      <c r="S920" s="13" t="s">
        <v>41</v>
      </c>
    </row>
    <row r="921" spans="1:19" x14ac:dyDescent="0.3">
      <c r="A921" s="11">
        <v>56500</v>
      </c>
      <c r="B921" s="11" t="s">
        <v>30</v>
      </c>
      <c r="C921" s="11" t="s">
        <v>42</v>
      </c>
      <c r="D921" s="11" t="s">
        <v>42</v>
      </c>
      <c r="E921" s="11" t="s">
        <v>2137</v>
      </c>
      <c r="F921" s="11" t="s">
        <v>2138</v>
      </c>
      <c r="G921" s="11">
        <v>2.9</v>
      </c>
      <c r="H921" s="11" t="s">
        <v>60</v>
      </c>
      <c r="I921" s="11" t="s">
        <v>232</v>
      </c>
      <c r="J921" s="11" t="s">
        <v>232</v>
      </c>
      <c r="K921" s="11"/>
      <c r="L921" s="11" t="s">
        <v>189</v>
      </c>
      <c r="M921" s="11" t="s">
        <v>50</v>
      </c>
      <c r="N921" s="11" t="s">
        <v>64</v>
      </c>
      <c r="O921" s="12">
        <v>30317</v>
      </c>
      <c r="P921" s="11"/>
      <c r="Q921" s="11"/>
      <c r="R921" s="11">
        <v>2.9</v>
      </c>
      <c r="S921" s="11" t="s">
        <v>41</v>
      </c>
    </row>
    <row r="922" spans="1:19" ht="23.5" x14ac:dyDescent="0.3">
      <c r="A922" s="13">
        <v>56501</v>
      </c>
      <c r="B922" s="13" t="s">
        <v>75</v>
      </c>
      <c r="C922" s="13" t="s">
        <v>42</v>
      </c>
      <c r="D922" s="13" t="s">
        <v>31</v>
      </c>
      <c r="E922" s="13"/>
      <c r="F922" s="13" t="s">
        <v>2139</v>
      </c>
      <c r="G922" s="13"/>
      <c r="H922" s="13" t="s">
        <v>60</v>
      </c>
      <c r="I922" s="13">
        <v>2265</v>
      </c>
      <c r="J922" s="13" t="s">
        <v>47</v>
      </c>
      <c r="K922" s="13"/>
      <c r="L922" s="13"/>
      <c r="M922" s="13" t="s">
        <v>50</v>
      </c>
      <c r="N922" s="13" t="s">
        <v>64</v>
      </c>
      <c r="O922" s="14">
        <v>32273</v>
      </c>
      <c r="P922" s="13"/>
      <c r="Q922" s="13"/>
      <c r="R922" s="13">
        <v>0.1</v>
      </c>
      <c r="S922" s="13" t="s">
        <v>41</v>
      </c>
    </row>
    <row r="923" spans="1:19" x14ac:dyDescent="0.3">
      <c r="A923" s="13">
        <v>56505</v>
      </c>
      <c r="B923" s="13" t="s">
        <v>75</v>
      </c>
      <c r="C923" s="13" t="s">
        <v>42</v>
      </c>
      <c r="D923" s="13" t="s">
        <v>31</v>
      </c>
      <c r="E923" s="13"/>
      <c r="F923" s="13" t="s">
        <v>2140</v>
      </c>
      <c r="G923" s="13"/>
      <c r="H923" s="13" t="s">
        <v>60</v>
      </c>
      <c r="I923" s="13">
        <v>2062</v>
      </c>
      <c r="J923" s="13" t="s">
        <v>47</v>
      </c>
      <c r="K923" s="13"/>
      <c r="L923" s="13"/>
      <c r="M923" s="13" t="s">
        <v>50</v>
      </c>
      <c r="N923" s="13" t="s">
        <v>64</v>
      </c>
      <c r="O923" s="13"/>
      <c r="P923" s="13"/>
      <c r="Q923" s="13"/>
      <c r="R923" s="13">
        <v>0.06</v>
      </c>
      <c r="S923" s="13" t="s">
        <v>41</v>
      </c>
    </row>
    <row r="924" spans="1:19" ht="23.5" x14ac:dyDescent="0.3">
      <c r="A924" s="13">
        <v>56503</v>
      </c>
      <c r="B924" s="13" t="s">
        <v>75</v>
      </c>
      <c r="C924" s="13" t="s">
        <v>42</v>
      </c>
      <c r="D924" s="13" t="s">
        <v>31</v>
      </c>
      <c r="E924" s="13"/>
      <c r="F924" s="13" t="s">
        <v>2141</v>
      </c>
      <c r="G924" s="13"/>
      <c r="H924" s="13" t="s">
        <v>60</v>
      </c>
      <c r="I924" s="13">
        <v>1009</v>
      </c>
      <c r="J924" s="13" t="s">
        <v>187</v>
      </c>
      <c r="K924" s="13"/>
      <c r="L924" s="13"/>
      <c r="M924" s="13" t="s">
        <v>50</v>
      </c>
      <c r="N924" s="13" t="s">
        <v>64</v>
      </c>
      <c r="O924" s="14">
        <v>30642</v>
      </c>
      <c r="P924" s="13"/>
      <c r="Q924" s="13"/>
      <c r="R924" s="13">
        <v>2.5499999999999998</v>
      </c>
      <c r="S924" s="13" t="s">
        <v>41</v>
      </c>
    </row>
    <row r="925" spans="1:19" x14ac:dyDescent="0.3">
      <c r="A925" s="11">
        <v>56600</v>
      </c>
      <c r="B925" s="11" t="s">
        <v>30</v>
      </c>
      <c r="C925" s="11" t="s">
        <v>42</v>
      </c>
      <c r="D925" s="11" t="s">
        <v>42</v>
      </c>
      <c r="E925" s="11" t="s">
        <v>2142</v>
      </c>
      <c r="F925" s="11" t="s">
        <v>2143</v>
      </c>
      <c r="G925" s="11">
        <v>1.25</v>
      </c>
      <c r="H925" s="11" t="s">
        <v>34</v>
      </c>
      <c r="I925" s="11" t="s">
        <v>232</v>
      </c>
      <c r="J925" s="11" t="s">
        <v>72</v>
      </c>
      <c r="K925" s="11" t="s">
        <v>72</v>
      </c>
      <c r="L925" s="11" t="s">
        <v>73</v>
      </c>
      <c r="M925" s="11" t="s">
        <v>39</v>
      </c>
      <c r="N925" s="11" t="s">
        <v>40</v>
      </c>
      <c r="O925" s="11"/>
      <c r="P925" s="11"/>
      <c r="Q925" s="11"/>
      <c r="R925" s="11">
        <v>0.8</v>
      </c>
      <c r="S925" s="11" t="s">
        <v>41</v>
      </c>
    </row>
    <row r="926" spans="1:19" x14ac:dyDescent="0.3">
      <c r="A926" s="13">
        <v>56601</v>
      </c>
      <c r="B926" s="13" t="s">
        <v>75</v>
      </c>
      <c r="C926" s="13" t="s">
        <v>42</v>
      </c>
      <c r="D926" s="13" t="s">
        <v>31</v>
      </c>
      <c r="E926" s="13"/>
      <c r="F926" s="13" t="s">
        <v>2144</v>
      </c>
      <c r="G926" s="13"/>
      <c r="H926" s="13" t="s">
        <v>34</v>
      </c>
      <c r="I926" s="13" t="s">
        <v>2145</v>
      </c>
      <c r="J926" s="13" t="s">
        <v>72</v>
      </c>
      <c r="K926" s="13" t="s">
        <v>72</v>
      </c>
      <c r="L926" s="13" t="s">
        <v>73</v>
      </c>
      <c r="M926" s="13" t="s">
        <v>39</v>
      </c>
      <c r="N926" s="13" t="s">
        <v>40</v>
      </c>
      <c r="O926" s="14">
        <v>32478</v>
      </c>
      <c r="P926" s="13"/>
      <c r="Q926" s="13"/>
      <c r="R926" s="13">
        <v>0.8</v>
      </c>
      <c r="S926" s="13" t="s">
        <v>41</v>
      </c>
    </row>
    <row r="927" spans="1:19" x14ac:dyDescent="0.3">
      <c r="A927" s="11">
        <v>91800</v>
      </c>
      <c r="B927" s="11" t="s">
        <v>30</v>
      </c>
      <c r="C927" s="11" t="s">
        <v>31</v>
      </c>
      <c r="D927" s="11" t="s">
        <v>42</v>
      </c>
      <c r="E927" s="11" t="s">
        <v>2146</v>
      </c>
      <c r="F927" s="11" t="s">
        <v>2147</v>
      </c>
      <c r="G927" s="11">
        <v>593.16</v>
      </c>
      <c r="H927" s="11" t="s">
        <v>34</v>
      </c>
      <c r="I927" s="11" t="s">
        <v>2012</v>
      </c>
      <c r="J927" s="11" t="s">
        <v>124</v>
      </c>
      <c r="K927" s="11" t="s">
        <v>122</v>
      </c>
      <c r="L927" s="11" t="s">
        <v>56</v>
      </c>
      <c r="M927" s="11" t="s">
        <v>39</v>
      </c>
      <c r="N927" s="11" t="s">
        <v>40</v>
      </c>
      <c r="O927" s="12">
        <v>38499</v>
      </c>
      <c r="P927" s="11"/>
      <c r="Q927" s="11"/>
      <c r="R927" s="11">
        <v>617</v>
      </c>
      <c r="S927" s="11" t="s">
        <v>41</v>
      </c>
    </row>
    <row r="928" spans="1:19" x14ac:dyDescent="0.3">
      <c r="A928" s="13">
        <v>91801</v>
      </c>
      <c r="B928" s="13" t="s">
        <v>75</v>
      </c>
      <c r="C928" s="13" t="s">
        <v>31</v>
      </c>
      <c r="D928" s="13" t="s">
        <v>31</v>
      </c>
      <c r="E928" s="13" t="s">
        <v>2148</v>
      </c>
      <c r="F928" s="13" t="s">
        <v>2149</v>
      </c>
      <c r="G928" s="13">
        <v>193</v>
      </c>
      <c r="H928" s="13" t="s">
        <v>34</v>
      </c>
      <c r="I928" s="13" t="s">
        <v>2012</v>
      </c>
      <c r="J928" s="13" t="s">
        <v>124</v>
      </c>
      <c r="K928" s="13" t="s">
        <v>63</v>
      </c>
      <c r="L928" s="13" t="s">
        <v>56</v>
      </c>
      <c r="M928" s="13" t="s">
        <v>39</v>
      </c>
      <c r="N928" s="13" t="s">
        <v>40</v>
      </c>
      <c r="O928" s="14">
        <v>38499</v>
      </c>
      <c r="P928" s="13"/>
      <c r="Q928" s="13"/>
      <c r="R928" s="13">
        <v>193</v>
      </c>
      <c r="S928" s="13" t="s">
        <v>41</v>
      </c>
    </row>
    <row r="929" spans="1:19" x14ac:dyDescent="0.3">
      <c r="A929" s="13">
        <v>91802</v>
      </c>
      <c r="B929" s="13" t="s">
        <v>75</v>
      </c>
      <c r="C929" s="13" t="s">
        <v>31</v>
      </c>
      <c r="D929" s="13" t="s">
        <v>31</v>
      </c>
      <c r="E929" s="13" t="s">
        <v>2150</v>
      </c>
      <c r="F929" s="13" t="s">
        <v>2151</v>
      </c>
      <c r="G929" s="13">
        <v>193</v>
      </c>
      <c r="H929" s="13" t="s">
        <v>34</v>
      </c>
      <c r="I929" s="13" t="s">
        <v>2012</v>
      </c>
      <c r="J929" s="13" t="s">
        <v>124</v>
      </c>
      <c r="K929" s="13" t="s">
        <v>63</v>
      </c>
      <c r="L929" s="13" t="s">
        <v>56</v>
      </c>
      <c r="M929" s="13" t="s">
        <v>39</v>
      </c>
      <c r="N929" s="13" t="s">
        <v>40</v>
      </c>
      <c r="O929" s="14">
        <v>38499</v>
      </c>
      <c r="P929" s="13"/>
      <c r="Q929" s="13"/>
      <c r="R929" s="13">
        <v>193</v>
      </c>
      <c r="S929" s="13" t="s">
        <v>41</v>
      </c>
    </row>
    <row r="930" spans="1:19" x14ac:dyDescent="0.3">
      <c r="A930" s="13">
        <v>91803</v>
      </c>
      <c r="B930" s="13" t="s">
        <v>75</v>
      </c>
      <c r="C930" s="13" t="s">
        <v>31</v>
      </c>
      <c r="D930" s="13" t="s">
        <v>31</v>
      </c>
      <c r="E930" s="13" t="s">
        <v>2152</v>
      </c>
      <c r="F930" s="13" t="s">
        <v>2153</v>
      </c>
      <c r="G930" s="13">
        <v>231</v>
      </c>
      <c r="H930" s="13" t="s">
        <v>34</v>
      </c>
      <c r="I930" s="13" t="s">
        <v>2012</v>
      </c>
      <c r="J930" s="13" t="s">
        <v>124</v>
      </c>
      <c r="K930" s="13" t="s">
        <v>48</v>
      </c>
      <c r="L930" s="13" t="s">
        <v>49</v>
      </c>
      <c r="M930" s="13" t="s">
        <v>39</v>
      </c>
      <c r="N930" s="13" t="s">
        <v>40</v>
      </c>
      <c r="O930" s="14">
        <v>38499</v>
      </c>
      <c r="P930" s="13"/>
      <c r="Q930" s="13"/>
      <c r="R930" s="13">
        <v>231</v>
      </c>
      <c r="S930" s="13" t="s">
        <v>41</v>
      </c>
    </row>
    <row r="931" spans="1:19" ht="23.5" x14ac:dyDescent="0.3">
      <c r="A931" s="11">
        <v>82900</v>
      </c>
      <c r="B931" s="11" t="s">
        <v>30</v>
      </c>
      <c r="C931" s="11" t="s">
        <v>31</v>
      </c>
      <c r="D931" s="11" t="s">
        <v>42</v>
      </c>
      <c r="E931" s="11" t="s">
        <v>2154</v>
      </c>
      <c r="F931" s="11" t="s">
        <v>2155</v>
      </c>
      <c r="G931" s="11">
        <v>2.1</v>
      </c>
      <c r="H931" s="11" t="s">
        <v>60</v>
      </c>
      <c r="I931" s="11" t="s">
        <v>2156</v>
      </c>
      <c r="J931" s="11" t="s">
        <v>187</v>
      </c>
      <c r="K931" s="11" t="s">
        <v>188</v>
      </c>
      <c r="L931" s="11" t="s">
        <v>189</v>
      </c>
      <c r="M931" s="11" t="s">
        <v>50</v>
      </c>
      <c r="N931" s="11" t="s">
        <v>64</v>
      </c>
      <c r="O931" s="12">
        <v>37732</v>
      </c>
      <c r="P931" s="11"/>
      <c r="Q931" s="11"/>
      <c r="R931" s="11">
        <v>2.5</v>
      </c>
      <c r="S931" s="11" t="s">
        <v>41</v>
      </c>
    </row>
    <row r="932" spans="1:19" x14ac:dyDescent="0.3">
      <c r="A932" s="13">
        <v>82902</v>
      </c>
      <c r="B932" s="13" t="s">
        <v>75</v>
      </c>
      <c r="C932" s="13" t="s">
        <v>31</v>
      </c>
      <c r="D932" s="13" t="s">
        <v>31</v>
      </c>
      <c r="E932" s="13"/>
      <c r="F932" s="13" t="s">
        <v>2157</v>
      </c>
      <c r="G932" s="13"/>
      <c r="H932" s="13" t="s">
        <v>60</v>
      </c>
      <c r="I932" s="13" t="s">
        <v>2156</v>
      </c>
      <c r="J932" s="13" t="s">
        <v>187</v>
      </c>
      <c r="K932" s="13" t="s">
        <v>188</v>
      </c>
      <c r="L932" s="13" t="s">
        <v>189</v>
      </c>
      <c r="M932" s="13" t="s">
        <v>50</v>
      </c>
      <c r="N932" s="13" t="s">
        <v>64</v>
      </c>
      <c r="O932" s="14">
        <v>37732</v>
      </c>
      <c r="P932" s="13"/>
      <c r="Q932" s="13"/>
      <c r="R932" s="13">
        <v>1.25</v>
      </c>
      <c r="S932" s="13" t="s">
        <v>41</v>
      </c>
    </row>
    <row r="933" spans="1:19" x14ac:dyDescent="0.3">
      <c r="A933" s="13">
        <v>82901</v>
      </c>
      <c r="B933" s="13" t="s">
        <v>75</v>
      </c>
      <c r="C933" s="13" t="s">
        <v>31</v>
      </c>
      <c r="D933" s="13" t="s">
        <v>31</v>
      </c>
      <c r="E933" s="13"/>
      <c r="F933" s="13" t="s">
        <v>2158</v>
      </c>
      <c r="G933" s="13"/>
      <c r="H933" s="13" t="s">
        <v>60</v>
      </c>
      <c r="I933" s="13" t="s">
        <v>2156</v>
      </c>
      <c r="J933" s="13" t="s">
        <v>187</v>
      </c>
      <c r="K933" s="13" t="s">
        <v>188</v>
      </c>
      <c r="L933" s="13" t="s">
        <v>189</v>
      </c>
      <c r="M933" s="13" t="s">
        <v>50</v>
      </c>
      <c r="N933" s="13" t="s">
        <v>64</v>
      </c>
      <c r="O933" s="14">
        <v>37732</v>
      </c>
      <c r="P933" s="13"/>
      <c r="Q933" s="13"/>
      <c r="R933" s="13">
        <v>1.25</v>
      </c>
      <c r="S933" s="13" t="s">
        <v>41</v>
      </c>
    </row>
    <row r="934" spans="1:19" ht="23.5" x14ac:dyDescent="0.3">
      <c r="A934" s="11">
        <v>21200</v>
      </c>
      <c r="B934" s="11" t="s">
        <v>30</v>
      </c>
      <c r="C934" s="11" t="s">
        <v>31</v>
      </c>
      <c r="D934" s="11" t="s">
        <v>42</v>
      </c>
      <c r="E934" s="11" t="s">
        <v>2159</v>
      </c>
      <c r="F934" s="11" t="s">
        <v>2160</v>
      </c>
      <c r="G934" s="11">
        <v>218.39</v>
      </c>
      <c r="H934" s="11" t="s">
        <v>34</v>
      </c>
      <c r="I934" s="11" t="s">
        <v>1398</v>
      </c>
      <c r="J934" s="11" t="s">
        <v>72</v>
      </c>
      <c r="K934" s="11" t="s">
        <v>72</v>
      </c>
      <c r="L934" s="11" t="s">
        <v>73</v>
      </c>
      <c r="M934" s="11" t="s">
        <v>39</v>
      </c>
      <c r="N934" s="11" t="s">
        <v>40</v>
      </c>
      <c r="O934" s="12">
        <v>24108</v>
      </c>
      <c r="P934" s="11"/>
      <c r="Q934" s="11" t="s">
        <v>1399</v>
      </c>
      <c r="R934" s="11">
        <v>220.7</v>
      </c>
      <c r="S934" s="11" t="s">
        <v>41</v>
      </c>
    </row>
    <row r="935" spans="1:19" x14ac:dyDescent="0.3">
      <c r="A935" s="13">
        <v>21201</v>
      </c>
      <c r="B935" s="13" t="s">
        <v>75</v>
      </c>
      <c r="C935" s="13" t="s">
        <v>31</v>
      </c>
      <c r="D935" s="13" t="s">
        <v>31</v>
      </c>
      <c r="E935" s="13" t="s">
        <v>2161</v>
      </c>
      <c r="F935" s="13" t="s">
        <v>2162</v>
      </c>
      <c r="G935" s="13">
        <v>65.7</v>
      </c>
      <c r="H935" s="13" t="s">
        <v>34</v>
      </c>
      <c r="I935" s="13" t="s">
        <v>1398</v>
      </c>
      <c r="J935" s="13" t="s">
        <v>72</v>
      </c>
      <c r="K935" s="13" t="s">
        <v>72</v>
      </c>
      <c r="L935" s="13" t="s">
        <v>73</v>
      </c>
      <c r="M935" s="13" t="s">
        <v>39</v>
      </c>
      <c r="N935" s="13" t="s">
        <v>40</v>
      </c>
      <c r="O935" s="14">
        <v>24108</v>
      </c>
      <c r="P935" s="13"/>
      <c r="Q935" s="13" t="s">
        <v>1399</v>
      </c>
      <c r="R935" s="13">
        <v>65.7</v>
      </c>
      <c r="S935" s="13" t="s">
        <v>41</v>
      </c>
    </row>
    <row r="936" spans="1:19" x14ac:dyDescent="0.3">
      <c r="A936" s="13">
        <v>21202</v>
      </c>
      <c r="B936" s="13" t="s">
        <v>75</v>
      </c>
      <c r="C936" s="13" t="s">
        <v>31</v>
      </c>
      <c r="D936" s="13" t="s">
        <v>31</v>
      </c>
      <c r="E936" s="13" t="s">
        <v>2163</v>
      </c>
      <c r="F936" s="13" t="s">
        <v>2164</v>
      </c>
      <c r="G936" s="13">
        <v>69</v>
      </c>
      <c r="H936" s="13" t="s">
        <v>34</v>
      </c>
      <c r="I936" s="13" t="s">
        <v>1398</v>
      </c>
      <c r="J936" s="13" t="s">
        <v>72</v>
      </c>
      <c r="K936" s="13" t="s">
        <v>72</v>
      </c>
      <c r="L936" s="13" t="s">
        <v>73</v>
      </c>
      <c r="M936" s="13" t="s">
        <v>39</v>
      </c>
      <c r="N936" s="13" t="s">
        <v>40</v>
      </c>
      <c r="O936" s="14">
        <v>24108</v>
      </c>
      <c r="P936" s="13"/>
      <c r="Q936" s="13" t="s">
        <v>1399</v>
      </c>
      <c r="R936" s="13">
        <v>69</v>
      </c>
      <c r="S936" s="13" t="s">
        <v>41</v>
      </c>
    </row>
    <row r="937" spans="1:19" x14ac:dyDescent="0.3">
      <c r="A937" s="13">
        <v>21203</v>
      </c>
      <c r="B937" s="13" t="s">
        <v>75</v>
      </c>
      <c r="C937" s="13" t="s">
        <v>31</v>
      </c>
      <c r="D937" s="13" t="s">
        <v>31</v>
      </c>
      <c r="E937" s="13" t="s">
        <v>2165</v>
      </c>
      <c r="F937" s="13" t="s">
        <v>2166</v>
      </c>
      <c r="G937" s="13">
        <v>86</v>
      </c>
      <c r="H937" s="13" t="s">
        <v>34</v>
      </c>
      <c r="I937" s="13" t="s">
        <v>1398</v>
      </c>
      <c r="J937" s="13" t="s">
        <v>72</v>
      </c>
      <c r="K937" s="13" t="s">
        <v>72</v>
      </c>
      <c r="L937" s="13" t="s">
        <v>73</v>
      </c>
      <c r="M937" s="13" t="s">
        <v>39</v>
      </c>
      <c r="N937" s="13" t="s">
        <v>40</v>
      </c>
      <c r="O937" s="14">
        <v>24108</v>
      </c>
      <c r="P937" s="13"/>
      <c r="Q937" s="13" t="s">
        <v>1399</v>
      </c>
      <c r="R937" s="13">
        <v>86</v>
      </c>
      <c r="S937" s="13" t="s">
        <v>41</v>
      </c>
    </row>
    <row r="938" spans="1:19" x14ac:dyDescent="0.3">
      <c r="A938" s="9">
        <v>56800</v>
      </c>
      <c r="B938" s="9" t="s">
        <v>30</v>
      </c>
      <c r="C938" s="9" t="s">
        <v>42</v>
      </c>
      <c r="D938" s="9" t="s">
        <v>31</v>
      </c>
      <c r="E938" s="9" t="s">
        <v>2167</v>
      </c>
      <c r="F938" s="9" t="s">
        <v>2168</v>
      </c>
      <c r="G938" s="9">
        <v>52.9</v>
      </c>
      <c r="H938" s="9" t="s">
        <v>34</v>
      </c>
      <c r="I938" s="9" t="s">
        <v>629</v>
      </c>
      <c r="J938" s="9" t="s">
        <v>47</v>
      </c>
      <c r="K938" s="9" t="s">
        <v>63</v>
      </c>
      <c r="L938" s="9" t="s">
        <v>56</v>
      </c>
      <c r="M938" s="9" t="s">
        <v>224</v>
      </c>
      <c r="N938" s="9" t="s">
        <v>225</v>
      </c>
      <c r="O938" s="10">
        <v>32583</v>
      </c>
      <c r="P938" s="9" t="s">
        <v>2169</v>
      </c>
      <c r="Q938" s="9"/>
      <c r="R938" s="9">
        <v>45</v>
      </c>
      <c r="S938" s="9" t="s">
        <v>41</v>
      </c>
    </row>
    <row r="939" spans="1:19" x14ac:dyDescent="0.3">
      <c r="A939" s="9">
        <v>51706</v>
      </c>
      <c r="B939" s="9" t="s">
        <v>30</v>
      </c>
      <c r="C939" s="9" t="s">
        <v>42</v>
      </c>
      <c r="D939" s="9" t="s">
        <v>31</v>
      </c>
      <c r="E939" s="9" t="s">
        <v>2170</v>
      </c>
      <c r="F939" s="9" t="s">
        <v>2171</v>
      </c>
      <c r="G939" s="9">
        <v>0.99</v>
      </c>
      <c r="H939" s="9" t="s">
        <v>34</v>
      </c>
      <c r="I939" s="9" t="s">
        <v>2172</v>
      </c>
      <c r="J939" s="9" t="s">
        <v>72</v>
      </c>
      <c r="K939" s="9" t="s">
        <v>72</v>
      </c>
      <c r="L939" s="9" t="s">
        <v>73</v>
      </c>
      <c r="M939" s="9" t="s">
        <v>39</v>
      </c>
      <c r="N939" s="9" t="s">
        <v>40</v>
      </c>
      <c r="O939" s="10">
        <v>32196</v>
      </c>
      <c r="P939" s="9" t="s">
        <v>2173</v>
      </c>
      <c r="Q939" s="9"/>
      <c r="R939" s="9">
        <v>1</v>
      </c>
      <c r="S939" s="9" t="s">
        <v>41</v>
      </c>
    </row>
    <row r="940" spans="1:19" ht="23.5" x14ac:dyDescent="0.3">
      <c r="A940" s="11">
        <v>21500</v>
      </c>
      <c r="B940" s="11" t="s">
        <v>30</v>
      </c>
      <c r="C940" s="11" t="s">
        <v>31</v>
      </c>
      <c r="D940" s="11" t="s">
        <v>42</v>
      </c>
      <c r="E940" s="11" t="s">
        <v>2174</v>
      </c>
      <c r="F940" s="11" t="s">
        <v>2175</v>
      </c>
      <c r="G940" s="11">
        <v>3.93</v>
      </c>
      <c r="H940" s="11" t="s">
        <v>60</v>
      </c>
      <c r="I940" s="11" t="s">
        <v>60</v>
      </c>
      <c r="J940" s="11" t="s">
        <v>72</v>
      </c>
      <c r="K940" s="11" t="s">
        <v>72</v>
      </c>
      <c r="L940" s="11" t="s">
        <v>73</v>
      </c>
      <c r="M940" s="11" t="s">
        <v>50</v>
      </c>
      <c r="N940" s="11" t="s">
        <v>64</v>
      </c>
      <c r="O940" s="11"/>
      <c r="P940" s="11"/>
      <c r="Q940" s="11"/>
      <c r="R940" s="11">
        <v>3.61</v>
      </c>
      <c r="S940" s="11" t="s">
        <v>41</v>
      </c>
    </row>
    <row r="941" spans="1:19" x14ac:dyDescent="0.3">
      <c r="A941" s="13">
        <v>21501</v>
      </c>
      <c r="B941" s="13" t="s">
        <v>75</v>
      </c>
      <c r="C941" s="13" t="s">
        <v>31</v>
      </c>
      <c r="D941" s="13" t="s">
        <v>31</v>
      </c>
      <c r="E941" s="13"/>
      <c r="F941" s="13" t="s">
        <v>2176</v>
      </c>
      <c r="G941" s="13"/>
      <c r="H941" s="13" t="s">
        <v>60</v>
      </c>
      <c r="I941" s="13" t="s">
        <v>60</v>
      </c>
      <c r="J941" s="13" t="s">
        <v>72</v>
      </c>
      <c r="K941" s="13" t="s">
        <v>72</v>
      </c>
      <c r="L941" s="13" t="s">
        <v>73</v>
      </c>
      <c r="M941" s="13" t="s">
        <v>50</v>
      </c>
      <c r="N941" s="13" t="s">
        <v>64</v>
      </c>
      <c r="O941" s="13"/>
      <c r="P941" s="13"/>
      <c r="Q941" s="13"/>
      <c r="R941" s="13">
        <v>0.94</v>
      </c>
      <c r="S941" s="13" t="s">
        <v>41</v>
      </c>
    </row>
    <row r="942" spans="1:19" x14ac:dyDescent="0.3">
      <c r="A942" s="13">
        <v>21502</v>
      </c>
      <c r="B942" s="13" t="s">
        <v>75</v>
      </c>
      <c r="C942" s="13" t="s">
        <v>31</v>
      </c>
      <c r="D942" s="13" t="s">
        <v>31</v>
      </c>
      <c r="E942" s="13"/>
      <c r="F942" s="13" t="s">
        <v>2177</v>
      </c>
      <c r="G942" s="13"/>
      <c r="H942" s="13" t="s">
        <v>60</v>
      </c>
      <c r="I942" s="13" t="s">
        <v>60</v>
      </c>
      <c r="J942" s="13" t="s">
        <v>72</v>
      </c>
      <c r="K942" s="13" t="s">
        <v>72</v>
      </c>
      <c r="L942" s="13" t="s">
        <v>73</v>
      </c>
      <c r="M942" s="13" t="s">
        <v>50</v>
      </c>
      <c r="N942" s="13" t="s">
        <v>64</v>
      </c>
      <c r="O942" s="14">
        <v>1462</v>
      </c>
      <c r="P942" s="13" t="s">
        <v>2178</v>
      </c>
      <c r="Q942" s="13"/>
      <c r="R942" s="13">
        <v>0</v>
      </c>
      <c r="S942" s="13" t="s">
        <v>41</v>
      </c>
    </row>
    <row r="943" spans="1:19" x14ac:dyDescent="0.3">
      <c r="A943" s="13">
        <v>21505</v>
      </c>
      <c r="B943" s="13" t="s">
        <v>75</v>
      </c>
      <c r="C943" s="13" t="s">
        <v>31</v>
      </c>
      <c r="D943" s="13" t="s">
        <v>31</v>
      </c>
      <c r="E943" s="13"/>
      <c r="F943" s="13" t="s">
        <v>2179</v>
      </c>
      <c r="G943" s="13"/>
      <c r="H943" s="13" t="s">
        <v>60</v>
      </c>
      <c r="I943" s="13" t="s">
        <v>60</v>
      </c>
      <c r="J943" s="13" t="s">
        <v>72</v>
      </c>
      <c r="K943" s="13" t="s">
        <v>72</v>
      </c>
      <c r="L943" s="13" t="s">
        <v>73</v>
      </c>
      <c r="M943" s="13" t="s">
        <v>50</v>
      </c>
      <c r="N943" s="13" t="s">
        <v>64</v>
      </c>
      <c r="O943" s="14">
        <v>1462</v>
      </c>
      <c r="P943" s="13"/>
      <c r="Q943" s="13"/>
      <c r="R943" s="13">
        <v>0.89</v>
      </c>
      <c r="S943" s="13" t="s">
        <v>41</v>
      </c>
    </row>
    <row r="944" spans="1:19" x14ac:dyDescent="0.3">
      <c r="A944" s="13">
        <v>21504</v>
      </c>
      <c r="B944" s="13" t="s">
        <v>75</v>
      </c>
      <c r="C944" s="13" t="s">
        <v>31</v>
      </c>
      <c r="D944" s="13" t="s">
        <v>31</v>
      </c>
      <c r="E944" s="13"/>
      <c r="F944" s="13" t="s">
        <v>2180</v>
      </c>
      <c r="G944" s="13"/>
      <c r="H944" s="13" t="s">
        <v>60</v>
      </c>
      <c r="I944" s="13" t="s">
        <v>60</v>
      </c>
      <c r="J944" s="13" t="s">
        <v>72</v>
      </c>
      <c r="K944" s="13" t="s">
        <v>72</v>
      </c>
      <c r="L944" s="13" t="s">
        <v>73</v>
      </c>
      <c r="M944" s="13" t="s">
        <v>50</v>
      </c>
      <c r="N944" s="13" t="s">
        <v>64</v>
      </c>
      <c r="O944" s="14">
        <v>1462</v>
      </c>
      <c r="P944" s="13"/>
      <c r="Q944" s="13"/>
      <c r="R944" s="13">
        <v>0.89</v>
      </c>
      <c r="S944" s="13" t="s">
        <v>41</v>
      </c>
    </row>
    <row r="945" spans="1:19" x14ac:dyDescent="0.3">
      <c r="A945" s="13">
        <v>21503</v>
      </c>
      <c r="B945" s="13" t="s">
        <v>75</v>
      </c>
      <c r="C945" s="13" t="s">
        <v>31</v>
      </c>
      <c r="D945" s="13" t="s">
        <v>31</v>
      </c>
      <c r="E945" s="13"/>
      <c r="F945" s="13" t="s">
        <v>2181</v>
      </c>
      <c r="G945" s="13"/>
      <c r="H945" s="13" t="s">
        <v>60</v>
      </c>
      <c r="I945" s="13" t="s">
        <v>60</v>
      </c>
      <c r="J945" s="13" t="s">
        <v>72</v>
      </c>
      <c r="K945" s="13" t="s">
        <v>72</v>
      </c>
      <c r="L945" s="13" t="s">
        <v>73</v>
      </c>
      <c r="M945" s="13" t="s">
        <v>50</v>
      </c>
      <c r="N945" s="13" t="s">
        <v>64</v>
      </c>
      <c r="O945" s="14">
        <v>1097</v>
      </c>
      <c r="P945" s="13"/>
      <c r="Q945" s="13"/>
      <c r="R945" s="13">
        <v>0.89</v>
      </c>
      <c r="S945" s="13" t="s">
        <v>41</v>
      </c>
    </row>
    <row r="946" spans="1:19" ht="23.5" x14ac:dyDescent="0.3">
      <c r="A946" s="11">
        <v>84200</v>
      </c>
      <c r="B946" s="11" t="s">
        <v>30</v>
      </c>
      <c r="C946" s="11" t="s">
        <v>31</v>
      </c>
      <c r="D946" s="11" t="s">
        <v>42</v>
      </c>
      <c r="E946" s="11" t="s">
        <v>2182</v>
      </c>
      <c r="F946" s="11" t="s">
        <v>2183</v>
      </c>
      <c r="G946" s="11">
        <v>1.9</v>
      </c>
      <c r="H946" s="11" t="s">
        <v>60</v>
      </c>
      <c r="I946" s="11" t="s">
        <v>2184</v>
      </c>
      <c r="J946" s="11" t="s">
        <v>187</v>
      </c>
      <c r="K946" s="11" t="s">
        <v>188</v>
      </c>
      <c r="L946" s="11" t="s">
        <v>189</v>
      </c>
      <c r="M946" s="11" t="s">
        <v>50</v>
      </c>
      <c r="N946" s="11" t="s">
        <v>64</v>
      </c>
      <c r="O946" s="12">
        <v>37819</v>
      </c>
      <c r="P946" s="11"/>
      <c r="Q946" s="11"/>
      <c r="R946" s="11">
        <v>2.5</v>
      </c>
      <c r="S946" s="11" t="s">
        <v>41</v>
      </c>
    </row>
    <row r="947" spans="1:19" x14ac:dyDescent="0.3">
      <c r="A947" s="13">
        <v>84202</v>
      </c>
      <c r="B947" s="13" t="s">
        <v>75</v>
      </c>
      <c r="C947" s="13" t="s">
        <v>31</v>
      </c>
      <c r="D947" s="13" t="s">
        <v>31</v>
      </c>
      <c r="E947" s="13"/>
      <c r="F947" s="13" t="s">
        <v>2185</v>
      </c>
      <c r="G947" s="13"/>
      <c r="H947" s="13" t="s">
        <v>60</v>
      </c>
      <c r="I947" s="13" t="s">
        <v>2184</v>
      </c>
      <c r="J947" s="13" t="s">
        <v>187</v>
      </c>
      <c r="K947" s="13" t="s">
        <v>188</v>
      </c>
      <c r="L947" s="13" t="s">
        <v>189</v>
      </c>
      <c r="M947" s="13" t="s">
        <v>50</v>
      </c>
      <c r="N947" s="13" t="s">
        <v>64</v>
      </c>
      <c r="O947" s="14">
        <v>37819</v>
      </c>
      <c r="P947" s="13"/>
      <c r="Q947" s="13"/>
      <c r="R947" s="13">
        <v>1.25</v>
      </c>
      <c r="S947" s="13" t="s">
        <v>41</v>
      </c>
    </row>
    <row r="948" spans="1:19" x14ac:dyDescent="0.3">
      <c r="A948" s="13">
        <v>84201</v>
      </c>
      <c r="B948" s="13" t="s">
        <v>75</v>
      </c>
      <c r="C948" s="13" t="s">
        <v>31</v>
      </c>
      <c r="D948" s="13" t="s">
        <v>31</v>
      </c>
      <c r="E948" s="13"/>
      <c r="F948" s="13" t="s">
        <v>2186</v>
      </c>
      <c r="G948" s="13"/>
      <c r="H948" s="13" t="s">
        <v>60</v>
      </c>
      <c r="I948" s="13" t="s">
        <v>2184</v>
      </c>
      <c r="J948" s="13" t="s">
        <v>187</v>
      </c>
      <c r="K948" s="13" t="s">
        <v>188</v>
      </c>
      <c r="L948" s="13" t="s">
        <v>189</v>
      </c>
      <c r="M948" s="13" t="s">
        <v>50</v>
      </c>
      <c r="N948" s="13" t="s">
        <v>64</v>
      </c>
      <c r="O948" s="14">
        <v>37819</v>
      </c>
      <c r="P948" s="13"/>
      <c r="Q948" s="13"/>
      <c r="R948" s="13">
        <v>1.25</v>
      </c>
      <c r="S948" s="13" t="s">
        <v>41</v>
      </c>
    </row>
    <row r="949" spans="1:19" ht="23.5" x14ac:dyDescent="0.3">
      <c r="A949" s="11">
        <v>94100</v>
      </c>
      <c r="B949" s="11" t="s">
        <v>30</v>
      </c>
      <c r="C949" s="11" t="s">
        <v>42</v>
      </c>
      <c r="D949" s="11" t="s">
        <v>42</v>
      </c>
      <c r="E949" s="11" t="s">
        <v>2187</v>
      </c>
      <c r="F949" s="11" t="s">
        <v>2188</v>
      </c>
      <c r="G949" s="11">
        <v>2.2999999999999998</v>
      </c>
      <c r="H949" s="11" t="s">
        <v>34</v>
      </c>
      <c r="I949" s="11"/>
      <c r="J949" s="11" t="s">
        <v>187</v>
      </c>
      <c r="K949" s="11" t="s">
        <v>48</v>
      </c>
      <c r="L949" s="11" t="s">
        <v>351</v>
      </c>
      <c r="M949" s="11" t="s">
        <v>39</v>
      </c>
      <c r="N949" s="11" t="s">
        <v>40</v>
      </c>
      <c r="O949" s="11"/>
      <c r="P949" s="11" t="s">
        <v>2189</v>
      </c>
      <c r="Q949" s="11"/>
      <c r="R949" s="11">
        <v>2.2999999999999998</v>
      </c>
      <c r="S949" s="11" t="s">
        <v>41</v>
      </c>
    </row>
    <row r="950" spans="1:19" x14ac:dyDescent="0.3">
      <c r="A950" s="13">
        <v>59701</v>
      </c>
      <c r="B950" s="13" t="s">
        <v>75</v>
      </c>
      <c r="C950" s="13" t="s">
        <v>42</v>
      </c>
      <c r="D950" s="13" t="s">
        <v>31</v>
      </c>
      <c r="E950" s="13"/>
      <c r="F950" s="13" t="s">
        <v>2190</v>
      </c>
      <c r="G950" s="13"/>
      <c r="H950" s="13" t="s">
        <v>34</v>
      </c>
      <c r="I950" s="13" t="s">
        <v>2191</v>
      </c>
      <c r="J950" s="13" t="s">
        <v>47</v>
      </c>
      <c r="K950" s="13" t="s">
        <v>912</v>
      </c>
      <c r="L950" s="13" t="s">
        <v>56</v>
      </c>
      <c r="M950" s="13" t="s">
        <v>39</v>
      </c>
      <c r="N950" s="13" t="s">
        <v>40</v>
      </c>
      <c r="O950" s="14">
        <v>32787</v>
      </c>
      <c r="P950" s="13"/>
      <c r="Q950" s="13"/>
      <c r="R950" s="13">
        <v>0.06</v>
      </c>
      <c r="S950" s="13" t="s">
        <v>41</v>
      </c>
    </row>
    <row r="951" spans="1:19" ht="23.5" x14ac:dyDescent="0.3">
      <c r="A951" s="13">
        <v>58001</v>
      </c>
      <c r="B951" s="13" t="s">
        <v>75</v>
      </c>
      <c r="C951" s="13" t="s">
        <v>42</v>
      </c>
      <c r="D951" s="13" t="s">
        <v>31</v>
      </c>
      <c r="E951" s="13"/>
      <c r="F951" s="13" t="s">
        <v>2192</v>
      </c>
      <c r="G951" s="13"/>
      <c r="H951" s="13" t="s">
        <v>34</v>
      </c>
      <c r="I951" s="13" t="s">
        <v>2193</v>
      </c>
      <c r="J951" s="13" t="s">
        <v>187</v>
      </c>
      <c r="K951" s="13" t="s">
        <v>48</v>
      </c>
      <c r="L951" s="13" t="s">
        <v>351</v>
      </c>
      <c r="M951" s="13" t="s">
        <v>39</v>
      </c>
      <c r="N951" s="13" t="s">
        <v>40</v>
      </c>
      <c r="O951" s="14">
        <v>31707</v>
      </c>
      <c r="P951" s="13"/>
      <c r="Q951" s="13"/>
      <c r="R951" s="13">
        <v>2.2000000000000002</v>
      </c>
      <c r="S951" s="13" t="s">
        <v>41</v>
      </c>
    </row>
    <row r="952" spans="1:19" x14ac:dyDescent="0.3">
      <c r="A952" s="9">
        <v>92100</v>
      </c>
      <c r="B952" s="9" t="s">
        <v>30</v>
      </c>
      <c r="C952" s="9" t="s">
        <v>31</v>
      </c>
      <c r="D952" s="9" t="s">
        <v>31</v>
      </c>
      <c r="E952" s="9" t="s">
        <v>2194</v>
      </c>
      <c r="F952" s="9" t="s">
        <v>2195</v>
      </c>
      <c r="G952" s="9">
        <v>48</v>
      </c>
      <c r="H952" s="9" t="s">
        <v>45</v>
      </c>
      <c r="I952" s="9" t="s">
        <v>995</v>
      </c>
      <c r="J952" s="9" t="s">
        <v>62</v>
      </c>
      <c r="K952" s="9" t="s">
        <v>62</v>
      </c>
      <c r="L952" s="9" t="s">
        <v>56</v>
      </c>
      <c r="M952" s="9" t="s">
        <v>50</v>
      </c>
      <c r="N952" s="9" t="s">
        <v>51</v>
      </c>
      <c r="O952" s="10">
        <v>38560</v>
      </c>
      <c r="P952" s="9"/>
      <c r="Q952" s="9"/>
      <c r="R952" s="9">
        <v>46.7</v>
      </c>
      <c r="S952" s="9" t="s">
        <v>41</v>
      </c>
    </row>
    <row r="953" spans="1:19" x14ac:dyDescent="0.3">
      <c r="A953" s="11">
        <v>21600</v>
      </c>
      <c r="B953" s="11" t="s">
        <v>30</v>
      </c>
      <c r="C953" s="11" t="s">
        <v>31</v>
      </c>
      <c r="D953" s="11" t="s">
        <v>42</v>
      </c>
      <c r="E953" s="11" t="s">
        <v>2196</v>
      </c>
      <c r="F953" s="11" t="s">
        <v>2197</v>
      </c>
      <c r="G953" s="11">
        <v>36</v>
      </c>
      <c r="H953" s="11" t="s">
        <v>45</v>
      </c>
      <c r="I953" s="11" t="s">
        <v>1280</v>
      </c>
      <c r="J953" s="11" t="s">
        <v>62</v>
      </c>
      <c r="K953" s="11" t="s">
        <v>63</v>
      </c>
      <c r="L953" s="11" t="s">
        <v>56</v>
      </c>
      <c r="M953" s="11" t="s">
        <v>50</v>
      </c>
      <c r="N953" s="11" t="s">
        <v>51</v>
      </c>
      <c r="O953" s="12">
        <v>26299</v>
      </c>
      <c r="P953" s="11"/>
      <c r="Q953" s="11"/>
      <c r="R953" s="11">
        <v>36</v>
      </c>
      <c r="S953" s="11" t="s">
        <v>41</v>
      </c>
    </row>
    <row r="954" spans="1:19" x14ac:dyDescent="0.3">
      <c r="A954" s="13">
        <v>21601</v>
      </c>
      <c r="B954" s="13" t="s">
        <v>75</v>
      </c>
      <c r="C954" s="13" t="s">
        <v>31</v>
      </c>
      <c r="D954" s="13" t="s">
        <v>31</v>
      </c>
      <c r="E954" s="13" t="s">
        <v>2198</v>
      </c>
      <c r="F954" s="13" t="s">
        <v>2199</v>
      </c>
      <c r="G954" s="13">
        <v>19.5</v>
      </c>
      <c r="H954" s="13" t="s">
        <v>45</v>
      </c>
      <c r="I954" s="13" t="s">
        <v>1280</v>
      </c>
      <c r="J954" s="13" t="s">
        <v>62</v>
      </c>
      <c r="K954" s="13" t="s">
        <v>63</v>
      </c>
      <c r="L954" s="13" t="s">
        <v>56</v>
      </c>
      <c r="M954" s="13" t="s">
        <v>50</v>
      </c>
      <c r="N954" s="13" t="s">
        <v>51</v>
      </c>
      <c r="O954" s="14">
        <v>26299</v>
      </c>
      <c r="P954" s="13"/>
      <c r="Q954" s="13"/>
      <c r="R954" s="13">
        <v>18</v>
      </c>
      <c r="S954" s="13" t="s">
        <v>41</v>
      </c>
    </row>
    <row r="955" spans="1:19" x14ac:dyDescent="0.3">
      <c r="A955" s="13">
        <v>21602</v>
      </c>
      <c r="B955" s="13" t="s">
        <v>75</v>
      </c>
      <c r="C955" s="13" t="s">
        <v>31</v>
      </c>
      <c r="D955" s="13" t="s">
        <v>31</v>
      </c>
      <c r="E955" s="13" t="s">
        <v>2200</v>
      </c>
      <c r="F955" s="13" t="s">
        <v>2201</v>
      </c>
      <c r="G955" s="13">
        <v>19.5</v>
      </c>
      <c r="H955" s="13" t="s">
        <v>45</v>
      </c>
      <c r="I955" s="13" t="s">
        <v>1280</v>
      </c>
      <c r="J955" s="13" t="s">
        <v>62</v>
      </c>
      <c r="K955" s="13" t="s">
        <v>63</v>
      </c>
      <c r="L955" s="13" t="s">
        <v>56</v>
      </c>
      <c r="M955" s="13" t="s">
        <v>50</v>
      </c>
      <c r="N955" s="13" t="s">
        <v>51</v>
      </c>
      <c r="O955" s="14">
        <v>26299</v>
      </c>
      <c r="P955" s="13"/>
      <c r="Q955" s="13"/>
      <c r="R955" s="13">
        <v>18</v>
      </c>
      <c r="S955" s="13" t="s">
        <v>41</v>
      </c>
    </row>
    <row r="956" spans="1:19" x14ac:dyDescent="0.3">
      <c r="A956" s="9">
        <v>57300</v>
      </c>
      <c r="B956" s="9" t="s">
        <v>30</v>
      </c>
      <c r="C956" s="9" t="s">
        <v>42</v>
      </c>
      <c r="D956" s="9" t="s">
        <v>31</v>
      </c>
      <c r="E956" s="9" t="s">
        <v>2202</v>
      </c>
      <c r="F956" s="9" t="s">
        <v>2203</v>
      </c>
      <c r="G956" s="9">
        <v>5</v>
      </c>
      <c r="H956" s="9" t="s">
        <v>45</v>
      </c>
      <c r="I956" s="9" t="s">
        <v>2204</v>
      </c>
      <c r="J956" s="9" t="s">
        <v>187</v>
      </c>
      <c r="K956" s="9" t="s">
        <v>188</v>
      </c>
      <c r="L956" s="9" t="s">
        <v>189</v>
      </c>
      <c r="M956" s="9" t="s">
        <v>50</v>
      </c>
      <c r="N956" s="9" t="s">
        <v>51</v>
      </c>
      <c r="O956" s="10">
        <v>37762</v>
      </c>
      <c r="P956" s="9"/>
      <c r="Q956" s="9"/>
      <c r="R956" s="9">
        <v>6.5</v>
      </c>
      <c r="S956" s="9" t="s">
        <v>41</v>
      </c>
    </row>
    <row r="957" spans="1:19" x14ac:dyDescent="0.3">
      <c r="A957" s="11">
        <v>57400</v>
      </c>
      <c r="B957" s="11" t="s">
        <v>30</v>
      </c>
      <c r="C957" s="11" t="s">
        <v>42</v>
      </c>
      <c r="D957" s="11" t="s">
        <v>42</v>
      </c>
      <c r="E957" s="11" t="s">
        <v>2205</v>
      </c>
      <c r="F957" s="11" t="s">
        <v>2206</v>
      </c>
      <c r="G957" s="11">
        <v>50</v>
      </c>
      <c r="H957" s="11" t="s">
        <v>45</v>
      </c>
      <c r="I957" s="11" t="s">
        <v>232</v>
      </c>
      <c r="J957" s="11" t="s">
        <v>232</v>
      </c>
      <c r="K957" s="11" t="s">
        <v>232</v>
      </c>
      <c r="L957" s="11" t="s">
        <v>73</v>
      </c>
      <c r="M957" s="11" t="s">
        <v>50</v>
      </c>
      <c r="N957" s="11" t="s">
        <v>51</v>
      </c>
      <c r="O957" s="12">
        <v>29221</v>
      </c>
      <c r="P957" s="11"/>
      <c r="Q957" s="11"/>
      <c r="R957" s="11">
        <v>19.03</v>
      </c>
      <c r="S957" s="11" t="s">
        <v>41</v>
      </c>
    </row>
    <row r="958" spans="1:19" x14ac:dyDescent="0.3">
      <c r="A958" s="13">
        <v>57404</v>
      </c>
      <c r="B958" s="13" t="s">
        <v>75</v>
      </c>
      <c r="C958" s="13" t="s">
        <v>42</v>
      </c>
      <c r="D958" s="13" t="s">
        <v>31</v>
      </c>
      <c r="E958" s="13"/>
      <c r="F958" s="13" t="s">
        <v>2207</v>
      </c>
      <c r="G958" s="13"/>
      <c r="H958" s="13" t="s">
        <v>45</v>
      </c>
      <c r="I958" s="13">
        <v>17</v>
      </c>
      <c r="J958" s="13" t="s">
        <v>72</v>
      </c>
      <c r="K958" s="13" t="s">
        <v>72</v>
      </c>
      <c r="L958" s="13" t="s">
        <v>73</v>
      </c>
      <c r="M958" s="13" t="s">
        <v>50</v>
      </c>
      <c r="N958" s="13" t="s">
        <v>51</v>
      </c>
      <c r="O958" s="14">
        <v>31778</v>
      </c>
      <c r="P958" s="13"/>
      <c r="Q958" s="13"/>
      <c r="R958" s="13">
        <v>1.49</v>
      </c>
      <c r="S958" s="13" t="s">
        <v>41</v>
      </c>
    </row>
    <row r="959" spans="1:19" x14ac:dyDescent="0.3">
      <c r="A959" s="13">
        <v>57420</v>
      </c>
      <c r="B959" s="13" t="s">
        <v>75</v>
      </c>
      <c r="C959" s="13" t="s">
        <v>42</v>
      </c>
      <c r="D959" s="13" t="s">
        <v>31</v>
      </c>
      <c r="E959" s="13"/>
      <c r="F959" s="13" t="s">
        <v>2208</v>
      </c>
      <c r="G959" s="13"/>
      <c r="H959" s="13" t="s">
        <v>45</v>
      </c>
      <c r="I959" s="13">
        <v>92</v>
      </c>
      <c r="J959" s="13" t="s">
        <v>47</v>
      </c>
      <c r="K959" s="13"/>
      <c r="L959" s="13" t="s">
        <v>56</v>
      </c>
      <c r="M959" s="13" t="s">
        <v>50</v>
      </c>
      <c r="N959" s="13" t="s">
        <v>51</v>
      </c>
      <c r="O959" s="14">
        <v>30682</v>
      </c>
      <c r="P959" s="13"/>
      <c r="Q959" s="13"/>
      <c r="R959" s="13">
        <v>1.3</v>
      </c>
      <c r="S959" s="13" t="s">
        <v>41</v>
      </c>
    </row>
    <row r="960" spans="1:19" x14ac:dyDescent="0.3">
      <c r="A960" s="13">
        <v>57414</v>
      </c>
      <c r="B960" s="13" t="s">
        <v>75</v>
      </c>
      <c r="C960" s="13" t="s">
        <v>42</v>
      </c>
      <c r="D960" s="13" t="s">
        <v>31</v>
      </c>
      <c r="E960" s="13"/>
      <c r="F960" s="13" t="s">
        <v>2209</v>
      </c>
      <c r="G960" s="13"/>
      <c r="H960" s="13" t="s">
        <v>45</v>
      </c>
      <c r="I960" s="13">
        <v>208</v>
      </c>
      <c r="J960" s="13" t="s">
        <v>47</v>
      </c>
      <c r="K960" s="13" t="s">
        <v>188</v>
      </c>
      <c r="L960" s="13" t="s">
        <v>56</v>
      </c>
      <c r="M960" s="13" t="s">
        <v>50</v>
      </c>
      <c r="N960" s="13" t="s">
        <v>51</v>
      </c>
      <c r="O960" s="14">
        <v>30682</v>
      </c>
      <c r="P960" s="13"/>
      <c r="Q960" s="13"/>
      <c r="R960" s="13">
        <v>1.6</v>
      </c>
      <c r="S960" s="13" t="s">
        <v>41</v>
      </c>
    </row>
    <row r="961" spans="1:19" x14ac:dyDescent="0.3">
      <c r="A961" s="13">
        <v>57418</v>
      </c>
      <c r="B961" s="13" t="s">
        <v>75</v>
      </c>
      <c r="C961" s="13" t="s">
        <v>42</v>
      </c>
      <c r="D961" s="13" t="s">
        <v>31</v>
      </c>
      <c r="E961" s="13"/>
      <c r="F961" s="13" t="s">
        <v>2210</v>
      </c>
      <c r="G961" s="13"/>
      <c r="H961" s="13" t="s">
        <v>45</v>
      </c>
      <c r="I961" s="13">
        <v>119</v>
      </c>
      <c r="J961" s="13" t="s">
        <v>72</v>
      </c>
      <c r="K961" s="13" t="s">
        <v>72</v>
      </c>
      <c r="L961" s="13" t="s">
        <v>73</v>
      </c>
      <c r="M961" s="13" t="s">
        <v>50</v>
      </c>
      <c r="N961" s="13" t="s">
        <v>51</v>
      </c>
      <c r="O961" s="14">
        <v>31048</v>
      </c>
      <c r="P961" s="13"/>
      <c r="Q961" s="13"/>
      <c r="R961" s="13">
        <v>0.35</v>
      </c>
      <c r="S961" s="13" t="s">
        <v>41</v>
      </c>
    </row>
    <row r="962" spans="1:19" x14ac:dyDescent="0.3">
      <c r="A962" s="13">
        <v>57408</v>
      </c>
      <c r="B962" s="13" t="s">
        <v>75</v>
      </c>
      <c r="C962" s="13" t="s">
        <v>42</v>
      </c>
      <c r="D962" s="13" t="s">
        <v>31</v>
      </c>
      <c r="E962" s="13"/>
      <c r="F962" s="13" t="s">
        <v>2211</v>
      </c>
      <c r="G962" s="13"/>
      <c r="H962" s="13" t="s">
        <v>45</v>
      </c>
      <c r="I962" s="13">
        <v>75</v>
      </c>
      <c r="J962" s="13" t="s">
        <v>47</v>
      </c>
      <c r="K962" s="13" t="s">
        <v>63</v>
      </c>
      <c r="L962" s="13" t="s">
        <v>56</v>
      </c>
      <c r="M962" s="13" t="s">
        <v>50</v>
      </c>
      <c r="N962" s="13" t="s">
        <v>51</v>
      </c>
      <c r="O962" s="14">
        <v>30682</v>
      </c>
      <c r="P962" s="13"/>
      <c r="Q962" s="13"/>
      <c r="R962" s="13">
        <v>1.54</v>
      </c>
      <c r="S962" s="13" t="s">
        <v>41</v>
      </c>
    </row>
    <row r="963" spans="1:19" x14ac:dyDescent="0.3">
      <c r="A963" s="13">
        <v>69100</v>
      </c>
      <c r="B963" s="13" t="s">
        <v>75</v>
      </c>
      <c r="C963" s="13" t="s">
        <v>42</v>
      </c>
      <c r="D963" s="13" t="s">
        <v>31</v>
      </c>
      <c r="E963" s="13"/>
      <c r="F963" s="13" t="s">
        <v>2212</v>
      </c>
      <c r="G963" s="13"/>
      <c r="H963" s="13" t="s">
        <v>45</v>
      </c>
      <c r="I963" s="13">
        <v>440</v>
      </c>
      <c r="J963" s="13" t="s">
        <v>62</v>
      </c>
      <c r="K963" s="13" t="s">
        <v>63</v>
      </c>
      <c r="L963" s="13" t="s">
        <v>56</v>
      </c>
      <c r="M963" s="13" t="s">
        <v>50</v>
      </c>
      <c r="N963" s="13" t="s">
        <v>51</v>
      </c>
      <c r="O963" s="14">
        <v>34700</v>
      </c>
      <c r="P963" s="13"/>
      <c r="Q963" s="13"/>
      <c r="R963" s="13">
        <v>9.5</v>
      </c>
      <c r="S963" s="13" t="s">
        <v>41</v>
      </c>
    </row>
    <row r="964" spans="1:19" x14ac:dyDescent="0.3">
      <c r="A964" s="13">
        <v>53000</v>
      </c>
      <c r="B964" s="13" t="s">
        <v>75</v>
      </c>
      <c r="C964" s="13" t="s">
        <v>42</v>
      </c>
      <c r="D964" s="13" t="s">
        <v>31</v>
      </c>
      <c r="E964" s="13"/>
      <c r="F964" s="13" t="s">
        <v>2213</v>
      </c>
      <c r="G964" s="13"/>
      <c r="H964" s="13" t="s">
        <v>45</v>
      </c>
      <c r="I964" s="13">
        <v>15147</v>
      </c>
      <c r="J964" s="13" t="s">
        <v>47</v>
      </c>
      <c r="K964" s="13" t="s">
        <v>188</v>
      </c>
      <c r="L964" s="13" t="s">
        <v>56</v>
      </c>
      <c r="M964" s="13" t="s">
        <v>50</v>
      </c>
      <c r="N964" s="13" t="s">
        <v>51</v>
      </c>
      <c r="O964" s="14">
        <v>32143</v>
      </c>
      <c r="P964" s="13"/>
      <c r="Q964" s="13"/>
      <c r="R964" s="13">
        <v>5.29</v>
      </c>
      <c r="S964" s="13" t="s">
        <v>41</v>
      </c>
    </row>
    <row r="965" spans="1:19" ht="23.5" x14ac:dyDescent="0.3">
      <c r="A965" s="11">
        <v>57500</v>
      </c>
      <c r="B965" s="11" t="s">
        <v>30</v>
      </c>
      <c r="C965" s="11" t="s">
        <v>42</v>
      </c>
      <c r="D965" s="11" t="s">
        <v>42</v>
      </c>
      <c r="E965" s="11" t="s">
        <v>2214</v>
      </c>
      <c r="F965" s="11" t="s">
        <v>2215</v>
      </c>
      <c r="G965" s="11">
        <v>1</v>
      </c>
      <c r="H965" s="11" t="s">
        <v>34</v>
      </c>
      <c r="I965" s="11" t="s">
        <v>232</v>
      </c>
      <c r="J965" s="11" t="s">
        <v>47</v>
      </c>
      <c r="K965" s="11"/>
      <c r="L965" s="11" t="s">
        <v>56</v>
      </c>
      <c r="M965" s="11" t="s">
        <v>39</v>
      </c>
      <c r="N965" s="11" t="s">
        <v>220</v>
      </c>
      <c r="O965" s="12">
        <v>31778</v>
      </c>
      <c r="P965" s="11"/>
      <c r="Q965" s="11"/>
      <c r="R965" s="11">
        <v>13</v>
      </c>
      <c r="S965" s="11" t="s">
        <v>41</v>
      </c>
    </row>
    <row r="966" spans="1:19" x14ac:dyDescent="0.3">
      <c r="A966" s="13">
        <v>57502</v>
      </c>
      <c r="B966" s="13" t="s">
        <v>75</v>
      </c>
      <c r="C966" s="13" t="s">
        <v>42</v>
      </c>
      <c r="D966" s="13" t="s">
        <v>31</v>
      </c>
      <c r="E966" s="13"/>
      <c r="F966" s="13" t="s">
        <v>2216</v>
      </c>
      <c r="G966" s="13"/>
      <c r="H966" s="13" t="s">
        <v>34</v>
      </c>
      <c r="I966" s="13" t="s">
        <v>2217</v>
      </c>
      <c r="J966" s="13" t="s">
        <v>47</v>
      </c>
      <c r="K966" s="13"/>
      <c r="L966" s="13" t="s">
        <v>56</v>
      </c>
      <c r="M966" s="13" t="s">
        <v>39</v>
      </c>
      <c r="N966" s="13" t="s">
        <v>220</v>
      </c>
      <c r="O966" s="14">
        <v>32029</v>
      </c>
      <c r="P966" s="13"/>
      <c r="Q966" s="13"/>
      <c r="R966" s="13">
        <v>0.09</v>
      </c>
      <c r="S966" s="13" t="s">
        <v>41</v>
      </c>
    </row>
    <row r="967" spans="1:19" x14ac:dyDescent="0.3">
      <c r="A967" s="13">
        <v>57504</v>
      </c>
      <c r="B967" s="13" t="s">
        <v>75</v>
      </c>
      <c r="C967" s="13" t="s">
        <v>42</v>
      </c>
      <c r="D967" s="13" t="s">
        <v>31</v>
      </c>
      <c r="E967" s="13"/>
      <c r="F967" s="13" t="s">
        <v>2218</v>
      </c>
      <c r="G967" s="13"/>
      <c r="H967" s="13" t="s">
        <v>34</v>
      </c>
      <c r="I967" s="13" t="s">
        <v>2219</v>
      </c>
      <c r="J967" s="13" t="s">
        <v>47</v>
      </c>
      <c r="K967" s="13"/>
      <c r="L967" s="13" t="s">
        <v>56</v>
      </c>
      <c r="M967" s="13" t="s">
        <v>39</v>
      </c>
      <c r="N967" s="13" t="s">
        <v>220</v>
      </c>
      <c r="O967" s="14">
        <v>31929</v>
      </c>
      <c r="P967" s="13"/>
      <c r="Q967" s="13"/>
      <c r="R967" s="13">
        <v>1.5</v>
      </c>
      <c r="S967" s="13" t="s">
        <v>41</v>
      </c>
    </row>
    <row r="968" spans="1:19" x14ac:dyDescent="0.3">
      <c r="A968" s="13">
        <v>57503</v>
      </c>
      <c r="B968" s="13" t="s">
        <v>75</v>
      </c>
      <c r="C968" s="13" t="s">
        <v>42</v>
      </c>
      <c r="D968" s="13" t="s">
        <v>31</v>
      </c>
      <c r="E968" s="13"/>
      <c r="F968" s="13" t="s">
        <v>2220</v>
      </c>
      <c r="G968" s="13"/>
      <c r="H968" s="13" t="s">
        <v>34</v>
      </c>
      <c r="I968" s="13" t="s">
        <v>2221</v>
      </c>
      <c r="J968" s="13" t="s">
        <v>47</v>
      </c>
      <c r="K968" s="13"/>
      <c r="L968" s="13" t="s">
        <v>56</v>
      </c>
      <c r="M968" s="13" t="s">
        <v>39</v>
      </c>
      <c r="N968" s="13" t="s">
        <v>220</v>
      </c>
      <c r="O968" s="14">
        <v>33756</v>
      </c>
      <c r="P968" s="13"/>
      <c r="Q968" s="13"/>
      <c r="R968" s="13">
        <v>0.08</v>
      </c>
      <c r="S968" s="13" t="s">
        <v>41</v>
      </c>
    </row>
    <row r="969" spans="1:19" x14ac:dyDescent="0.3">
      <c r="A969" s="13">
        <v>57501</v>
      </c>
      <c r="B969" s="13" t="s">
        <v>75</v>
      </c>
      <c r="C969" s="13" t="s">
        <v>42</v>
      </c>
      <c r="D969" s="13" t="s">
        <v>31</v>
      </c>
      <c r="E969" s="13"/>
      <c r="F969" s="13" t="s">
        <v>2222</v>
      </c>
      <c r="G969" s="13"/>
      <c r="H969" s="13" t="s">
        <v>34</v>
      </c>
      <c r="I969" s="13" t="s">
        <v>2223</v>
      </c>
      <c r="J969" s="13" t="s">
        <v>47</v>
      </c>
      <c r="K969" s="13"/>
      <c r="L969" s="13" t="s">
        <v>56</v>
      </c>
      <c r="M969" s="13" t="s">
        <v>39</v>
      </c>
      <c r="N969" s="13" t="s">
        <v>220</v>
      </c>
      <c r="O969" s="14">
        <v>32225</v>
      </c>
      <c r="P969" s="13"/>
      <c r="Q969" s="13"/>
      <c r="R969" s="13">
        <v>0.06</v>
      </c>
      <c r="S969" s="13" t="s">
        <v>41</v>
      </c>
    </row>
    <row r="970" spans="1:19" ht="23.5" x14ac:dyDescent="0.3">
      <c r="A970" s="13">
        <v>72703</v>
      </c>
      <c r="B970" s="13" t="s">
        <v>75</v>
      </c>
      <c r="C970" s="13" t="s">
        <v>42</v>
      </c>
      <c r="D970" s="13" t="s">
        <v>31</v>
      </c>
      <c r="E970" s="13"/>
      <c r="F970" s="13" t="s">
        <v>2224</v>
      </c>
      <c r="G970" s="13"/>
      <c r="H970" s="13" t="s">
        <v>34</v>
      </c>
      <c r="I970" s="13" t="s">
        <v>2225</v>
      </c>
      <c r="J970" s="13" t="s">
        <v>47</v>
      </c>
      <c r="K970" s="13" t="s">
        <v>48</v>
      </c>
      <c r="L970" s="13" t="s">
        <v>49</v>
      </c>
      <c r="M970" s="13" t="s">
        <v>39</v>
      </c>
      <c r="N970" s="13" t="s">
        <v>40</v>
      </c>
      <c r="O970" s="14">
        <v>35821</v>
      </c>
      <c r="P970" s="13"/>
      <c r="Q970" s="13"/>
      <c r="R970" s="13">
        <v>3.75</v>
      </c>
      <c r="S970" s="13" t="s">
        <v>41</v>
      </c>
    </row>
    <row r="971" spans="1:19" ht="23.5" x14ac:dyDescent="0.3">
      <c r="A971" s="13">
        <v>72702</v>
      </c>
      <c r="B971" s="13" t="s">
        <v>75</v>
      </c>
      <c r="C971" s="13" t="s">
        <v>42</v>
      </c>
      <c r="D971" s="13" t="s">
        <v>31</v>
      </c>
      <c r="E971" s="13"/>
      <c r="F971" s="13" t="s">
        <v>2226</v>
      </c>
      <c r="G971" s="13"/>
      <c r="H971" s="13" t="s">
        <v>34</v>
      </c>
      <c r="I971" s="13" t="s">
        <v>2225</v>
      </c>
      <c r="J971" s="13" t="s">
        <v>47</v>
      </c>
      <c r="K971" s="13" t="s">
        <v>63</v>
      </c>
      <c r="L971" s="13" t="s">
        <v>56</v>
      </c>
      <c r="M971" s="13" t="s">
        <v>39</v>
      </c>
      <c r="N971" s="13" t="s">
        <v>40</v>
      </c>
      <c r="O971" s="14">
        <v>35821</v>
      </c>
      <c r="P971" s="13"/>
      <c r="Q971" s="13"/>
      <c r="R971" s="13">
        <v>4.75</v>
      </c>
      <c r="S971" s="13" t="s">
        <v>41</v>
      </c>
    </row>
    <row r="972" spans="1:19" ht="23.5" x14ac:dyDescent="0.3">
      <c r="A972" s="13">
        <v>72701</v>
      </c>
      <c r="B972" s="13" t="s">
        <v>75</v>
      </c>
      <c r="C972" s="13" t="s">
        <v>42</v>
      </c>
      <c r="D972" s="13" t="s">
        <v>31</v>
      </c>
      <c r="E972" s="13"/>
      <c r="F972" s="13" t="s">
        <v>2227</v>
      </c>
      <c r="G972" s="13"/>
      <c r="H972" s="13" t="s">
        <v>34</v>
      </c>
      <c r="I972" s="13" t="s">
        <v>2225</v>
      </c>
      <c r="J972" s="13" t="s">
        <v>47</v>
      </c>
      <c r="K972" s="13" t="s">
        <v>63</v>
      </c>
      <c r="L972" s="13" t="s">
        <v>56</v>
      </c>
      <c r="M972" s="13" t="s">
        <v>39</v>
      </c>
      <c r="N972" s="13" t="s">
        <v>40</v>
      </c>
      <c r="O972" s="14">
        <v>35821</v>
      </c>
      <c r="P972" s="13"/>
      <c r="Q972" s="13"/>
      <c r="R972" s="13">
        <v>4.75</v>
      </c>
      <c r="S972" s="13" t="s">
        <v>41</v>
      </c>
    </row>
    <row r="973" spans="1:19" ht="23.5" x14ac:dyDescent="0.3">
      <c r="A973" s="9">
        <v>68004</v>
      </c>
      <c r="B973" s="9" t="s">
        <v>30</v>
      </c>
      <c r="C973" s="9" t="s">
        <v>42</v>
      </c>
      <c r="D973" s="9" t="s">
        <v>31</v>
      </c>
      <c r="E973" s="9" t="s">
        <v>2228</v>
      </c>
      <c r="F973" s="9" t="s">
        <v>2229</v>
      </c>
      <c r="G973" s="9">
        <v>6.1</v>
      </c>
      <c r="H973" s="9" t="s">
        <v>60</v>
      </c>
      <c r="I973" s="9" t="s">
        <v>2230</v>
      </c>
      <c r="J973" s="9" t="s">
        <v>187</v>
      </c>
      <c r="K973" s="9" t="s">
        <v>912</v>
      </c>
      <c r="L973" s="9" t="s">
        <v>189</v>
      </c>
      <c r="M973" s="9" t="s">
        <v>50</v>
      </c>
      <c r="N973" s="9" t="s">
        <v>64</v>
      </c>
      <c r="O973" s="10">
        <v>36165</v>
      </c>
      <c r="P973" s="9"/>
      <c r="Q973" s="9"/>
      <c r="R973" s="9">
        <v>6.1</v>
      </c>
      <c r="S973" s="9" t="s">
        <v>41</v>
      </c>
    </row>
    <row r="974" spans="1:19" ht="23.5" x14ac:dyDescent="0.3">
      <c r="A974" s="9">
        <v>64504</v>
      </c>
      <c r="B974" s="9" t="s">
        <v>30</v>
      </c>
      <c r="C974" s="9" t="s">
        <v>42</v>
      </c>
      <c r="D974" s="9" t="s">
        <v>31</v>
      </c>
      <c r="E974" s="9" t="s">
        <v>2231</v>
      </c>
      <c r="F974" s="9" t="s">
        <v>2232</v>
      </c>
      <c r="G974" s="9">
        <v>1.6</v>
      </c>
      <c r="H974" s="9" t="s">
        <v>60</v>
      </c>
      <c r="I974" s="9" t="s">
        <v>2233</v>
      </c>
      <c r="J974" s="9" t="s">
        <v>187</v>
      </c>
      <c r="K974" s="9" t="s">
        <v>188</v>
      </c>
      <c r="L974" s="9" t="s">
        <v>189</v>
      </c>
      <c r="M974" s="9" t="s">
        <v>50</v>
      </c>
      <c r="N974" s="9" t="s">
        <v>64</v>
      </c>
      <c r="O974" s="10">
        <v>35923</v>
      </c>
      <c r="P974" s="9" t="s">
        <v>2234</v>
      </c>
      <c r="Q974" s="9"/>
      <c r="R974" s="9">
        <v>1.63</v>
      </c>
      <c r="S974" s="9" t="s">
        <v>41</v>
      </c>
    </row>
    <row r="975" spans="1:19" ht="23.5" x14ac:dyDescent="0.3">
      <c r="A975" s="9">
        <v>74001</v>
      </c>
      <c r="B975" s="9" t="s">
        <v>30</v>
      </c>
      <c r="C975" s="9" t="s">
        <v>42</v>
      </c>
      <c r="D975" s="9" t="s">
        <v>31</v>
      </c>
      <c r="E975" s="9" t="s">
        <v>2235</v>
      </c>
      <c r="F975" s="9" t="s">
        <v>2236</v>
      </c>
      <c r="G975" s="9">
        <v>4.5</v>
      </c>
      <c r="H975" s="9" t="s">
        <v>60</v>
      </c>
      <c r="I975" s="9" t="s">
        <v>2237</v>
      </c>
      <c r="J975" s="9" t="s">
        <v>187</v>
      </c>
      <c r="K975" s="9" t="s">
        <v>63</v>
      </c>
      <c r="L975" s="9" t="s">
        <v>189</v>
      </c>
      <c r="M975" s="9" t="s">
        <v>50</v>
      </c>
      <c r="N975" s="9" t="s">
        <v>64</v>
      </c>
      <c r="O975" s="10">
        <v>35343</v>
      </c>
      <c r="P975" s="9"/>
      <c r="Q975" s="9"/>
      <c r="R975" s="9">
        <v>4.9000000000000004</v>
      </c>
      <c r="S975" s="9" t="s">
        <v>41</v>
      </c>
    </row>
    <row r="976" spans="1:19" ht="23.5" x14ac:dyDescent="0.3">
      <c r="A976" s="9">
        <v>74002</v>
      </c>
      <c r="B976" s="9" t="s">
        <v>30</v>
      </c>
      <c r="C976" s="9" t="s">
        <v>42</v>
      </c>
      <c r="D976" s="9" t="s">
        <v>31</v>
      </c>
      <c r="E976" s="9" t="s">
        <v>2238</v>
      </c>
      <c r="F976" s="9" t="s">
        <v>2239</v>
      </c>
      <c r="G976" s="9">
        <v>6.5</v>
      </c>
      <c r="H976" s="9" t="s">
        <v>60</v>
      </c>
      <c r="I976" s="9" t="s">
        <v>2240</v>
      </c>
      <c r="J976" s="9" t="s">
        <v>187</v>
      </c>
      <c r="K976" s="9" t="s">
        <v>48</v>
      </c>
      <c r="L976" s="9" t="s">
        <v>189</v>
      </c>
      <c r="M976" s="9" t="s">
        <v>50</v>
      </c>
      <c r="N976" s="9" t="s">
        <v>64</v>
      </c>
      <c r="O976" s="10">
        <v>35343</v>
      </c>
      <c r="P976" s="9"/>
      <c r="Q976" s="9"/>
      <c r="R976" s="9">
        <v>6.5</v>
      </c>
      <c r="S976" s="9" t="s">
        <v>41</v>
      </c>
    </row>
    <row r="977" spans="1:19" x14ac:dyDescent="0.3">
      <c r="A977" s="11">
        <v>57200</v>
      </c>
      <c r="B977" s="11" t="s">
        <v>30</v>
      </c>
      <c r="C977" s="11" t="s">
        <v>42</v>
      </c>
      <c r="D977" s="11" t="s">
        <v>42</v>
      </c>
      <c r="E977" s="11" t="s">
        <v>2241</v>
      </c>
      <c r="F977" s="11" t="s">
        <v>2242</v>
      </c>
      <c r="G977" s="11">
        <v>4</v>
      </c>
      <c r="H977" s="11" t="s">
        <v>60</v>
      </c>
      <c r="I977" s="11" t="s">
        <v>2242</v>
      </c>
      <c r="J977" s="11" t="s">
        <v>187</v>
      </c>
      <c r="K977" s="11" t="s">
        <v>912</v>
      </c>
      <c r="L977" s="11" t="s">
        <v>189</v>
      </c>
      <c r="M977" s="11" t="s">
        <v>50</v>
      </c>
      <c r="N977" s="11" t="s">
        <v>64</v>
      </c>
      <c r="O977" s="12">
        <v>35431</v>
      </c>
      <c r="P977" s="11"/>
      <c r="Q977" s="11"/>
      <c r="R977" s="11">
        <v>4.03</v>
      </c>
      <c r="S977" s="11" t="s">
        <v>41</v>
      </c>
    </row>
    <row r="978" spans="1:19" x14ac:dyDescent="0.3">
      <c r="A978" s="13">
        <v>57201</v>
      </c>
      <c r="B978" s="13" t="s">
        <v>75</v>
      </c>
      <c r="C978" s="13" t="s">
        <v>42</v>
      </c>
      <c r="D978" s="13" t="s">
        <v>31</v>
      </c>
      <c r="E978" s="13"/>
      <c r="F978" s="13" t="s">
        <v>2243</v>
      </c>
      <c r="G978" s="13"/>
      <c r="H978" s="13" t="s">
        <v>60</v>
      </c>
      <c r="I978" s="13" t="s">
        <v>2242</v>
      </c>
      <c r="J978" s="13" t="s">
        <v>435</v>
      </c>
      <c r="K978" s="13" t="s">
        <v>912</v>
      </c>
      <c r="L978" s="13" t="s">
        <v>189</v>
      </c>
      <c r="M978" s="13" t="s">
        <v>50</v>
      </c>
      <c r="N978" s="13" t="s">
        <v>64</v>
      </c>
      <c r="O978" s="14">
        <v>35431</v>
      </c>
      <c r="P978" s="13"/>
      <c r="Q978" s="13"/>
      <c r="R978" s="13">
        <v>0.65</v>
      </c>
      <c r="S978" s="13" t="s">
        <v>41</v>
      </c>
    </row>
    <row r="979" spans="1:19" x14ac:dyDescent="0.3">
      <c r="A979" s="13">
        <v>57202</v>
      </c>
      <c r="B979" s="13" t="s">
        <v>75</v>
      </c>
      <c r="C979" s="13" t="s">
        <v>42</v>
      </c>
      <c r="D979" s="13" t="s">
        <v>31</v>
      </c>
      <c r="E979" s="13"/>
      <c r="F979" s="13" t="s">
        <v>2244</v>
      </c>
      <c r="G979" s="13"/>
      <c r="H979" s="13" t="s">
        <v>60</v>
      </c>
      <c r="I979" s="13" t="s">
        <v>2242</v>
      </c>
      <c r="J979" s="13" t="s">
        <v>435</v>
      </c>
      <c r="K979" s="13" t="s">
        <v>912</v>
      </c>
      <c r="L979" s="13" t="s">
        <v>189</v>
      </c>
      <c r="M979" s="13" t="s">
        <v>50</v>
      </c>
      <c r="N979" s="13" t="s">
        <v>64</v>
      </c>
      <c r="O979" s="14">
        <v>35431</v>
      </c>
      <c r="P979" s="13"/>
      <c r="Q979" s="13"/>
      <c r="R979" s="13">
        <v>0.6</v>
      </c>
      <c r="S979" s="13" t="s">
        <v>41</v>
      </c>
    </row>
    <row r="980" spans="1:19" x14ac:dyDescent="0.3">
      <c r="A980" s="13">
        <v>57205</v>
      </c>
      <c r="B980" s="13" t="s">
        <v>75</v>
      </c>
      <c r="C980" s="13" t="s">
        <v>42</v>
      </c>
      <c r="D980" s="13" t="s">
        <v>31</v>
      </c>
      <c r="E980" s="13"/>
      <c r="F980" s="13" t="s">
        <v>2245</v>
      </c>
      <c r="G980" s="13"/>
      <c r="H980" s="13" t="s">
        <v>60</v>
      </c>
      <c r="I980" s="13" t="s">
        <v>2242</v>
      </c>
      <c r="J980" s="13" t="s">
        <v>435</v>
      </c>
      <c r="K980" s="13" t="s">
        <v>912</v>
      </c>
      <c r="L980" s="13" t="s">
        <v>189</v>
      </c>
      <c r="M980" s="13" t="s">
        <v>50</v>
      </c>
      <c r="N980" s="13" t="s">
        <v>64</v>
      </c>
      <c r="O980" s="14">
        <v>35431</v>
      </c>
      <c r="P980" s="13"/>
      <c r="Q980" s="13"/>
      <c r="R980" s="13">
        <v>0.93</v>
      </c>
      <c r="S980" s="13" t="s">
        <v>41</v>
      </c>
    </row>
    <row r="981" spans="1:19" x14ac:dyDescent="0.3">
      <c r="A981" s="13">
        <v>57204</v>
      </c>
      <c r="B981" s="13" t="s">
        <v>75</v>
      </c>
      <c r="C981" s="13" t="s">
        <v>42</v>
      </c>
      <c r="D981" s="13" t="s">
        <v>31</v>
      </c>
      <c r="E981" s="13"/>
      <c r="F981" s="13" t="s">
        <v>2246</v>
      </c>
      <c r="G981" s="13"/>
      <c r="H981" s="13" t="s">
        <v>60</v>
      </c>
      <c r="I981" s="13" t="s">
        <v>2242</v>
      </c>
      <c r="J981" s="13" t="s">
        <v>435</v>
      </c>
      <c r="K981" s="13" t="s">
        <v>912</v>
      </c>
      <c r="L981" s="13" t="s">
        <v>189</v>
      </c>
      <c r="M981" s="13" t="s">
        <v>50</v>
      </c>
      <c r="N981" s="13" t="s">
        <v>64</v>
      </c>
      <c r="O981" s="14">
        <v>35431</v>
      </c>
      <c r="P981" s="13"/>
      <c r="Q981" s="13"/>
      <c r="R981" s="13">
        <v>0.93</v>
      </c>
      <c r="S981" s="13" t="s">
        <v>41</v>
      </c>
    </row>
    <row r="982" spans="1:19" x14ac:dyDescent="0.3">
      <c r="A982" s="13">
        <v>57203</v>
      </c>
      <c r="B982" s="13" t="s">
        <v>75</v>
      </c>
      <c r="C982" s="13" t="s">
        <v>42</v>
      </c>
      <c r="D982" s="13" t="s">
        <v>31</v>
      </c>
      <c r="E982" s="13"/>
      <c r="F982" s="13" t="s">
        <v>2247</v>
      </c>
      <c r="G982" s="13"/>
      <c r="H982" s="13" t="s">
        <v>60</v>
      </c>
      <c r="I982" s="13" t="s">
        <v>2242</v>
      </c>
      <c r="J982" s="13" t="s">
        <v>435</v>
      </c>
      <c r="K982" s="13" t="s">
        <v>912</v>
      </c>
      <c r="L982" s="13" t="s">
        <v>189</v>
      </c>
      <c r="M982" s="13" t="s">
        <v>50</v>
      </c>
      <c r="N982" s="13" t="s">
        <v>64</v>
      </c>
      <c r="O982" s="14">
        <v>35431</v>
      </c>
      <c r="P982" s="13"/>
      <c r="Q982" s="13"/>
      <c r="R982" s="13">
        <v>0.93</v>
      </c>
      <c r="S982" s="13" t="s">
        <v>41</v>
      </c>
    </row>
    <row r="983" spans="1:19" x14ac:dyDescent="0.3">
      <c r="A983" s="11">
        <v>21900</v>
      </c>
      <c r="B983" s="11" t="s">
        <v>30</v>
      </c>
      <c r="C983" s="11" t="s">
        <v>31</v>
      </c>
      <c r="D983" s="11" t="s">
        <v>42</v>
      </c>
      <c r="E983" s="11" t="s">
        <v>2248</v>
      </c>
      <c r="F983" s="11" t="s">
        <v>2249</v>
      </c>
      <c r="G983" s="11">
        <v>12.58</v>
      </c>
      <c r="H983" s="11" t="s">
        <v>60</v>
      </c>
      <c r="I983" s="11" t="s">
        <v>156</v>
      </c>
      <c r="J983" s="11" t="s">
        <v>72</v>
      </c>
      <c r="K983" s="11" t="s">
        <v>72</v>
      </c>
      <c r="L983" s="11" t="s">
        <v>73</v>
      </c>
      <c r="M983" s="11" t="s">
        <v>50</v>
      </c>
      <c r="N983" s="11" t="s">
        <v>64</v>
      </c>
      <c r="O983" s="12">
        <v>35065</v>
      </c>
      <c r="P983" s="11"/>
      <c r="Q983" s="11"/>
      <c r="R983" s="11">
        <v>34.5</v>
      </c>
      <c r="S983" s="11" t="s">
        <v>41</v>
      </c>
    </row>
    <row r="984" spans="1:19" x14ac:dyDescent="0.3">
      <c r="A984" s="13">
        <v>21901</v>
      </c>
      <c r="B984" s="13" t="s">
        <v>75</v>
      </c>
      <c r="C984" s="13" t="s">
        <v>31</v>
      </c>
      <c r="D984" s="13" t="s">
        <v>31</v>
      </c>
      <c r="E984" s="13" t="s">
        <v>2250</v>
      </c>
      <c r="F984" s="13" t="s">
        <v>2251</v>
      </c>
      <c r="G984" s="13">
        <v>7</v>
      </c>
      <c r="H984" s="13" t="s">
        <v>60</v>
      </c>
      <c r="I984" s="13" t="s">
        <v>156</v>
      </c>
      <c r="J984" s="13" t="s">
        <v>72</v>
      </c>
      <c r="K984" s="13" t="s">
        <v>72</v>
      </c>
      <c r="L984" s="13" t="s">
        <v>73</v>
      </c>
      <c r="M984" s="13" t="s">
        <v>50</v>
      </c>
      <c r="N984" s="13" t="s">
        <v>64</v>
      </c>
      <c r="O984" s="14">
        <v>35065</v>
      </c>
      <c r="P984" s="13"/>
      <c r="Q984" s="13"/>
      <c r="R984" s="13">
        <v>11.5</v>
      </c>
      <c r="S984" s="13" t="s">
        <v>41</v>
      </c>
    </row>
    <row r="985" spans="1:19" x14ac:dyDescent="0.3">
      <c r="A985" s="13">
        <v>21902</v>
      </c>
      <c r="B985" s="13" t="s">
        <v>75</v>
      </c>
      <c r="C985" s="13" t="s">
        <v>31</v>
      </c>
      <c r="D985" s="13" t="s">
        <v>31</v>
      </c>
      <c r="E985" s="13" t="s">
        <v>2252</v>
      </c>
      <c r="F985" s="13" t="s">
        <v>2253</v>
      </c>
      <c r="G985" s="13">
        <v>7</v>
      </c>
      <c r="H985" s="13" t="s">
        <v>60</v>
      </c>
      <c r="I985" s="13" t="s">
        <v>156</v>
      </c>
      <c r="J985" s="13" t="s">
        <v>72</v>
      </c>
      <c r="K985" s="13" t="s">
        <v>72</v>
      </c>
      <c r="L985" s="13" t="s">
        <v>73</v>
      </c>
      <c r="M985" s="13" t="s">
        <v>50</v>
      </c>
      <c r="N985" s="13" t="s">
        <v>64</v>
      </c>
      <c r="O985" s="14">
        <v>35065</v>
      </c>
      <c r="P985" s="13"/>
      <c r="Q985" s="13"/>
      <c r="R985" s="13">
        <v>11.5</v>
      </c>
      <c r="S985" s="13" t="s">
        <v>41</v>
      </c>
    </row>
    <row r="986" spans="1:19" x14ac:dyDescent="0.3">
      <c r="A986" s="13">
        <v>21903</v>
      </c>
      <c r="B986" s="13" t="s">
        <v>75</v>
      </c>
      <c r="C986" s="13" t="s">
        <v>31</v>
      </c>
      <c r="D986" s="13" t="s">
        <v>31</v>
      </c>
      <c r="E986" s="13" t="s">
        <v>2254</v>
      </c>
      <c r="F986" s="13" t="s">
        <v>2255</v>
      </c>
      <c r="G986" s="13">
        <v>7</v>
      </c>
      <c r="H986" s="13" t="s">
        <v>60</v>
      </c>
      <c r="I986" s="13" t="s">
        <v>156</v>
      </c>
      <c r="J986" s="13" t="s">
        <v>72</v>
      </c>
      <c r="K986" s="13" t="s">
        <v>72</v>
      </c>
      <c r="L986" s="13" t="s">
        <v>73</v>
      </c>
      <c r="M986" s="13" t="s">
        <v>50</v>
      </c>
      <c r="N986" s="13" t="s">
        <v>64</v>
      </c>
      <c r="O986" s="14">
        <v>35065</v>
      </c>
      <c r="P986" s="13"/>
      <c r="Q986" s="13"/>
      <c r="R986" s="13">
        <v>11.5</v>
      </c>
      <c r="S986" s="13" t="s">
        <v>41</v>
      </c>
    </row>
    <row r="987" spans="1:19" x14ac:dyDescent="0.3">
      <c r="A987" s="11">
        <v>22000</v>
      </c>
      <c r="B987" s="11" t="s">
        <v>30</v>
      </c>
      <c r="C987" s="11" t="s">
        <v>31</v>
      </c>
      <c r="D987" s="11" t="s">
        <v>42</v>
      </c>
      <c r="E987" s="11" t="s">
        <v>2256</v>
      </c>
      <c r="F987" s="11" t="s">
        <v>2257</v>
      </c>
      <c r="G987" s="11">
        <v>12.5</v>
      </c>
      <c r="H987" s="11" t="s">
        <v>34</v>
      </c>
      <c r="I987" s="11" t="s">
        <v>2258</v>
      </c>
      <c r="J987" s="11" t="s">
        <v>72</v>
      </c>
      <c r="K987" s="11" t="s">
        <v>72</v>
      </c>
      <c r="L987" s="11" t="s">
        <v>73</v>
      </c>
      <c r="M987" s="11" t="s">
        <v>39</v>
      </c>
      <c r="N987" s="11" t="s">
        <v>40</v>
      </c>
      <c r="O987" s="12">
        <v>27030</v>
      </c>
      <c r="P987" s="11"/>
      <c r="Q987" s="11"/>
      <c r="R987" s="11">
        <v>12.5</v>
      </c>
      <c r="S987" s="11" t="s">
        <v>41</v>
      </c>
    </row>
    <row r="988" spans="1:19" x14ac:dyDescent="0.3">
      <c r="A988" s="13">
        <v>22001</v>
      </c>
      <c r="B988" s="13" t="s">
        <v>75</v>
      </c>
      <c r="C988" s="13" t="s">
        <v>31</v>
      </c>
      <c r="D988" s="13" t="s">
        <v>31</v>
      </c>
      <c r="E988" s="13" t="s">
        <v>2259</v>
      </c>
      <c r="F988" s="13" t="s">
        <v>2260</v>
      </c>
      <c r="G988" s="13">
        <v>5.7</v>
      </c>
      <c r="H988" s="13" t="s">
        <v>34</v>
      </c>
      <c r="I988" s="13" t="s">
        <v>2258</v>
      </c>
      <c r="J988" s="13" t="s">
        <v>72</v>
      </c>
      <c r="K988" s="13" t="s">
        <v>72</v>
      </c>
      <c r="L988" s="13" t="s">
        <v>73</v>
      </c>
      <c r="M988" s="13" t="s">
        <v>39</v>
      </c>
      <c r="N988" s="13" t="s">
        <v>40</v>
      </c>
      <c r="O988" s="14">
        <v>27030</v>
      </c>
      <c r="P988" s="13"/>
      <c r="Q988" s="13"/>
      <c r="R988" s="13">
        <v>5.7</v>
      </c>
      <c r="S988" s="13" t="s">
        <v>41</v>
      </c>
    </row>
    <row r="989" spans="1:19" x14ac:dyDescent="0.3">
      <c r="A989" s="13">
        <v>22002</v>
      </c>
      <c r="B989" s="13" t="s">
        <v>75</v>
      </c>
      <c r="C989" s="13" t="s">
        <v>31</v>
      </c>
      <c r="D989" s="13" t="s">
        <v>31</v>
      </c>
      <c r="E989" s="13" t="s">
        <v>2261</v>
      </c>
      <c r="F989" s="13" t="s">
        <v>2262</v>
      </c>
      <c r="G989" s="13">
        <v>5.7</v>
      </c>
      <c r="H989" s="13" t="s">
        <v>34</v>
      </c>
      <c r="I989" s="13" t="s">
        <v>2258</v>
      </c>
      <c r="J989" s="13" t="s">
        <v>72</v>
      </c>
      <c r="K989" s="13" t="s">
        <v>72</v>
      </c>
      <c r="L989" s="13" t="s">
        <v>73</v>
      </c>
      <c r="M989" s="13" t="s">
        <v>39</v>
      </c>
      <c r="N989" s="13" t="s">
        <v>40</v>
      </c>
      <c r="O989" s="14">
        <v>27395</v>
      </c>
      <c r="P989" s="13"/>
      <c r="Q989" s="13"/>
      <c r="R989" s="13">
        <v>5.7</v>
      </c>
      <c r="S989" s="13" t="s">
        <v>41</v>
      </c>
    </row>
    <row r="990" spans="1:19" x14ac:dyDescent="0.3">
      <c r="A990" s="13">
        <v>22003</v>
      </c>
      <c r="B990" s="13" t="s">
        <v>75</v>
      </c>
      <c r="C990" s="13" t="s">
        <v>31</v>
      </c>
      <c r="D990" s="13" t="s">
        <v>31</v>
      </c>
      <c r="E990" s="13" t="s">
        <v>2263</v>
      </c>
      <c r="F990" s="13" t="s">
        <v>2264</v>
      </c>
      <c r="G990" s="13">
        <v>1.5</v>
      </c>
      <c r="H990" s="13" t="s">
        <v>34</v>
      </c>
      <c r="I990" s="13" t="s">
        <v>2258</v>
      </c>
      <c r="J990" s="13" t="s">
        <v>72</v>
      </c>
      <c r="K990" s="13" t="s">
        <v>72</v>
      </c>
      <c r="L990" s="13" t="s">
        <v>73</v>
      </c>
      <c r="M990" s="13" t="s">
        <v>39</v>
      </c>
      <c r="N990" s="13" t="s">
        <v>40</v>
      </c>
      <c r="O990" s="14">
        <v>28491</v>
      </c>
      <c r="P990" s="13"/>
      <c r="Q990" s="13"/>
      <c r="R990" s="13">
        <v>1.5</v>
      </c>
      <c r="S990" s="13" t="s">
        <v>41</v>
      </c>
    </row>
    <row r="991" spans="1:19" x14ac:dyDescent="0.3">
      <c r="A991" s="11">
        <v>58300</v>
      </c>
      <c r="B991" s="11" t="s">
        <v>30</v>
      </c>
      <c r="C991" s="11" t="s">
        <v>42</v>
      </c>
      <c r="D991" s="11" t="s">
        <v>42</v>
      </c>
      <c r="E991" s="11" t="s">
        <v>2265</v>
      </c>
      <c r="F991" s="11" t="s">
        <v>2266</v>
      </c>
      <c r="G991" s="11">
        <v>34.799999999999997</v>
      </c>
      <c r="H991" s="11" t="s">
        <v>60</v>
      </c>
      <c r="I991" s="11" t="s">
        <v>232</v>
      </c>
      <c r="J991" s="11" t="s">
        <v>232</v>
      </c>
      <c r="K991" s="11"/>
      <c r="L991" s="11" t="s">
        <v>56</v>
      </c>
      <c r="M991" s="11" t="s">
        <v>50</v>
      </c>
      <c r="N991" s="11" t="s">
        <v>64</v>
      </c>
      <c r="O991" s="12">
        <v>27760</v>
      </c>
      <c r="P991" s="11"/>
      <c r="Q991" s="11"/>
      <c r="R991" s="11">
        <v>30.02</v>
      </c>
      <c r="S991" s="11" t="s">
        <v>41</v>
      </c>
    </row>
    <row r="992" spans="1:19" x14ac:dyDescent="0.3">
      <c r="A992" s="13">
        <v>58301</v>
      </c>
      <c r="B992" s="13" t="s">
        <v>75</v>
      </c>
      <c r="C992" s="13" t="s">
        <v>42</v>
      </c>
      <c r="D992" s="13" t="s">
        <v>31</v>
      </c>
      <c r="E992" s="13"/>
      <c r="F992" s="13" t="s">
        <v>2267</v>
      </c>
      <c r="G992" s="13"/>
      <c r="H992" s="13" t="s">
        <v>60</v>
      </c>
      <c r="I992" s="13">
        <v>4010</v>
      </c>
      <c r="J992" s="13" t="s">
        <v>72</v>
      </c>
      <c r="K992" s="13" t="s">
        <v>72</v>
      </c>
      <c r="L992" s="13" t="s">
        <v>73</v>
      </c>
      <c r="M992" s="13" t="s">
        <v>50</v>
      </c>
      <c r="N992" s="13" t="s">
        <v>64</v>
      </c>
      <c r="O992" s="14">
        <v>30225</v>
      </c>
      <c r="P992" s="13"/>
      <c r="Q992" s="13"/>
      <c r="R992" s="13">
        <v>0.55000000000000004</v>
      </c>
      <c r="S992" s="13" t="s">
        <v>41</v>
      </c>
    </row>
    <row r="993" spans="1:19" x14ac:dyDescent="0.3">
      <c r="A993" s="13">
        <v>58302</v>
      </c>
      <c r="B993" s="13" t="s">
        <v>75</v>
      </c>
      <c r="C993" s="13" t="s">
        <v>42</v>
      </c>
      <c r="D993" s="13" t="s">
        <v>31</v>
      </c>
      <c r="E993" s="13"/>
      <c r="F993" s="13" t="s">
        <v>2268</v>
      </c>
      <c r="G993" s="13"/>
      <c r="H993" s="13" t="s">
        <v>60</v>
      </c>
      <c r="I993" s="13">
        <v>4052</v>
      </c>
      <c r="J993" s="13" t="s">
        <v>72</v>
      </c>
      <c r="K993" s="13" t="s">
        <v>72</v>
      </c>
      <c r="L993" s="13" t="s">
        <v>73</v>
      </c>
      <c r="M993" s="13" t="s">
        <v>50</v>
      </c>
      <c r="N993" s="13" t="s">
        <v>64</v>
      </c>
      <c r="O993" s="14">
        <v>31594</v>
      </c>
      <c r="P993" s="13"/>
      <c r="Q993" s="13"/>
      <c r="R993" s="13">
        <v>0.25</v>
      </c>
      <c r="S993" s="13" t="s">
        <v>41</v>
      </c>
    </row>
    <row r="994" spans="1:19" ht="23.5" x14ac:dyDescent="0.3">
      <c r="A994" s="13">
        <v>58305</v>
      </c>
      <c r="B994" s="13" t="s">
        <v>75</v>
      </c>
      <c r="C994" s="13" t="s">
        <v>42</v>
      </c>
      <c r="D994" s="13" t="s">
        <v>31</v>
      </c>
      <c r="E994" s="13"/>
      <c r="F994" s="13" t="s">
        <v>2269</v>
      </c>
      <c r="G994" s="13"/>
      <c r="H994" s="13" t="s">
        <v>60</v>
      </c>
      <c r="I994" s="13">
        <v>2236</v>
      </c>
      <c r="J994" s="13" t="s">
        <v>47</v>
      </c>
      <c r="K994" s="13"/>
      <c r="L994" s="13"/>
      <c r="M994" s="13" t="s">
        <v>50</v>
      </c>
      <c r="N994" s="13" t="s">
        <v>64</v>
      </c>
      <c r="O994" s="14">
        <v>31573</v>
      </c>
      <c r="P994" s="13"/>
      <c r="Q994" s="13"/>
      <c r="R994" s="13">
        <v>0.06</v>
      </c>
      <c r="S994" s="13" t="s">
        <v>41</v>
      </c>
    </row>
    <row r="995" spans="1:19" ht="23.5" x14ac:dyDescent="0.3">
      <c r="A995" s="13">
        <v>58304</v>
      </c>
      <c r="B995" s="13" t="s">
        <v>75</v>
      </c>
      <c r="C995" s="13" t="s">
        <v>42</v>
      </c>
      <c r="D995" s="13" t="s">
        <v>31</v>
      </c>
      <c r="E995" s="13"/>
      <c r="F995" s="13" t="s">
        <v>2270</v>
      </c>
      <c r="G995" s="13"/>
      <c r="H995" s="13" t="s">
        <v>60</v>
      </c>
      <c r="I995" s="13">
        <v>2213</v>
      </c>
      <c r="J995" s="13" t="s">
        <v>47</v>
      </c>
      <c r="K995" s="13"/>
      <c r="L995" s="13"/>
      <c r="M995" s="13" t="s">
        <v>50</v>
      </c>
      <c r="N995" s="13" t="s">
        <v>64</v>
      </c>
      <c r="O995" s="14">
        <v>31603</v>
      </c>
      <c r="P995" s="13"/>
      <c r="Q995" s="13"/>
      <c r="R995" s="13">
        <v>0.06</v>
      </c>
      <c r="S995" s="13" t="s">
        <v>41</v>
      </c>
    </row>
    <row r="996" spans="1:19" ht="23.5" x14ac:dyDescent="0.3">
      <c r="A996" s="13">
        <v>58303</v>
      </c>
      <c r="B996" s="13" t="s">
        <v>75</v>
      </c>
      <c r="C996" s="13" t="s">
        <v>42</v>
      </c>
      <c r="D996" s="13" t="s">
        <v>31</v>
      </c>
      <c r="E996" s="13"/>
      <c r="F996" s="13" t="s">
        <v>2271</v>
      </c>
      <c r="G996" s="13"/>
      <c r="H996" s="13" t="s">
        <v>60</v>
      </c>
      <c r="I996" s="13">
        <v>2042</v>
      </c>
      <c r="J996" s="13" t="s">
        <v>47</v>
      </c>
      <c r="K996" s="13"/>
      <c r="L996" s="13"/>
      <c r="M996" s="13" t="s">
        <v>50</v>
      </c>
      <c r="N996" s="13" t="s">
        <v>64</v>
      </c>
      <c r="O996" s="14">
        <v>32138</v>
      </c>
      <c r="P996" s="13"/>
      <c r="Q996" s="13"/>
      <c r="R996" s="13">
        <v>27.89</v>
      </c>
      <c r="S996" s="13" t="s">
        <v>41</v>
      </c>
    </row>
    <row r="997" spans="1:19" ht="23.5" x14ac:dyDescent="0.3">
      <c r="A997" s="11">
        <v>58400</v>
      </c>
      <c r="B997" s="11" t="s">
        <v>30</v>
      </c>
      <c r="C997" s="11" t="s">
        <v>42</v>
      </c>
      <c r="D997" s="11" t="s">
        <v>42</v>
      </c>
      <c r="E997" s="11" t="s">
        <v>2272</v>
      </c>
      <c r="F997" s="11" t="s">
        <v>2273</v>
      </c>
      <c r="G997" s="11">
        <v>1</v>
      </c>
      <c r="H997" s="11" t="s">
        <v>34</v>
      </c>
      <c r="I997" s="11" t="s">
        <v>232</v>
      </c>
      <c r="J997" s="11" t="s">
        <v>187</v>
      </c>
      <c r="K997" s="11"/>
      <c r="L997" s="11" t="s">
        <v>411</v>
      </c>
      <c r="M997" s="11" t="s">
        <v>39</v>
      </c>
      <c r="N997" s="11" t="s">
        <v>40</v>
      </c>
      <c r="O997" s="12">
        <v>31048</v>
      </c>
      <c r="P997" s="11"/>
      <c r="Q997" s="11"/>
      <c r="R997" s="11">
        <v>1</v>
      </c>
      <c r="S997" s="11" t="s">
        <v>41</v>
      </c>
    </row>
    <row r="998" spans="1:19" x14ac:dyDescent="0.3">
      <c r="A998" s="13">
        <v>58406</v>
      </c>
      <c r="B998" s="13" t="s">
        <v>75</v>
      </c>
      <c r="C998" s="13" t="s">
        <v>42</v>
      </c>
      <c r="D998" s="13" t="s">
        <v>31</v>
      </c>
      <c r="E998" s="13"/>
      <c r="F998" s="13" t="s">
        <v>2274</v>
      </c>
      <c r="G998" s="13"/>
      <c r="H998" s="13" t="s">
        <v>34</v>
      </c>
      <c r="I998" s="13" t="s">
        <v>2275</v>
      </c>
      <c r="J998" s="13" t="s">
        <v>187</v>
      </c>
      <c r="K998" s="13"/>
      <c r="L998" s="13" t="s">
        <v>2276</v>
      </c>
      <c r="M998" s="13" t="s">
        <v>39</v>
      </c>
      <c r="N998" s="13" t="s">
        <v>40</v>
      </c>
      <c r="O998" s="14">
        <v>33992</v>
      </c>
      <c r="P998" s="13"/>
      <c r="Q998" s="13"/>
      <c r="R998" s="13">
        <v>0.55000000000000004</v>
      </c>
      <c r="S998" s="13" t="s">
        <v>41</v>
      </c>
    </row>
    <row r="999" spans="1:19" ht="23.5" x14ac:dyDescent="0.3">
      <c r="A999" s="11">
        <v>92400</v>
      </c>
      <c r="B999" s="11" t="s">
        <v>30</v>
      </c>
      <c r="C999" s="11" t="s">
        <v>31</v>
      </c>
      <c r="D999" s="11" t="s">
        <v>42</v>
      </c>
      <c r="E999" s="11" t="s">
        <v>2277</v>
      </c>
      <c r="F999" s="11" t="s">
        <v>2278</v>
      </c>
      <c r="G999" s="11">
        <v>525</v>
      </c>
      <c r="H999" s="11" t="s">
        <v>60</v>
      </c>
      <c r="I999" s="11" t="s">
        <v>2279</v>
      </c>
      <c r="J999" s="11" t="s">
        <v>124</v>
      </c>
      <c r="K999" s="11" t="s">
        <v>122</v>
      </c>
      <c r="L999" s="11" t="s">
        <v>56</v>
      </c>
      <c r="M999" s="11" t="s">
        <v>50</v>
      </c>
      <c r="N999" s="11" t="s">
        <v>64</v>
      </c>
      <c r="O999" s="12">
        <v>38696</v>
      </c>
      <c r="P999" s="11"/>
      <c r="Q999" s="11"/>
      <c r="R999" s="11">
        <v>543</v>
      </c>
      <c r="S999" s="11" t="s">
        <v>41</v>
      </c>
    </row>
    <row r="1000" spans="1:19" ht="23.5" x14ac:dyDescent="0.3">
      <c r="A1000" s="13">
        <v>92401</v>
      </c>
      <c r="B1000" s="13" t="s">
        <v>75</v>
      </c>
      <c r="C1000" s="13" t="s">
        <v>31</v>
      </c>
      <c r="D1000" s="13" t="s">
        <v>31</v>
      </c>
      <c r="E1000" s="13" t="s">
        <v>2280</v>
      </c>
      <c r="F1000" s="13" t="s">
        <v>2281</v>
      </c>
      <c r="G1000" s="13">
        <v>160</v>
      </c>
      <c r="H1000" s="13" t="s">
        <v>60</v>
      </c>
      <c r="I1000" s="13" t="s">
        <v>2282</v>
      </c>
      <c r="J1000" s="13" t="s">
        <v>124</v>
      </c>
      <c r="K1000" s="13" t="s">
        <v>63</v>
      </c>
      <c r="L1000" s="13" t="s">
        <v>56</v>
      </c>
      <c r="M1000" s="13" t="s">
        <v>50</v>
      </c>
      <c r="N1000" s="13" t="s">
        <v>64</v>
      </c>
      <c r="O1000" s="14">
        <v>38696</v>
      </c>
      <c r="P1000" s="13"/>
      <c r="Q1000" s="13"/>
      <c r="R1000" s="13">
        <v>160</v>
      </c>
      <c r="S1000" s="13" t="s">
        <v>41</v>
      </c>
    </row>
    <row r="1001" spans="1:19" ht="23.5" x14ac:dyDescent="0.3">
      <c r="A1001" s="13">
        <v>92402</v>
      </c>
      <c r="B1001" s="13" t="s">
        <v>75</v>
      </c>
      <c r="C1001" s="13" t="s">
        <v>31</v>
      </c>
      <c r="D1001" s="13" t="s">
        <v>31</v>
      </c>
      <c r="E1001" s="13" t="s">
        <v>2283</v>
      </c>
      <c r="F1001" s="13" t="s">
        <v>2284</v>
      </c>
      <c r="G1001" s="13">
        <v>160</v>
      </c>
      <c r="H1001" s="13" t="s">
        <v>60</v>
      </c>
      <c r="I1001" s="13" t="s">
        <v>2282</v>
      </c>
      <c r="J1001" s="13" t="s">
        <v>124</v>
      </c>
      <c r="K1001" s="13" t="s">
        <v>63</v>
      </c>
      <c r="L1001" s="13" t="s">
        <v>56</v>
      </c>
      <c r="M1001" s="13" t="s">
        <v>50</v>
      </c>
      <c r="N1001" s="13" t="s">
        <v>64</v>
      </c>
      <c r="O1001" s="14">
        <v>38696</v>
      </c>
      <c r="P1001" s="13"/>
      <c r="Q1001" s="13"/>
      <c r="R1001" s="13">
        <v>160</v>
      </c>
      <c r="S1001" s="13" t="s">
        <v>41</v>
      </c>
    </row>
    <row r="1002" spans="1:19" ht="23.5" x14ac:dyDescent="0.3">
      <c r="A1002" s="13">
        <v>92403</v>
      </c>
      <c r="B1002" s="13" t="s">
        <v>75</v>
      </c>
      <c r="C1002" s="13" t="s">
        <v>31</v>
      </c>
      <c r="D1002" s="13" t="s">
        <v>31</v>
      </c>
      <c r="E1002" s="13" t="s">
        <v>2285</v>
      </c>
      <c r="F1002" s="13" t="s">
        <v>2286</v>
      </c>
      <c r="G1002" s="13">
        <v>202</v>
      </c>
      <c r="H1002" s="13" t="s">
        <v>60</v>
      </c>
      <c r="I1002" s="13" t="s">
        <v>2282</v>
      </c>
      <c r="J1002" s="13" t="s">
        <v>124</v>
      </c>
      <c r="K1002" s="13" t="s">
        <v>48</v>
      </c>
      <c r="L1002" s="13" t="s">
        <v>49</v>
      </c>
      <c r="M1002" s="13" t="s">
        <v>50</v>
      </c>
      <c r="N1002" s="13" t="s">
        <v>64</v>
      </c>
      <c r="O1002" s="14">
        <v>38696</v>
      </c>
      <c r="P1002" s="13"/>
      <c r="Q1002" s="13"/>
      <c r="R1002" s="13">
        <v>202</v>
      </c>
      <c r="S1002" s="13" t="s">
        <v>41</v>
      </c>
    </row>
    <row r="1003" spans="1:19" ht="23.5" x14ac:dyDescent="0.3">
      <c r="A1003" s="11">
        <v>92700</v>
      </c>
      <c r="B1003" s="11" t="s">
        <v>30</v>
      </c>
      <c r="C1003" s="11" t="s">
        <v>31</v>
      </c>
      <c r="D1003" s="11" t="s">
        <v>42</v>
      </c>
      <c r="E1003" s="11" t="s">
        <v>2287</v>
      </c>
      <c r="F1003" s="11" t="s">
        <v>2288</v>
      </c>
      <c r="G1003" s="11">
        <v>525</v>
      </c>
      <c r="H1003" s="11" t="s">
        <v>60</v>
      </c>
      <c r="I1003" s="11" t="s">
        <v>2289</v>
      </c>
      <c r="J1003" s="11" t="s">
        <v>124</v>
      </c>
      <c r="K1003" s="11" t="s">
        <v>122</v>
      </c>
      <c r="L1003" s="11" t="s">
        <v>56</v>
      </c>
      <c r="M1003" s="11" t="s">
        <v>50</v>
      </c>
      <c r="N1003" s="11" t="s">
        <v>64</v>
      </c>
      <c r="O1003" s="12">
        <v>38736</v>
      </c>
      <c r="P1003" s="11"/>
      <c r="Q1003" s="11"/>
      <c r="R1003" s="11">
        <v>543</v>
      </c>
      <c r="S1003" s="11" t="s">
        <v>41</v>
      </c>
    </row>
    <row r="1004" spans="1:19" ht="23.5" x14ac:dyDescent="0.3">
      <c r="A1004" s="13">
        <v>92701</v>
      </c>
      <c r="B1004" s="13" t="s">
        <v>75</v>
      </c>
      <c r="C1004" s="13" t="s">
        <v>31</v>
      </c>
      <c r="D1004" s="13" t="s">
        <v>31</v>
      </c>
      <c r="E1004" s="13" t="s">
        <v>2290</v>
      </c>
      <c r="F1004" s="13" t="s">
        <v>2291</v>
      </c>
      <c r="G1004" s="13">
        <v>160</v>
      </c>
      <c r="H1004" s="13" t="s">
        <v>60</v>
      </c>
      <c r="I1004" s="13" t="s">
        <v>2289</v>
      </c>
      <c r="J1004" s="13" t="s">
        <v>124</v>
      </c>
      <c r="K1004" s="13" t="s">
        <v>63</v>
      </c>
      <c r="L1004" s="13" t="s">
        <v>56</v>
      </c>
      <c r="M1004" s="13" t="s">
        <v>50</v>
      </c>
      <c r="N1004" s="13" t="s">
        <v>64</v>
      </c>
      <c r="O1004" s="14">
        <v>38736</v>
      </c>
      <c r="P1004" s="13"/>
      <c r="Q1004" s="13"/>
      <c r="R1004" s="13">
        <v>160</v>
      </c>
      <c r="S1004" s="13" t="s">
        <v>41</v>
      </c>
    </row>
    <row r="1005" spans="1:19" ht="23.5" x14ac:dyDescent="0.3">
      <c r="A1005" s="13">
        <v>92702</v>
      </c>
      <c r="B1005" s="13" t="s">
        <v>75</v>
      </c>
      <c r="C1005" s="13" t="s">
        <v>31</v>
      </c>
      <c r="D1005" s="13" t="s">
        <v>31</v>
      </c>
      <c r="E1005" s="13" t="s">
        <v>2292</v>
      </c>
      <c r="F1005" s="13" t="s">
        <v>2293</v>
      </c>
      <c r="G1005" s="13">
        <v>160</v>
      </c>
      <c r="H1005" s="13" t="s">
        <v>60</v>
      </c>
      <c r="I1005" s="13" t="s">
        <v>2289</v>
      </c>
      <c r="J1005" s="13" t="s">
        <v>124</v>
      </c>
      <c r="K1005" s="13" t="s">
        <v>63</v>
      </c>
      <c r="L1005" s="13" t="s">
        <v>56</v>
      </c>
      <c r="M1005" s="13" t="s">
        <v>50</v>
      </c>
      <c r="N1005" s="13" t="s">
        <v>64</v>
      </c>
      <c r="O1005" s="14">
        <v>38736</v>
      </c>
      <c r="P1005" s="13"/>
      <c r="Q1005" s="13"/>
      <c r="R1005" s="13">
        <v>160</v>
      </c>
      <c r="S1005" s="13" t="s">
        <v>41</v>
      </c>
    </row>
    <row r="1006" spans="1:19" ht="23.5" x14ac:dyDescent="0.3">
      <c r="A1006" s="13">
        <v>92703</v>
      </c>
      <c r="B1006" s="13" t="s">
        <v>75</v>
      </c>
      <c r="C1006" s="13" t="s">
        <v>31</v>
      </c>
      <c r="D1006" s="13" t="s">
        <v>31</v>
      </c>
      <c r="E1006" s="13" t="s">
        <v>2294</v>
      </c>
      <c r="F1006" s="13" t="s">
        <v>2295</v>
      </c>
      <c r="G1006" s="13">
        <v>202</v>
      </c>
      <c r="H1006" s="13" t="s">
        <v>60</v>
      </c>
      <c r="I1006" s="13" t="s">
        <v>2289</v>
      </c>
      <c r="J1006" s="13" t="s">
        <v>124</v>
      </c>
      <c r="K1006" s="13" t="s">
        <v>48</v>
      </c>
      <c r="L1006" s="13" t="s">
        <v>49</v>
      </c>
      <c r="M1006" s="13" t="s">
        <v>50</v>
      </c>
      <c r="N1006" s="13" t="s">
        <v>64</v>
      </c>
      <c r="O1006" s="14">
        <v>38736</v>
      </c>
      <c r="P1006" s="13"/>
      <c r="Q1006" s="13"/>
      <c r="R1006" s="13">
        <v>202</v>
      </c>
      <c r="S1006" s="13" t="s">
        <v>41</v>
      </c>
    </row>
    <row r="1007" spans="1:19" x14ac:dyDescent="0.3">
      <c r="A1007" s="9">
        <v>58500</v>
      </c>
      <c r="B1007" s="9" t="s">
        <v>30</v>
      </c>
      <c r="C1007" s="9" t="s">
        <v>31</v>
      </c>
      <c r="D1007" s="9" t="s">
        <v>31</v>
      </c>
      <c r="E1007" s="9" t="s">
        <v>2296</v>
      </c>
      <c r="F1007" s="9" t="s">
        <v>2297</v>
      </c>
      <c r="G1007" s="9">
        <v>46.64</v>
      </c>
      <c r="H1007" s="9" t="s">
        <v>34</v>
      </c>
      <c r="I1007" s="9" t="s">
        <v>2298</v>
      </c>
      <c r="J1007" s="9" t="s">
        <v>47</v>
      </c>
      <c r="K1007" s="9" t="s">
        <v>48</v>
      </c>
      <c r="L1007" s="9" t="s">
        <v>351</v>
      </c>
      <c r="M1007" s="9" t="s">
        <v>224</v>
      </c>
      <c r="N1007" s="9" t="s">
        <v>225</v>
      </c>
      <c r="O1007" s="10">
        <v>32599</v>
      </c>
      <c r="P1007" s="9" t="s">
        <v>1890</v>
      </c>
      <c r="Q1007" s="9"/>
      <c r="R1007" s="9">
        <v>63.33</v>
      </c>
      <c r="S1007" s="9" t="s">
        <v>41</v>
      </c>
    </row>
    <row r="1008" spans="1:19" x14ac:dyDescent="0.3">
      <c r="A1008" s="9">
        <v>40704</v>
      </c>
      <c r="B1008" s="9" t="s">
        <v>30</v>
      </c>
      <c r="C1008" s="9" t="s">
        <v>31</v>
      </c>
      <c r="D1008" s="9" t="s">
        <v>31</v>
      </c>
      <c r="E1008" s="9" t="s">
        <v>2299</v>
      </c>
      <c r="F1008" s="9" t="s">
        <v>2300</v>
      </c>
      <c r="G1008" s="9">
        <v>2.85</v>
      </c>
      <c r="H1008" s="9" t="s">
        <v>60</v>
      </c>
      <c r="I1008" s="9" t="s">
        <v>1057</v>
      </c>
      <c r="J1008" s="9" t="s">
        <v>72</v>
      </c>
      <c r="K1008" s="9" t="s">
        <v>72</v>
      </c>
      <c r="L1008" s="9" t="s">
        <v>73</v>
      </c>
      <c r="M1008" s="9" t="s">
        <v>50</v>
      </c>
      <c r="N1008" s="9" t="s">
        <v>64</v>
      </c>
      <c r="O1008" s="10">
        <v>31778</v>
      </c>
      <c r="P1008" s="9"/>
      <c r="Q1008" s="9"/>
      <c r="R1008" s="9">
        <v>2.85</v>
      </c>
      <c r="S1008" s="9" t="s">
        <v>41</v>
      </c>
    </row>
    <row r="1009" spans="1:19" ht="23.5" x14ac:dyDescent="0.3">
      <c r="A1009" s="9">
        <v>61603</v>
      </c>
      <c r="B1009" s="9" t="s">
        <v>30</v>
      </c>
      <c r="C1009" s="9" t="s">
        <v>31</v>
      </c>
      <c r="D1009" s="9" t="s">
        <v>31</v>
      </c>
      <c r="E1009" s="9" t="s">
        <v>2301</v>
      </c>
      <c r="F1009" s="9" t="s">
        <v>2302</v>
      </c>
      <c r="G1009" s="9">
        <v>3.13</v>
      </c>
      <c r="H1009" s="9" t="s">
        <v>60</v>
      </c>
      <c r="I1009" s="9" t="s">
        <v>1057</v>
      </c>
      <c r="J1009" s="9" t="s">
        <v>72</v>
      </c>
      <c r="K1009" s="9" t="s">
        <v>72</v>
      </c>
      <c r="L1009" s="9" t="s">
        <v>73</v>
      </c>
      <c r="M1009" s="9" t="s">
        <v>50</v>
      </c>
      <c r="N1009" s="9" t="s">
        <v>64</v>
      </c>
      <c r="O1009" s="10">
        <v>28907</v>
      </c>
      <c r="P1009" s="9"/>
      <c r="Q1009" s="9"/>
      <c r="R1009" s="9">
        <v>3.13</v>
      </c>
      <c r="S1009" s="9" t="s">
        <v>41</v>
      </c>
    </row>
    <row r="1010" spans="1:19" x14ac:dyDescent="0.3">
      <c r="A1010" s="9">
        <v>73204</v>
      </c>
      <c r="B1010" s="9" t="s">
        <v>30</v>
      </c>
      <c r="C1010" s="9" t="s">
        <v>31</v>
      </c>
      <c r="D1010" s="9" t="s">
        <v>31</v>
      </c>
      <c r="E1010" s="9" t="s">
        <v>2303</v>
      </c>
      <c r="F1010" s="9" t="s">
        <v>2304</v>
      </c>
      <c r="G1010" s="9">
        <v>7.94</v>
      </c>
      <c r="H1010" s="9" t="s">
        <v>60</v>
      </c>
      <c r="I1010" s="9" t="s">
        <v>1057</v>
      </c>
      <c r="J1010" s="9" t="s">
        <v>72</v>
      </c>
      <c r="K1010" s="9" t="s">
        <v>72</v>
      </c>
      <c r="L1010" s="9" t="s">
        <v>73</v>
      </c>
      <c r="M1010" s="9" t="s">
        <v>50</v>
      </c>
      <c r="N1010" s="9" t="s">
        <v>64</v>
      </c>
      <c r="O1010" s="10">
        <v>30317</v>
      </c>
      <c r="P1010" s="9"/>
      <c r="Q1010" s="9"/>
      <c r="R1010" s="9">
        <v>7.94</v>
      </c>
      <c r="S1010" s="9" t="s">
        <v>41</v>
      </c>
    </row>
    <row r="1011" spans="1:19" ht="23.5" x14ac:dyDescent="0.3">
      <c r="A1011" s="9">
        <v>73205</v>
      </c>
      <c r="B1011" s="9" t="s">
        <v>30</v>
      </c>
      <c r="C1011" s="9" t="s">
        <v>31</v>
      </c>
      <c r="D1011" s="9" t="s">
        <v>31</v>
      </c>
      <c r="E1011" s="9" t="s">
        <v>2305</v>
      </c>
      <c r="F1011" s="9" t="s">
        <v>2306</v>
      </c>
      <c r="G1011" s="9">
        <v>5.9</v>
      </c>
      <c r="H1011" s="9" t="s">
        <v>60</v>
      </c>
      <c r="I1011" s="9" t="s">
        <v>1057</v>
      </c>
      <c r="J1011" s="9" t="s">
        <v>72</v>
      </c>
      <c r="K1011" s="9" t="s">
        <v>72</v>
      </c>
      <c r="L1011" s="9" t="s">
        <v>73</v>
      </c>
      <c r="M1011" s="9" t="s">
        <v>50</v>
      </c>
      <c r="N1011" s="9" t="s">
        <v>64</v>
      </c>
      <c r="O1011" s="10">
        <v>31048</v>
      </c>
      <c r="P1011" s="9"/>
      <c r="Q1011" s="9"/>
      <c r="R1011" s="9">
        <v>5.9</v>
      </c>
      <c r="S1011" s="9" t="s">
        <v>41</v>
      </c>
    </row>
    <row r="1012" spans="1:19" ht="23.5" x14ac:dyDescent="0.3">
      <c r="A1012" s="9">
        <v>56504</v>
      </c>
      <c r="B1012" s="9" t="s">
        <v>30</v>
      </c>
      <c r="C1012" s="9" t="s">
        <v>31</v>
      </c>
      <c r="D1012" s="9" t="s">
        <v>31</v>
      </c>
      <c r="E1012" s="9" t="s">
        <v>2307</v>
      </c>
      <c r="F1012" s="9" t="s">
        <v>2308</v>
      </c>
      <c r="G1012" s="9">
        <v>1.91</v>
      </c>
      <c r="H1012" s="9" t="s">
        <v>60</v>
      </c>
      <c r="I1012" s="9" t="s">
        <v>1057</v>
      </c>
      <c r="J1012" s="9" t="s">
        <v>72</v>
      </c>
      <c r="K1012" s="9" t="s">
        <v>72</v>
      </c>
      <c r="L1012" s="9" t="s">
        <v>73</v>
      </c>
      <c r="M1012" s="9" t="s">
        <v>50</v>
      </c>
      <c r="N1012" s="9" t="s">
        <v>64</v>
      </c>
      <c r="O1012" s="10">
        <v>30682</v>
      </c>
      <c r="P1012" s="9"/>
      <c r="Q1012" s="9"/>
      <c r="R1012" s="9">
        <v>1.91</v>
      </c>
      <c r="S1012" s="9" t="s">
        <v>41</v>
      </c>
    </row>
    <row r="1013" spans="1:19" ht="23.5" x14ac:dyDescent="0.3">
      <c r="A1013" s="9">
        <v>40705</v>
      </c>
      <c r="B1013" s="9" t="s">
        <v>30</v>
      </c>
      <c r="C1013" s="9" t="s">
        <v>31</v>
      </c>
      <c r="D1013" s="9" t="s">
        <v>31</v>
      </c>
      <c r="E1013" s="9" t="s">
        <v>2309</v>
      </c>
      <c r="F1013" s="9" t="s">
        <v>2310</v>
      </c>
      <c r="G1013" s="9">
        <v>2.85</v>
      </c>
      <c r="H1013" s="9" t="s">
        <v>60</v>
      </c>
      <c r="I1013" s="9" t="s">
        <v>1057</v>
      </c>
      <c r="J1013" s="9" t="s">
        <v>72</v>
      </c>
      <c r="K1013" s="9" t="s">
        <v>72</v>
      </c>
      <c r="L1013" s="9" t="s">
        <v>73</v>
      </c>
      <c r="M1013" s="9" t="s">
        <v>50</v>
      </c>
      <c r="N1013" s="9" t="s">
        <v>64</v>
      </c>
      <c r="O1013" s="10">
        <v>31778</v>
      </c>
      <c r="P1013" s="9"/>
      <c r="Q1013" s="9"/>
      <c r="R1013" s="9">
        <v>2.85</v>
      </c>
      <c r="S1013" s="9" t="s">
        <v>41</v>
      </c>
    </row>
    <row r="1014" spans="1:19" ht="23.5" x14ac:dyDescent="0.3">
      <c r="A1014" s="9">
        <v>61604</v>
      </c>
      <c r="B1014" s="9" t="s">
        <v>30</v>
      </c>
      <c r="C1014" s="9" t="s">
        <v>31</v>
      </c>
      <c r="D1014" s="9" t="s">
        <v>31</v>
      </c>
      <c r="E1014" s="9" t="s">
        <v>2311</v>
      </c>
      <c r="F1014" s="9" t="s">
        <v>2312</v>
      </c>
      <c r="G1014" s="9">
        <v>4.0999999999999996</v>
      </c>
      <c r="H1014" s="9" t="s">
        <v>60</v>
      </c>
      <c r="I1014" s="9" t="s">
        <v>1057</v>
      </c>
      <c r="J1014" s="9" t="s">
        <v>72</v>
      </c>
      <c r="K1014" s="9" t="s">
        <v>72</v>
      </c>
      <c r="L1014" s="9" t="s">
        <v>73</v>
      </c>
      <c r="M1014" s="9" t="s">
        <v>50</v>
      </c>
      <c r="N1014" s="9" t="s">
        <v>64</v>
      </c>
      <c r="O1014" s="10">
        <v>31048</v>
      </c>
      <c r="P1014" s="9"/>
      <c r="Q1014" s="9"/>
      <c r="R1014" s="9">
        <v>4.0999999999999996</v>
      </c>
      <c r="S1014" s="9" t="s">
        <v>41</v>
      </c>
    </row>
    <row r="1015" spans="1:19" ht="46.5" x14ac:dyDescent="0.3">
      <c r="A1015" s="11">
        <v>122900</v>
      </c>
      <c r="B1015" s="11" t="s">
        <v>30</v>
      </c>
      <c r="C1015" s="11" t="s">
        <v>42</v>
      </c>
      <c r="D1015" s="11" t="s">
        <v>42</v>
      </c>
      <c r="E1015" s="11" t="s">
        <v>2313</v>
      </c>
      <c r="F1015" s="11" t="s">
        <v>2314</v>
      </c>
      <c r="G1015" s="11">
        <v>6.9</v>
      </c>
      <c r="H1015" s="11" t="s">
        <v>34</v>
      </c>
      <c r="I1015" s="11" t="s">
        <v>2315</v>
      </c>
      <c r="J1015" s="11" t="s">
        <v>124</v>
      </c>
      <c r="K1015" s="11" t="s">
        <v>912</v>
      </c>
      <c r="L1015" s="11" t="s">
        <v>189</v>
      </c>
      <c r="M1015" s="11" t="s">
        <v>39</v>
      </c>
      <c r="N1015" s="11" t="s">
        <v>40</v>
      </c>
      <c r="O1015" s="12">
        <v>33532</v>
      </c>
      <c r="P1015" s="11" t="s">
        <v>2316</v>
      </c>
      <c r="Q1015" s="11"/>
      <c r="R1015" s="11">
        <v>6.9</v>
      </c>
      <c r="S1015" s="11" t="s">
        <v>41</v>
      </c>
    </row>
    <row r="1016" spans="1:19" x14ac:dyDescent="0.3">
      <c r="A1016" s="13">
        <v>122901</v>
      </c>
      <c r="B1016" s="13" t="s">
        <v>75</v>
      </c>
      <c r="C1016" s="13" t="s">
        <v>42</v>
      </c>
      <c r="D1016" s="13" t="s">
        <v>31</v>
      </c>
      <c r="E1016" s="13"/>
      <c r="F1016" s="13" t="s">
        <v>2317</v>
      </c>
      <c r="G1016" s="13"/>
      <c r="H1016" s="13" t="s">
        <v>34</v>
      </c>
      <c r="I1016" s="13" t="s">
        <v>2315</v>
      </c>
      <c r="J1016" s="13" t="s">
        <v>435</v>
      </c>
      <c r="K1016" s="13" t="s">
        <v>188</v>
      </c>
      <c r="L1016" s="13" t="s">
        <v>2318</v>
      </c>
      <c r="M1016" s="13" t="s">
        <v>39</v>
      </c>
      <c r="N1016" s="13" t="s">
        <v>40</v>
      </c>
      <c r="O1016" s="13"/>
      <c r="P1016" s="13"/>
      <c r="Q1016" s="13"/>
      <c r="R1016" s="13">
        <v>2.2999999999999998</v>
      </c>
      <c r="S1016" s="13" t="s">
        <v>41</v>
      </c>
    </row>
    <row r="1017" spans="1:19" x14ac:dyDescent="0.3">
      <c r="A1017" s="13">
        <v>122903</v>
      </c>
      <c r="B1017" s="13" t="s">
        <v>75</v>
      </c>
      <c r="C1017" s="13" t="s">
        <v>42</v>
      </c>
      <c r="D1017" s="13" t="s">
        <v>31</v>
      </c>
      <c r="E1017" s="13"/>
      <c r="F1017" s="13" t="s">
        <v>2319</v>
      </c>
      <c r="G1017" s="13"/>
      <c r="H1017" s="13" t="s">
        <v>34</v>
      </c>
      <c r="I1017" s="13" t="s">
        <v>2315</v>
      </c>
      <c r="J1017" s="13" t="s">
        <v>435</v>
      </c>
      <c r="K1017" s="13" t="s">
        <v>188</v>
      </c>
      <c r="L1017" s="13" t="s">
        <v>2318</v>
      </c>
      <c r="M1017" s="13" t="s">
        <v>39</v>
      </c>
      <c r="N1017" s="13" t="s">
        <v>40</v>
      </c>
      <c r="O1017" s="13"/>
      <c r="P1017" s="13"/>
      <c r="Q1017" s="13"/>
      <c r="R1017" s="13">
        <v>2.2999999999999998</v>
      </c>
      <c r="S1017" s="13" t="s">
        <v>41</v>
      </c>
    </row>
    <row r="1018" spans="1:19" x14ac:dyDescent="0.3">
      <c r="A1018" s="13">
        <v>122902</v>
      </c>
      <c r="B1018" s="13" t="s">
        <v>75</v>
      </c>
      <c r="C1018" s="13" t="s">
        <v>42</v>
      </c>
      <c r="D1018" s="13" t="s">
        <v>31</v>
      </c>
      <c r="E1018" s="13"/>
      <c r="F1018" s="13" t="s">
        <v>2320</v>
      </c>
      <c r="G1018" s="13"/>
      <c r="H1018" s="13" t="s">
        <v>34</v>
      </c>
      <c r="I1018" s="13" t="s">
        <v>2315</v>
      </c>
      <c r="J1018" s="13" t="s">
        <v>435</v>
      </c>
      <c r="K1018" s="13" t="s">
        <v>188</v>
      </c>
      <c r="L1018" s="13" t="s">
        <v>2318</v>
      </c>
      <c r="M1018" s="13" t="s">
        <v>39</v>
      </c>
      <c r="N1018" s="13" t="s">
        <v>40</v>
      </c>
      <c r="O1018" s="13"/>
      <c r="P1018" s="13"/>
      <c r="Q1018" s="13"/>
      <c r="R1018" s="13">
        <v>2.2999999999999998</v>
      </c>
      <c r="S1018" s="13" t="s">
        <v>41</v>
      </c>
    </row>
    <row r="1019" spans="1:19" x14ac:dyDescent="0.3">
      <c r="A1019" s="9">
        <v>45200</v>
      </c>
      <c r="B1019" s="9" t="s">
        <v>30</v>
      </c>
      <c r="C1019" s="9" t="s">
        <v>42</v>
      </c>
      <c r="D1019" s="9" t="s">
        <v>31</v>
      </c>
      <c r="E1019" s="9" t="s">
        <v>2321</v>
      </c>
      <c r="F1019" s="9" t="s">
        <v>2322</v>
      </c>
      <c r="G1019" s="9">
        <v>4.5999999999999996</v>
      </c>
      <c r="H1019" s="9" t="s">
        <v>34</v>
      </c>
      <c r="I1019" s="9" t="s">
        <v>2315</v>
      </c>
      <c r="J1019" s="9" t="s">
        <v>435</v>
      </c>
      <c r="K1019" s="9" t="s">
        <v>63</v>
      </c>
      <c r="L1019" s="9" t="s">
        <v>2318</v>
      </c>
      <c r="M1019" s="9" t="s">
        <v>39</v>
      </c>
      <c r="N1019" s="9" t="s">
        <v>40</v>
      </c>
      <c r="O1019" s="10">
        <v>33532</v>
      </c>
      <c r="P1019" s="9" t="s">
        <v>2323</v>
      </c>
      <c r="Q1019" s="9"/>
      <c r="R1019" s="9">
        <v>4.5999999999999996</v>
      </c>
      <c r="S1019" s="9" t="s">
        <v>41</v>
      </c>
    </row>
    <row r="1020" spans="1:19" ht="23.5" x14ac:dyDescent="0.3">
      <c r="A1020" s="9">
        <v>54800</v>
      </c>
      <c r="B1020" s="9" t="s">
        <v>30</v>
      </c>
      <c r="C1020" s="9" t="s">
        <v>42</v>
      </c>
      <c r="D1020" s="9" t="s">
        <v>31</v>
      </c>
      <c r="E1020" s="9" t="s">
        <v>2324</v>
      </c>
      <c r="F1020" s="9" t="s">
        <v>2325</v>
      </c>
      <c r="G1020" s="9">
        <v>1.84</v>
      </c>
      <c r="H1020" s="9" t="s">
        <v>34</v>
      </c>
      <c r="I1020" s="9" t="s">
        <v>2326</v>
      </c>
      <c r="J1020" s="9" t="s">
        <v>72</v>
      </c>
      <c r="K1020" s="9" t="s">
        <v>72</v>
      </c>
      <c r="L1020" s="9" t="s">
        <v>73</v>
      </c>
      <c r="M1020" s="9" t="s">
        <v>39</v>
      </c>
      <c r="N1020" s="9" t="s">
        <v>40</v>
      </c>
      <c r="O1020" s="10">
        <v>31080</v>
      </c>
      <c r="P1020" s="9" t="s">
        <v>2327</v>
      </c>
      <c r="Q1020" s="9"/>
      <c r="R1020" s="9">
        <v>2.13</v>
      </c>
      <c r="S1020" s="9" t="s">
        <v>41</v>
      </c>
    </row>
    <row r="1021" spans="1:19" ht="23.5" x14ac:dyDescent="0.3">
      <c r="A1021" s="9">
        <v>37201</v>
      </c>
      <c r="B1021" s="9" t="s">
        <v>30</v>
      </c>
      <c r="C1021" s="9" t="s">
        <v>42</v>
      </c>
      <c r="D1021" s="9" t="s">
        <v>31</v>
      </c>
      <c r="E1021" s="9" t="s">
        <v>2328</v>
      </c>
      <c r="F1021" s="9" t="s">
        <v>2329</v>
      </c>
      <c r="G1021" s="9">
        <v>0.52</v>
      </c>
      <c r="H1021" s="9" t="s">
        <v>34</v>
      </c>
      <c r="I1021" s="9" t="s">
        <v>2330</v>
      </c>
      <c r="J1021" s="9" t="s">
        <v>72</v>
      </c>
      <c r="K1021" s="9" t="s">
        <v>72</v>
      </c>
      <c r="L1021" s="9" t="s">
        <v>73</v>
      </c>
      <c r="M1021" s="9" t="s">
        <v>39</v>
      </c>
      <c r="N1021" s="9" t="s">
        <v>40</v>
      </c>
      <c r="O1021" s="10">
        <v>31513</v>
      </c>
      <c r="P1021" s="9" t="s">
        <v>2331</v>
      </c>
      <c r="Q1021" s="9"/>
      <c r="R1021" s="9">
        <v>0.56000000000000005</v>
      </c>
      <c r="S1021" s="9" t="s">
        <v>41</v>
      </c>
    </row>
    <row r="1022" spans="1:19" ht="23.5" x14ac:dyDescent="0.3">
      <c r="A1022" s="9">
        <v>37203</v>
      </c>
      <c r="B1022" s="9" t="s">
        <v>30</v>
      </c>
      <c r="C1022" s="9" t="s">
        <v>42</v>
      </c>
      <c r="D1022" s="9" t="s">
        <v>31</v>
      </c>
      <c r="E1022" s="9" t="s">
        <v>2332</v>
      </c>
      <c r="F1022" s="9" t="s">
        <v>2333</v>
      </c>
      <c r="G1022" s="9">
        <v>0.42</v>
      </c>
      <c r="H1022" s="9" t="s">
        <v>34</v>
      </c>
      <c r="I1022" s="9" t="s">
        <v>2330</v>
      </c>
      <c r="J1022" s="9" t="s">
        <v>72</v>
      </c>
      <c r="K1022" s="9" t="s">
        <v>72</v>
      </c>
      <c r="L1022" s="9" t="s">
        <v>73</v>
      </c>
      <c r="M1022" s="9" t="s">
        <v>39</v>
      </c>
      <c r="N1022" s="9" t="s">
        <v>40</v>
      </c>
      <c r="O1022" s="10">
        <v>31518</v>
      </c>
      <c r="P1022" s="9" t="s">
        <v>2334</v>
      </c>
      <c r="Q1022" s="9"/>
      <c r="R1022" s="9">
        <v>0.42</v>
      </c>
      <c r="S1022" s="9" t="s">
        <v>41</v>
      </c>
    </row>
    <row r="1023" spans="1:19" ht="23.5" x14ac:dyDescent="0.3">
      <c r="A1023" s="9">
        <v>37202</v>
      </c>
      <c r="B1023" s="9" t="s">
        <v>30</v>
      </c>
      <c r="C1023" s="9" t="s">
        <v>42</v>
      </c>
      <c r="D1023" s="9" t="s">
        <v>31</v>
      </c>
      <c r="E1023" s="9" t="s">
        <v>2335</v>
      </c>
      <c r="F1023" s="9" t="s">
        <v>2336</v>
      </c>
      <c r="G1023" s="9">
        <v>0.92</v>
      </c>
      <c r="H1023" s="9" t="s">
        <v>34</v>
      </c>
      <c r="I1023" s="9" t="s">
        <v>2330</v>
      </c>
      <c r="J1023" s="9" t="s">
        <v>72</v>
      </c>
      <c r="K1023" s="9" t="s">
        <v>72</v>
      </c>
      <c r="L1023" s="9" t="s">
        <v>73</v>
      </c>
      <c r="M1023" s="9" t="s">
        <v>39</v>
      </c>
      <c r="N1023" s="9" t="s">
        <v>40</v>
      </c>
      <c r="O1023" s="10">
        <v>31503</v>
      </c>
      <c r="P1023" s="9" t="s">
        <v>2337</v>
      </c>
      <c r="Q1023" s="9"/>
      <c r="R1023" s="9">
        <v>0.92</v>
      </c>
      <c r="S1023" s="9" t="s">
        <v>41</v>
      </c>
    </row>
    <row r="1024" spans="1:19" x14ac:dyDescent="0.3">
      <c r="A1024" s="11">
        <v>91600</v>
      </c>
      <c r="B1024" s="11" t="s">
        <v>30</v>
      </c>
      <c r="C1024" s="11" t="s">
        <v>31</v>
      </c>
      <c r="D1024" s="11" t="s">
        <v>42</v>
      </c>
      <c r="E1024" s="11" t="s">
        <v>2338</v>
      </c>
      <c r="F1024" s="11" t="s">
        <v>2339</v>
      </c>
      <c r="G1024" s="11">
        <v>96</v>
      </c>
      <c r="H1024" s="11" t="s">
        <v>34</v>
      </c>
      <c r="I1024" s="11" t="s">
        <v>2340</v>
      </c>
      <c r="J1024" s="11" t="s">
        <v>124</v>
      </c>
      <c r="K1024" s="11" t="s">
        <v>1345</v>
      </c>
      <c r="L1024" s="11" t="s">
        <v>56</v>
      </c>
      <c r="M1024" s="11" t="s">
        <v>39</v>
      </c>
      <c r="N1024" s="11" t="s">
        <v>40</v>
      </c>
      <c r="O1024" s="12">
        <v>38614</v>
      </c>
      <c r="P1024" s="11"/>
      <c r="Q1024" s="11"/>
      <c r="R1024" s="11">
        <v>121</v>
      </c>
      <c r="S1024" s="11" t="s">
        <v>41</v>
      </c>
    </row>
    <row r="1025" spans="1:19" x14ac:dyDescent="0.3">
      <c r="A1025" s="13">
        <v>91601</v>
      </c>
      <c r="B1025" s="13" t="s">
        <v>75</v>
      </c>
      <c r="C1025" s="13" t="s">
        <v>31</v>
      </c>
      <c r="D1025" s="13" t="s">
        <v>31</v>
      </c>
      <c r="E1025" s="13" t="s">
        <v>2341</v>
      </c>
      <c r="F1025" s="13" t="s">
        <v>2342</v>
      </c>
      <c r="G1025" s="13">
        <v>48.5</v>
      </c>
      <c r="H1025" s="13" t="s">
        <v>34</v>
      </c>
      <c r="I1025" s="13" t="s">
        <v>2340</v>
      </c>
      <c r="J1025" s="13" t="s">
        <v>124</v>
      </c>
      <c r="K1025" s="13" t="s">
        <v>63</v>
      </c>
      <c r="L1025" s="13" t="s">
        <v>56</v>
      </c>
      <c r="M1025" s="13" t="s">
        <v>39</v>
      </c>
      <c r="N1025" s="13" t="s">
        <v>40</v>
      </c>
      <c r="O1025" s="14">
        <v>38614</v>
      </c>
      <c r="P1025" s="13"/>
      <c r="Q1025" s="13"/>
      <c r="R1025" s="13">
        <v>60.5</v>
      </c>
      <c r="S1025" s="13" t="s">
        <v>41</v>
      </c>
    </row>
    <row r="1026" spans="1:19" x14ac:dyDescent="0.3">
      <c r="A1026" s="13">
        <v>91602</v>
      </c>
      <c r="B1026" s="13" t="s">
        <v>75</v>
      </c>
      <c r="C1026" s="13" t="s">
        <v>31</v>
      </c>
      <c r="D1026" s="13" t="s">
        <v>31</v>
      </c>
      <c r="E1026" s="13" t="s">
        <v>2343</v>
      </c>
      <c r="F1026" s="13" t="s">
        <v>2344</v>
      </c>
      <c r="G1026" s="13">
        <v>48.5</v>
      </c>
      <c r="H1026" s="13" t="s">
        <v>34</v>
      </c>
      <c r="I1026" s="13" t="s">
        <v>2340</v>
      </c>
      <c r="J1026" s="13" t="s">
        <v>124</v>
      </c>
      <c r="K1026" s="13" t="s">
        <v>63</v>
      </c>
      <c r="L1026" s="13" t="s">
        <v>56</v>
      </c>
      <c r="M1026" s="13" t="s">
        <v>39</v>
      </c>
      <c r="N1026" s="13" t="s">
        <v>40</v>
      </c>
      <c r="O1026" s="14">
        <v>38614</v>
      </c>
      <c r="P1026" s="13"/>
      <c r="Q1026" s="13"/>
      <c r="R1026" s="13">
        <v>60.5</v>
      </c>
      <c r="S1026" s="13" t="s">
        <v>41</v>
      </c>
    </row>
    <row r="1027" spans="1:19" x14ac:dyDescent="0.3">
      <c r="A1027" s="11">
        <v>92500</v>
      </c>
      <c r="B1027" s="11" t="s">
        <v>30</v>
      </c>
      <c r="C1027" s="11" t="s">
        <v>31</v>
      </c>
      <c r="D1027" s="11" t="s">
        <v>42</v>
      </c>
      <c r="E1027" s="11" t="s">
        <v>2345</v>
      </c>
      <c r="F1027" s="11" t="s">
        <v>2346</v>
      </c>
      <c r="G1027" s="11">
        <v>134</v>
      </c>
      <c r="H1027" s="11" t="s">
        <v>60</v>
      </c>
      <c r="I1027" s="11" t="s">
        <v>1643</v>
      </c>
      <c r="J1027" s="11" t="s">
        <v>124</v>
      </c>
      <c r="K1027" s="11" t="s">
        <v>122</v>
      </c>
      <c r="L1027" s="11" t="s">
        <v>56</v>
      </c>
      <c r="M1027" s="11" t="s">
        <v>50</v>
      </c>
      <c r="N1027" s="11" t="s">
        <v>1644</v>
      </c>
      <c r="O1027" s="12">
        <v>38642</v>
      </c>
      <c r="P1027" s="11"/>
      <c r="Q1027" s="11"/>
      <c r="R1027" s="11">
        <v>134</v>
      </c>
      <c r="S1027" s="11" t="s">
        <v>41</v>
      </c>
    </row>
    <row r="1028" spans="1:19" x14ac:dyDescent="0.3">
      <c r="A1028" s="13">
        <v>92501</v>
      </c>
      <c r="B1028" s="13" t="s">
        <v>75</v>
      </c>
      <c r="C1028" s="13" t="s">
        <v>31</v>
      </c>
      <c r="D1028" s="13" t="s">
        <v>31</v>
      </c>
      <c r="E1028" s="13" t="s">
        <v>2347</v>
      </c>
      <c r="F1028" s="13" t="s">
        <v>2348</v>
      </c>
      <c r="G1028" s="13">
        <v>42</v>
      </c>
      <c r="H1028" s="13" t="s">
        <v>60</v>
      </c>
      <c r="I1028" s="13" t="s">
        <v>1643</v>
      </c>
      <c r="J1028" s="13" t="s">
        <v>124</v>
      </c>
      <c r="K1028" s="13" t="s">
        <v>63</v>
      </c>
      <c r="L1028" s="13" t="s">
        <v>56</v>
      </c>
      <c r="M1028" s="13" t="s">
        <v>50</v>
      </c>
      <c r="N1028" s="13" t="s">
        <v>1644</v>
      </c>
      <c r="O1028" s="14">
        <v>38642</v>
      </c>
      <c r="P1028" s="13"/>
      <c r="Q1028" s="13"/>
      <c r="R1028" s="13">
        <v>42</v>
      </c>
      <c r="S1028" s="13" t="s">
        <v>41</v>
      </c>
    </row>
    <row r="1029" spans="1:19" x14ac:dyDescent="0.3">
      <c r="A1029" s="13">
        <v>92502</v>
      </c>
      <c r="B1029" s="13" t="s">
        <v>75</v>
      </c>
      <c r="C1029" s="13" t="s">
        <v>31</v>
      </c>
      <c r="D1029" s="13" t="s">
        <v>31</v>
      </c>
      <c r="E1029" s="13" t="s">
        <v>2349</v>
      </c>
      <c r="F1029" s="13" t="s">
        <v>2350</v>
      </c>
      <c r="G1029" s="13">
        <v>42</v>
      </c>
      <c r="H1029" s="13" t="s">
        <v>60</v>
      </c>
      <c r="I1029" s="13" t="s">
        <v>1643</v>
      </c>
      <c r="J1029" s="13" t="s">
        <v>124</v>
      </c>
      <c r="K1029" s="13" t="s">
        <v>63</v>
      </c>
      <c r="L1029" s="13" t="s">
        <v>56</v>
      </c>
      <c r="M1029" s="13" t="s">
        <v>50</v>
      </c>
      <c r="N1029" s="13" t="s">
        <v>1644</v>
      </c>
      <c r="O1029" s="14">
        <v>38642</v>
      </c>
      <c r="P1029" s="13"/>
      <c r="Q1029" s="13"/>
      <c r="R1029" s="13">
        <v>42</v>
      </c>
      <c r="S1029" s="13" t="s">
        <v>41</v>
      </c>
    </row>
    <row r="1030" spans="1:19" x14ac:dyDescent="0.3">
      <c r="A1030" s="13">
        <v>92503</v>
      </c>
      <c r="B1030" s="13" t="s">
        <v>75</v>
      </c>
      <c r="C1030" s="13" t="s">
        <v>31</v>
      </c>
      <c r="D1030" s="13" t="s">
        <v>31</v>
      </c>
      <c r="E1030" s="13" t="s">
        <v>2351</v>
      </c>
      <c r="F1030" s="13" t="s">
        <v>2352</v>
      </c>
      <c r="G1030" s="13">
        <v>50</v>
      </c>
      <c r="H1030" s="13" t="s">
        <v>60</v>
      </c>
      <c r="I1030" s="13" t="s">
        <v>1643</v>
      </c>
      <c r="J1030" s="13" t="s">
        <v>124</v>
      </c>
      <c r="K1030" s="13" t="s">
        <v>48</v>
      </c>
      <c r="L1030" s="13" t="s">
        <v>49</v>
      </c>
      <c r="M1030" s="13" t="s">
        <v>50</v>
      </c>
      <c r="N1030" s="13" t="s">
        <v>1644</v>
      </c>
      <c r="O1030" s="14">
        <v>38642</v>
      </c>
      <c r="P1030" s="13"/>
      <c r="Q1030" s="13"/>
      <c r="R1030" s="13">
        <v>50</v>
      </c>
      <c r="S1030" s="13" t="s">
        <v>41</v>
      </c>
    </row>
    <row r="1031" spans="1:19" ht="23.5" x14ac:dyDescent="0.3">
      <c r="A1031" s="9">
        <v>42405</v>
      </c>
      <c r="B1031" s="9" t="s">
        <v>30</v>
      </c>
      <c r="C1031" s="9" t="s">
        <v>42</v>
      </c>
      <c r="D1031" s="9" t="s">
        <v>31</v>
      </c>
      <c r="E1031" s="9" t="s">
        <v>2353</v>
      </c>
      <c r="F1031" s="9" t="s">
        <v>2354</v>
      </c>
      <c r="G1031" s="9">
        <v>10</v>
      </c>
      <c r="H1031" s="9" t="s">
        <v>60</v>
      </c>
      <c r="I1031" s="9" t="s">
        <v>2355</v>
      </c>
      <c r="J1031" s="9" t="s">
        <v>68</v>
      </c>
      <c r="K1031" s="9" t="s">
        <v>48</v>
      </c>
      <c r="L1031" s="9" t="s">
        <v>68</v>
      </c>
      <c r="M1031" s="9" t="s">
        <v>50</v>
      </c>
      <c r="N1031" s="9" t="s">
        <v>64</v>
      </c>
      <c r="O1031" s="10">
        <v>31012</v>
      </c>
      <c r="P1031" s="9" t="s">
        <v>2356</v>
      </c>
      <c r="Q1031" s="9"/>
      <c r="R1031" s="9">
        <v>10</v>
      </c>
      <c r="S1031" s="9" t="s">
        <v>41</v>
      </c>
    </row>
    <row r="1032" spans="1:19" x14ac:dyDescent="0.3">
      <c r="A1032" s="9">
        <v>109000</v>
      </c>
      <c r="B1032" s="9" t="s">
        <v>30</v>
      </c>
      <c r="C1032" s="9" t="s">
        <v>31</v>
      </c>
      <c r="D1032" s="9" t="s">
        <v>31</v>
      </c>
      <c r="E1032" s="9" t="s">
        <v>2357</v>
      </c>
      <c r="F1032" s="9" t="s">
        <v>2358</v>
      </c>
      <c r="G1032" s="9">
        <v>14</v>
      </c>
      <c r="H1032" s="9" t="s">
        <v>60</v>
      </c>
      <c r="I1032" s="9" t="s">
        <v>2359</v>
      </c>
      <c r="J1032" s="9" t="s">
        <v>68</v>
      </c>
      <c r="K1032" s="9" t="s">
        <v>48</v>
      </c>
      <c r="L1032" s="9" t="s">
        <v>68</v>
      </c>
      <c r="M1032" s="9" t="s">
        <v>50</v>
      </c>
      <c r="N1032" s="9" t="s">
        <v>64</v>
      </c>
      <c r="O1032" s="10">
        <v>41365</v>
      </c>
      <c r="P1032" s="9"/>
      <c r="Q1032" s="9"/>
      <c r="R1032" s="9">
        <v>15</v>
      </c>
      <c r="S1032" s="9" t="s">
        <v>41</v>
      </c>
    </row>
    <row r="1033" spans="1:19" x14ac:dyDescent="0.3">
      <c r="A1033" s="9">
        <v>20500</v>
      </c>
      <c r="B1033" s="9" t="s">
        <v>30</v>
      </c>
      <c r="C1033" s="9" t="s">
        <v>31</v>
      </c>
      <c r="D1033" s="9" t="s">
        <v>31</v>
      </c>
      <c r="E1033" s="9" t="s">
        <v>2360</v>
      </c>
      <c r="F1033" s="9" t="s">
        <v>2361</v>
      </c>
      <c r="G1033" s="9">
        <v>1.25</v>
      </c>
      <c r="H1033" s="9" t="s">
        <v>60</v>
      </c>
      <c r="I1033" s="9" t="s">
        <v>60</v>
      </c>
      <c r="J1033" s="9" t="s">
        <v>72</v>
      </c>
      <c r="K1033" s="9" t="s">
        <v>72</v>
      </c>
      <c r="L1033" s="9" t="s">
        <v>73</v>
      </c>
      <c r="M1033" s="9" t="s">
        <v>50</v>
      </c>
      <c r="N1033" s="9" t="s">
        <v>64</v>
      </c>
      <c r="O1033" s="9"/>
      <c r="P1033" s="9"/>
      <c r="Q1033" s="9"/>
      <c r="R1033" s="9">
        <v>0.94</v>
      </c>
      <c r="S1033" s="9" t="s">
        <v>41</v>
      </c>
    </row>
    <row r="1034" spans="1:19" x14ac:dyDescent="0.3">
      <c r="A1034" s="9">
        <v>20600</v>
      </c>
      <c r="B1034" s="9" t="s">
        <v>30</v>
      </c>
      <c r="C1034" s="9" t="s">
        <v>31</v>
      </c>
      <c r="D1034" s="9" t="s">
        <v>31</v>
      </c>
      <c r="E1034" s="9" t="s">
        <v>2362</v>
      </c>
      <c r="F1034" s="9" t="s">
        <v>2363</v>
      </c>
      <c r="G1034" s="9">
        <v>215</v>
      </c>
      <c r="H1034" s="9" t="s">
        <v>60</v>
      </c>
      <c r="I1034" s="9" t="s">
        <v>2364</v>
      </c>
      <c r="J1034" s="9" t="s">
        <v>124</v>
      </c>
      <c r="K1034" s="9" t="s">
        <v>48</v>
      </c>
      <c r="L1034" s="9" t="s">
        <v>56</v>
      </c>
      <c r="M1034" s="9" t="s">
        <v>50</v>
      </c>
      <c r="N1034" s="9" t="s">
        <v>64</v>
      </c>
      <c r="O1034" s="10">
        <v>21551</v>
      </c>
      <c r="P1034" s="9"/>
      <c r="Q1034" s="9"/>
      <c r="R1034" s="9">
        <v>215</v>
      </c>
      <c r="S1034" s="9" t="s">
        <v>41</v>
      </c>
    </row>
    <row r="1035" spans="1:19" x14ac:dyDescent="0.3">
      <c r="A1035" s="9">
        <v>20700</v>
      </c>
      <c r="B1035" s="9" t="s">
        <v>30</v>
      </c>
      <c r="C1035" s="9" t="s">
        <v>31</v>
      </c>
      <c r="D1035" s="9" t="s">
        <v>31</v>
      </c>
      <c r="E1035" s="9" t="s">
        <v>2365</v>
      </c>
      <c r="F1035" s="9" t="s">
        <v>2366</v>
      </c>
      <c r="G1035" s="9">
        <v>215.29</v>
      </c>
      <c r="H1035" s="9" t="s">
        <v>60</v>
      </c>
      <c r="I1035" s="9" t="s">
        <v>2364</v>
      </c>
      <c r="J1035" s="9" t="s">
        <v>124</v>
      </c>
      <c r="K1035" s="9" t="s">
        <v>48</v>
      </c>
      <c r="L1035" s="9" t="s">
        <v>56</v>
      </c>
      <c r="M1035" s="9" t="s">
        <v>50</v>
      </c>
      <c r="N1035" s="9" t="s">
        <v>64</v>
      </c>
      <c r="O1035" s="10">
        <v>21551</v>
      </c>
      <c r="P1035" s="9"/>
      <c r="Q1035" s="9"/>
      <c r="R1035" s="9">
        <v>215</v>
      </c>
      <c r="S1035" s="9" t="s">
        <v>41</v>
      </c>
    </row>
    <row r="1036" spans="1:19" x14ac:dyDescent="0.3">
      <c r="A1036" s="9">
        <v>20800</v>
      </c>
      <c r="B1036" s="9" t="s">
        <v>30</v>
      </c>
      <c r="C1036" s="9" t="s">
        <v>31</v>
      </c>
      <c r="D1036" s="9" t="s">
        <v>31</v>
      </c>
      <c r="E1036" s="9" t="s">
        <v>2367</v>
      </c>
      <c r="F1036" s="9" t="s">
        <v>2368</v>
      </c>
      <c r="G1036" s="9">
        <v>130</v>
      </c>
      <c r="H1036" s="9" t="s">
        <v>60</v>
      </c>
      <c r="I1036" s="9" t="s">
        <v>2364</v>
      </c>
      <c r="J1036" s="9" t="s">
        <v>62</v>
      </c>
      <c r="K1036" s="9" t="s">
        <v>63</v>
      </c>
      <c r="L1036" s="9" t="s">
        <v>56</v>
      </c>
      <c r="M1036" s="9" t="s">
        <v>50</v>
      </c>
      <c r="N1036" s="9" t="s">
        <v>64</v>
      </c>
      <c r="O1036" s="9"/>
      <c r="P1036" s="9"/>
      <c r="Q1036" s="9"/>
      <c r="R1036" s="9">
        <v>130</v>
      </c>
      <c r="S1036" s="9" t="s">
        <v>41</v>
      </c>
    </row>
    <row r="1037" spans="1:19" x14ac:dyDescent="0.3">
      <c r="A1037" s="9">
        <v>107000</v>
      </c>
      <c r="B1037" s="9" t="s">
        <v>30</v>
      </c>
      <c r="C1037" s="9" t="s">
        <v>31</v>
      </c>
      <c r="D1037" s="9" t="s">
        <v>31</v>
      </c>
      <c r="E1037" s="9" t="s">
        <v>2369</v>
      </c>
      <c r="F1037" s="9" t="s">
        <v>2370</v>
      </c>
      <c r="G1037" s="9">
        <v>189</v>
      </c>
      <c r="H1037" s="9" t="s">
        <v>60</v>
      </c>
      <c r="I1037" s="9" t="s">
        <v>2370</v>
      </c>
      <c r="J1037" s="9" t="s">
        <v>79</v>
      </c>
      <c r="K1037" s="9" t="s">
        <v>79</v>
      </c>
      <c r="L1037" s="9" t="s">
        <v>79</v>
      </c>
      <c r="M1037" s="9" t="s">
        <v>50</v>
      </c>
      <c r="N1037" s="9" t="s">
        <v>64</v>
      </c>
      <c r="O1037" s="10">
        <v>41263</v>
      </c>
      <c r="P1037" s="9"/>
      <c r="Q1037" s="9"/>
      <c r="R1037" s="9">
        <v>189</v>
      </c>
      <c r="S1037" s="9" t="s">
        <v>41</v>
      </c>
    </row>
    <row r="1038" spans="1:19" x14ac:dyDescent="0.3">
      <c r="A1038" s="9">
        <v>130300</v>
      </c>
      <c r="B1038" s="9" t="s">
        <v>30</v>
      </c>
      <c r="C1038" s="9" t="s">
        <v>31</v>
      </c>
      <c r="D1038" s="9" t="s">
        <v>31</v>
      </c>
      <c r="E1038" s="9" t="s">
        <v>2371</v>
      </c>
      <c r="F1038" s="9" t="s">
        <v>2372</v>
      </c>
      <c r="G1038" s="9">
        <v>20</v>
      </c>
      <c r="H1038" s="9" t="s">
        <v>34</v>
      </c>
      <c r="I1038" s="9" t="s">
        <v>2373</v>
      </c>
      <c r="J1038" s="9" t="s">
        <v>36</v>
      </c>
      <c r="K1038" s="9" t="s">
        <v>37</v>
      </c>
      <c r="L1038" s="9" t="s">
        <v>38</v>
      </c>
      <c r="M1038" s="9" t="s">
        <v>39</v>
      </c>
      <c r="N1038" s="9" t="s">
        <v>40</v>
      </c>
      <c r="O1038" s="10">
        <v>42350</v>
      </c>
      <c r="P1038" s="9"/>
      <c r="Q1038" s="9"/>
      <c r="R1038" s="9">
        <v>20</v>
      </c>
      <c r="S1038" s="9" t="s">
        <v>41</v>
      </c>
    </row>
    <row r="1039" spans="1:19" x14ac:dyDescent="0.3">
      <c r="A1039" s="11">
        <v>105300</v>
      </c>
      <c r="B1039" s="11" t="s">
        <v>30</v>
      </c>
      <c r="C1039" s="11" t="s">
        <v>31</v>
      </c>
      <c r="D1039" s="11" t="s">
        <v>42</v>
      </c>
      <c r="E1039" s="11" t="s">
        <v>2374</v>
      </c>
      <c r="F1039" s="11" t="s">
        <v>2375</v>
      </c>
      <c r="G1039" s="11">
        <v>196</v>
      </c>
      <c r="H1039" s="11" t="s">
        <v>34</v>
      </c>
      <c r="I1039" s="11" t="s">
        <v>2376</v>
      </c>
      <c r="J1039" s="11" t="s">
        <v>62</v>
      </c>
      <c r="K1039" s="11" t="s">
        <v>63</v>
      </c>
      <c r="L1039" s="11" t="s">
        <v>56</v>
      </c>
      <c r="M1039" s="11" t="s">
        <v>39</v>
      </c>
      <c r="N1039" s="11" t="s">
        <v>40</v>
      </c>
      <c r="O1039" s="12">
        <v>41183</v>
      </c>
      <c r="P1039" s="11"/>
      <c r="Q1039" s="11"/>
      <c r="R1039" s="11">
        <v>195.9</v>
      </c>
      <c r="S1039" s="11" t="s">
        <v>41</v>
      </c>
    </row>
    <row r="1040" spans="1:19" ht="23.5" x14ac:dyDescent="0.3">
      <c r="A1040" s="11">
        <v>55100</v>
      </c>
      <c r="B1040" s="11" t="s">
        <v>30</v>
      </c>
      <c r="C1040" s="11" t="s">
        <v>31</v>
      </c>
      <c r="D1040" s="11" t="s">
        <v>42</v>
      </c>
      <c r="E1040" s="11" t="s">
        <v>2377</v>
      </c>
      <c r="F1040" s="11" t="s">
        <v>2378</v>
      </c>
      <c r="G1040" s="11">
        <v>114.8</v>
      </c>
      <c r="H1040" s="11" t="s">
        <v>34</v>
      </c>
      <c r="I1040" s="11" t="s">
        <v>2379</v>
      </c>
      <c r="J1040" s="11" t="s">
        <v>47</v>
      </c>
      <c r="K1040" s="11" t="s">
        <v>122</v>
      </c>
      <c r="L1040" s="11" t="s">
        <v>56</v>
      </c>
      <c r="M1040" s="11" t="s">
        <v>39</v>
      </c>
      <c r="N1040" s="11" t="s">
        <v>40</v>
      </c>
      <c r="O1040" s="12">
        <v>31831</v>
      </c>
      <c r="P1040" s="11" t="s">
        <v>2380</v>
      </c>
      <c r="Q1040" s="11"/>
      <c r="R1040" s="11">
        <v>99.9</v>
      </c>
      <c r="S1040" s="11" t="s">
        <v>41</v>
      </c>
    </row>
    <row r="1041" spans="1:19" ht="23.5" x14ac:dyDescent="0.3">
      <c r="A1041" s="11">
        <v>29200</v>
      </c>
      <c r="B1041" s="11" t="s">
        <v>30</v>
      </c>
      <c r="C1041" s="11" t="s">
        <v>42</v>
      </c>
      <c r="D1041" s="11" t="s">
        <v>42</v>
      </c>
      <c r="E1041" s="11" t="s">
        <v>2381</v>
      </c>
      <c r="F1041" s="11" t="s">
        <v>2382</v>
      </c>
      <c r="G1041" s="11">
        <v>100</v>
      </c>
      <c r="H1041" s="11" t="s">
        <v>34</v>
      </c>
      <c r="I1041" s="11" t="s">
        <v>2383</v>
      </c>
      <c r="J1041" s="11" t="s">
        <v>124</v>
      </c>
      <c r="K1041" s="11" t="s">
        <v>122</v>
      </c>
      <c r="L1041" s="11" t="s">
        <v>56</v>
      </c>
      <c r="M1041" s="11" t="s">
        <v>39</v>
      </c>
      <c r="N1041" s="11" t="s">
        <v>40</v>
      </c>
      <c r="O1041" s="12">
        <v>34700</v>
      </c>
      <c r="P1041" s="11"/>
      <c r="Q1041" s="11"/>
      <c r="R1041" s="11">
        <v>100</v>
      </c>
      <c r="S1041" s="11" t="s">
        <v>41</v>
      </c>
    </row>
    <row r="1042" spans="1:19" x14ac:dyDescent="0.3">
      <c r="A1042" s="13">
        <v>29201</v>
      </c>
      <c r="B1042" s="13" t="s">
        <v>75</v>
      </c>
      <c r="C1042" s="13" t="s">
        <v>42</v>
      </c>
      <c r="D1042" s="13" t="s">
        <v>31</v>
      </c>
      <c r="E1042" s="13" t="s">
        <v>2384</v>
      </c>
      <c r="F1042" s="13" t="s">
        <v>2385</v>
      </c>
      <c r="G1042" s="13">
        <v>20</v>
      </c>
      <c r="H1042" s="13" t="s">
        <v>34</v>
      </c>
      <c r="I1042" s="13" t="s">
        <v>2383</v>
      </c>
      <c r="J1042" s="13" t="s">
        <v>124</v>
      </c>
      <c r="K1042" s="13" t="s">
        <v>48</v>
      </c>
      <c r="L1042" s="13" t="s">
        <v>49</v>
      </c>
      <c r="M1042" s="13" t="s">
        <v>39</v>
      </c>
      <c r="N1042" s="13" t="s">
        <v>40</v>
      </c>
      <c r="O1042" s="14">
        <v>34700</v>
      </c>
      <c r="P1042" s="13"/>
      <c r="Q1042" s="13"/>
      <c r="R1042" s="13">
        <v>20</v>
      </c>
      <c r="S1042" s="13" t="s">
        <v>41</v>
      </c>
    </row>
    <row r="1043" spans="1:19" x14ac:dyDescent="0.3">
      <c r="A1043" s="13">
        <v>29202</v>
      </c>
      <c r="B1043" s="13" t="s">
        <v>75</v>
      </c>
      <c r="C1043" s="13" t="s">
        <v>42</v>
      </c>
      <c r="D1043" s="13" t="s">
        <v>31</v>
      </c>
      <c r="E1043" s="13" t="s">
        <v>2386</v>
      </c>
      <c r="F1043" s="13" t="s">
        <v>2387</v>
      </c>
      <c r="G1043" s="13">
        <v>40</v>
      </c>
      <c r="H1043" s="13" t="s">
        <v>34</v>
      </c>
      <c r="I1043" s="13" t="s">
        <v>2383</v>
      </c>
      <c r="J1043" s="13" t="s">
        <v>124</v>
      </c>
      <c r="K1043" s="13" t="s">
        <v>63</v>
      </c>
      <c r="L1043" s="13" t="s">
        <v>56</v>
      </c>
      <c r="M1043" s="13" t="s">
        <v>39</v>
      </c>
      <c r="N1043" s="13" t="s">
        <v>40</v>
      </c>
      <c r="O1043" s="14">
        <v>35065</v>
      </c>
      <c r="P1043" s="13"/>
      <c r="Q1043" s="13"/>
      <c r="R1043" s="13">
        <v>40</v>
      </c>
      <c r="S1043" s="13" t="s">
        <v>41</v>
      </c>
    </row>
    <row r="1044" spans="1:19" x14ac:dyDescent="0.3">
      <c r="A1044" s="13">
        <v>29203</v>
      </c>
      <c r="B1044" s="13" t="s">
        <v>75</v>
      </c>
      <c r="C1044" s="13" t="s">
        <v>42</v>
      </c>
      <c r="D1044" s="13" t="s">
        <v>31</v>
      </c>
      <c r="E1044" s="13" t="s">
        <v>2388</v>
      </c>
      <c r="F1044" s="13" t="s">
        <v>2389</v>
      </c>
      <c r="G1044" s="13">
        <v>40</v>
      </c>
      <c r="H1044" s="13" t="s">
        <v>34</v>
      </c>
      <c r="I1044" s="13" t="s">
        <v>2383</v>
      </c>
      <c r="J1044" s="13" t="s">
        <v>124</v>
      </c>
      <c r="K1044" s="13" t="s">
        <v>63</v>
      </c>
      <c r="L1044" s="13" t="s">
        <v>56</v>
      </c>
      <c r="M1044" s="13" t="s">
        <v>39</v>
      </c>
      <c r="N1044" s="13" t="s">
        <v>40</v>
      </c>
      <c r="O1044" s="14">
        <v>34700</v>
      </c>
      <c r="P1044" s="13"/>
      <c r="Q1044" s="13"/>
      <c r="R1044" s="13">
        <v>40</v>
      </c>
      <c r="S1044" s="13" t="s">
        <v>41</v>
      </c>
    </row>
    <row r="1045" spans="1:19" x14ac:dyDescent="0.3">
      <c r="A1045" s="9">
        <v>21000</v>
      </c>
      <c r="B1045" s="9" t="s">
        <v>30</v>
      </c>
      <c r="C1045" s="9" t="s">
        <v>31</v>
      </c>
      <c r="D1045" s="9" t="s">
        <v>31</v>
      </c>
      <c r="E1045" s="9" t="s">
        <v>2390</v>
      </c>
      <c r="F1045" s="9" t="s">
        <v>2391</v>
      </c>
      <c r="G1045" s="9">
        <v>10</v>
      </c>
      <c r="H1045" s="9" t="s">
        <v>34</v>
      </c>
      <c r="I1045" s="9" t="s">
        <v>487</v>
      </c>
      <c r="J1045" s="9" t="s">
        <v>72</v>
      </c>
      <c r="K1045" s="9" t="s">
        <v>72</v>
      </c>
      <c r="L1045" s="9" t="s">
        <v>73</v>
      </c>
      <c r="M1045" s="9" t="s">
        <v>39</v>
      </c>
      <c r="N1045" s="9" t="s">
        <v>40</v>
      </c>
      <c r="O1045" s="10">
        <v>24473</v>
      </c>
      <c r="P1045" s="9"/>
      <c r="Q1045" s="9" t="s">
        <v>1305</v>
      </c>
      <c r="R1045" s="9">
        <v>10</v>
      </c>
      <c r="S1045" s="9" t="s">
        <v>41</v>
      </c>
    </row>
    <row r="1046" spans="1:19" x14ac:dyDescent="0.3">
      <c r="A1046" s="9">
        <v>126700</v>
      </c>
      <c r="B1046" s="9" t="s">
        <v>30</v>
      </c>
      <c r="C1046" s="9" t="s">
        <v>31</v>
      </c>
      <c r="D1046" s="9" t="s">
        <v>31</v>
      </c>
      <c r="E1046" s="9" t="s">
        <v>2392</v>
      </c>
      <c r="F1046" s="9" t="s">
        <v>2393</v>
      </c>
      <c r="G1046" s="9">
        <v>250</v>
      </c>
      <c r="H1046" s="9" t="s">
        <v>60</v>
      </c>
      <c r="I1046" s="9" t="s">
        <v>2394</v>
      </c>
      <c r="J1046" s="9" t="s">
        <v>36</v>
      </c>
      <c r="K1046" s="9" t="s">
        <v>37</v>
      </c>
      <c r="L1046" s="9" t="s">
        <v>38</v>
      </c>
      <c r="M1046" s="9" t="s">
        <v>50</v>
      </c>
      <c r="N1046" s="9" t="s">
        <v>64</v>
      </c>
      <c r="O1046" s="10">
        <v>42535</v>
      </c>
      <c r="P1046" s="9"/>
      <c r="Q1046" s="9"/>
      <c r="R1046" s="9">
        <v>250</v>
      </c>
      <c r="S1046" s="9" t="s">
        <v>41</v>
      </c>
    </row>
    <row r="1047" spans="1:19" x14ac:dyDescent="0.3">
      <c r="A1047" s="9">
        <v>106700</v>
      </c>
      <c r="B1047" s="9" t="s">
        <v>30</v>
      </c>
      <c r="C1047" s="9" t="s">
        <v>31</v>
      </c>
      <c r="D1047" s="9" t="s">
        <v>31</v>
      </c>
      <c r="E1047" s="9" t="s">
        <v>2395</v>
      </c>
      <c r="F1047" s="9" t="s">
        <v>2396</v>
      </c>
      <c r="G1047" s="9">
        <v>47.2</v>
      </c>
      <c r="H1047" s="9" t="s">
        <v>60</v>
      </c>
      <c r="I1047" s="9" t="s">
        <v>2397</v>
      </c>
      <c r="J1047" s="9" t="s">
        <v>62</v>
      </c>
      <c r="K1047" s="9" t="s">
        <v>63</v>
      </c>
      <c r="L1047" s="9" t="s">
        <v>56</v>
      </c>
      <c r="M1047" s="9" t="s">
        <v>50</v>
      </c>
      <c r="N1047" s="9" t="s">
        <v>64</v>
      </c>
      <c r="O1047" s="10">
        <v>41214</v>
      </c>
      <c r="P1047" s="9"/>
      <c r="Q1047" s="9"/>
      <c r="R1047" s="9">
        <v>47.2</v>
      </c>
      <c r="S1047" s="9" t="s">
        <v>41</v>
      </c>
    </row>
    <row r="1048" spans="1:19" x14ac:dyDescent="0.3">
      <c r="A1048" s="9">
        <v>71400</v>
      </c>
      <c r="B1048" s="9" t="s">
        <v>30</v>
      </c>
      <c r="C1048" s="9" t="s">
        <v>31</v>
      </c>
      <c r="D1048" s="9" t="s">
        <v>31</v>
      </c>
      <c r="E1048" s="9" t="s">
        <v>2398</v>
      </c>
      <c r="F1048" s="9" t="s">
        <v>2399</v>
      </c>
      <c r="G1048" s="9">
        <v>11.2</v>
      </c>
      <c r="H1048" s="9" t="s">
        <v>34</v>
      </c>
      <c r="I1048" s="9" t="s">
        <v>2400</v>
      </c>
      <c r="J1048" s="9" t="s">
        <v>47</v>
      </c>
      <c r="K1048" s="9" t="s">
        <v>63</v>
      </c>
      <c r="L1048" s="9" t="s">
        <v>56</v>
      </c>
      <c r="M1048" s="9" t="s">
        <v>224</v>
      </c>
      <c r="N1048" s="9" t="s">
        <v>225</v>
      </c>
      <c r="O1048" s="10">
        <v>34608</v>
      </c>
      <c r="P1048" s="9"/>
      <c r="Q1048" s="9"/>
      <c r="R1048" s="9">
        <v>11.7</v>
      </c>
      <c r="S1048" s="9" t="s">
        <v>41</v>
      </c>
    </row>
    <row r="1049" spans="1:19" x14ac:dyDescent="0.3">
      <c r="A1049" s="9">
        <v>21100</v>
      </c>
      <c r="B1049" s="9" t="s">
        <v>30</v>
      </c>
      <c r="C1049" s="9" t="s">
        <v>31</v>
      </c>
      <c r="D1049" s="9" t="s">
        <v>31</v>
      </c>
      <c r="E1049" s="9" t="s">
        <v>2401</v>
      </c>
      <c r="F1049" s="9" t="s">
        <v>2402</v>
      </c>
      <c r="G1049" s="9">
        <v>3.5</v>
      </c>
      <c r="H1049" s="9" t="s">
        <v>34</v>
      </c>
      <c r="I1049" s="9" t="s">
        <v>71</v>
      </c>
      <c r="J1049" s="9" t="s">
        <v>72</v>
      </c>
      <c r="K1049" s="9" t="s">
        <v>72</v>
      </c>
      <c r="L1049" s="9" t="s">
        <v>73</v>
      </c>
      <c r="M1049" s="9" t="s">
        <v>39</v>
      </c>
      <c r="N1049" s="9" t="s">
        <v>40</v>
      </c>
      <c r="O1049" s="10">
        <v>10959</v>
      </c>
      <c r="P1049" s="9"/>
      <c r="Q1049" s="9"/>
      <c r="R1049" s="9">
        <v>3.5</v>
      </c>
      <c r="S1049" s="9" t="s">
        <v>41</v>
      </c>
    </row>
    <row r="1050" spans="1:19" x14ac:dyDescent="0.3">
      <c r="A1050" s="9">
        <v>124300</v>
      </c>
      <c r="B1050" s="9" t="s">
        <v>30</v>
      </c>
      <c r="C1050" s="9" t="s">
        <v>31</v>
      </c>
      <c r="D1050" s="9" t="s">
        <v>31</v>
      </c>
      <c r="E1050" s="9" t="s">
        <v>2403</v>
      </c>
      <c r="F1050" s="9" t="s">
        <v>2404</v>
      </c>
      <c r="G1050" s="9">
        <v>1.5</v>
      </c>
      <c r="H1050" s="9" t="s">
        <v>34</v>
      </c>
      <c r="I1050" s="9" t="s">
        <v>2405</v>
      </c>
      <c r="J1050" s="9" t="s">
        <v>36</v>
      </c>
      <c r="K1050" s="9" t="s">
        <v>37</v>
      </c>
      <c r="L1050" s="9" t="s">
        <v>38</v>
      </c>
      <c r="M1050" s="9" t="s">
        <v>39</v>
      </c>
      <c r="N1050" s="9" t="s">
        <v>40</v>
      </c>
      <c r="O1050" s="10">
        <v>42136</v>
      </c>
      <c r="P1050" s="9"/>
      <c r="Q1050" s="9"/>
      <c r="R1050" s="9">
        <v>1.5</v>
      </c>
      <c r="S1050" s="9" t="s">
        <v>41</v>
      </c>
    </row>
    <row r="1051" spans="1:19" x14ac:dyDescent="0.3">
      <c r="A1051" s="9">
        <v>124000</v>
      </c>
      <c r="B1051" s="9" t="s">
        <v>30</v>
      </c>
      <c r="C1051" s="9" t="s">
        <v>31</v>
      </c>
      <c r="D1051" s="9" t="s">
        <v>31</v>
      </c>
      <c r="E1051" s="9" t="s">
        <v>2406</v>
      </c>
      <c r="F1051" s="9" t="s">
        <v>2407</v>
      </c>
      <c r="G1051" s="9">
        <v>1.49</v>
      </c>
      <c r="H1051" s="9" t="s">
        <v>60</v>
      </c>
      <c r="I1051" s="9" t="s">
        <v>1965</v>
      </c>
      <c r="J1051" s="9" t="s">
        <v>36</v>
      </c>
      <c r="K1051" s="9" t="s">
        <v>37</v>
      </c>
      <c r="L1051" s="9" t="s">
        <v>38</v>
      </c>
      <c r="M1051" s="9" t="s">
        <v>50</v>
      </c>
      <c r="N1051" s="9" t="s">
        <v>64</v>
      </c>
      <c r="O1051" s="10">
        <v>42107</v>
      </c>
      <c r="P1051" s="9"/>
      <c r="Q1051" s="9"/>
      <c r="R1051" s="9">
        <v>1.49</v>
      </c>
      <c r="S1051" s="9" t="s">
        <v>41</v>
      </c>
    </row>
    <row r="1052" spans="1:19" x14ac:dyDescent="0.3">
      <c r="A1052" s="9">
        <v>136400</v>
      </c>
      <c r="B1052" s="9" t="s">
        <v>30</v>
      </c>
      <c r="C1052" s="9" t="s">
        <v>31</v>
      </c>
      <c r="D1052" s="9" t="s">
        <v>31</v>
      </c>
      <c r="E1052" s="9" t="s">
        <v>2408</v>
      </c>
      <c r="F1052" s="9" t="s">
        <v>2409</v>
      </c>
      <c r="G1052" s="9">
        <v>3</v>
      </c>
      <c r="H1052" s="9" t="s">
        <v>45</v>
      </c>
      <c r="I1052" s="9" t="s">
        <v>2410</v>
      </c>
      <c r="J1052" s="9" t="s">
        <v>36</v>
      </c>
      <c r="K1052" s="9" t="s">
        <v>37</v>
      </c>
      <c r="L1052" s="9" t="s">
        <v>38</v>
      </c>
      <c r="M1052" s="9" t="s">
        <v>50</v>
      </c>
      <c r="N1052" s="9" t="s">
        <v>51</v>
      </c>
      <c r="O1052" s="10">
        <v>42630</v>
      </c>
      <c r="P1052" s="9"/>
      <c r="Q1052" s="9"/>
      <c r="R1052" s="9">
        <v>3</v>
      </c>
      <c r="S1052" s="9" t="s">
        <v>41</v>
      </c>
    </row>
    <row r="1053" spans="1:19" x14ac:dyDescent="0.3">
      <c r="A1053" s="9">
        <v>115000</v>
      </c>
      <c r="B1053" s="9" t="s">
        <v>30</v>
      </c>
      <c r="C1053" s="9" t="s">
        <v>31</v>
      </c>
      <c r="D1053" s="9" t="s">
        <v>31</v>
      </c>
      <c r="E1053" s="9" t="s">
        <v>2411</v>
      </c>
      <c r="F1053" s="9" t="s">
        <v>2412</v>
      </c>
      <c r="G1053" s="9">
        <v>165</v>
      </c>
      <c r="H1053" s="9" t="s">
        <v>60</v>
      </c>
      <c r="I1053" s="9" t="s">
        <v>2413</v>
      </c>
      <c r="J1053" s="9" t="s">
        <v>36</v>
      </c>
      <c r="K1053" s="9" t="s">
        <v>37</v>
      </c>
      <c r="L1053" s="9" t="s">
        <v>38</v>
      </c>
      <c r="M1053" s="9" t="s">
        <v>50</v>
      </c>
      <c r="N1053" s="9" t="s">
        <v>64</v>
      </c>
      <c r="O1053" s="10">
        <v>41640</v>
      </c>
      <c r="P1053" s="9"/>
      <c r="Q1053" s="9"/>
      <c r="R1053" s="9">
        <v>165</v>
      </c>
      <c r="S1053" s="9" t="s">
        <v>41</v>
      </c>
    </row>
    <row r="1054" spans="1:19" ht="35" x14ac:dyDescent="0.3">
      <c r="A1054" s="9">
        <v>138100</v>
      </c>
      <c r="B1054" s="9" t="s">
        <v>30</v>
      </c>
      <c r="C1054" s="9" t="s">
        <v>31</v>
      </c>
      <c r="D1054" s="9" t="s">
        <v>31</v>
      </c>
      <c r="E1054" s="9" t="s">
        <v>2414</v>
      </c>
      <c r="F1054" s="9" t="s">
        <v>2415</v>
      </c>
      <c r="G1054" s="9">
        <v>152</v>
      </c>
      <c r="H1054" s="9" t="s">
        <v>45</v>
      </c>
      <c r="I1054" s="9" t="s">
        <v>2415</v>
      </c>
      <c r="J1054" s="9" t="s">
        <v>36</v>
      </c>
      <c r="K1054" s="9" t="s">
        <v>37</v>
      </c>
      <c r="L1054" s="9" t="s">
        <v>38</v>
      </c>
      <c r="M1054" s="9" t="s">
        <v>50</v>
      </c>
      <c r="N1054" s="9" t="s">
        <v>51</v>
      </c>
      <c r="O1054" s="9"/>
      <c r="P1054" s="9" t="s">
        <v>2416</v>
      </c>
      <c r="Q1054" s="9"/>
      <c r="R1054" s="9">
        <v>152</v>
      </c>
      <c r="S1054" s="9" t="s">
        <v>41</v>
      </c>
    </row>
    <row r="1055" spans="1:19" x14ac:dyDescent="0.3">
      <c r="A1055" s="11">
        <v>97100</v>
      </c>
      <c r="B1055" s="11" t="s">
        <v>30</v>
      </c>
      <c r="C1055" s="11" t="s">
        <v>31</v>
      </c>
      <c r="D1055" s="11" t="s">
        <v>42</v>
      </c>
      <c r="E1055" s="11" t="s">
        <v>2417</v>
      </c>
      <c r="F1055" s="11" t="s">
        <v>2418</v>
      </c>
      <c r="G1055" s="11">
        <v>119.91</v>
      </c>
      <c r="H1055" s="11" t="s">
        <v>34</v>
      </c>
      <c r="I1055" s="11" t="s">
        <v>2419</v>
      </c>
      <c r="J1055" s="11" t="s">
        <v>62</v>
      </c>
      <c r="K1055" s="11" t="s">
        <v>63</v>
      </c>
      <c r="L1055" s="11" t="s">
        <v>56</v>
      </c>
      <c r="M1055" s="11" t="s">
        <v>39</v>
      </c>
      <c r="N1055" s="11" t="s">
        <v>40</v>
      </c>
      <c r="O1055" s="12">
        <v>39937</v>
      </c>
      <c r="P1055" s="11"/>
      <c r="Q1055" s="11"/>
      <c r="R1055" s="11">
        <v>139.80000000000001</v>
      </c>
      <c r="S1055" s="11" t="s">
        <v>41</v>
      </c>
    </row>
    <row r="1056" spans="1:19" x14ac:dyDescent="0.3">
      <c r="A1056" s="13">
        <v>97101</v>
      </c>
      <c r="B1056" s="13" t="s">
        <v>75</v>
      </c>
      <c r="C1056" s="13" t="s">
        <v>31</v>
      </c>
      <c r="D1056" s="13" t="s">
        <v>31</v>
      </c>
      <c r="E1056" s="13" t="s">
        <v>2420</v>
      </c>
      <c r="F1056" s="13" t="s">
        <v>2421</v>
      </c>
      <c r="G1056" s="13">
        <v>60</v>
      </c>
      <c r="H1056" s="13" t="s">
        <v>34</v>
      </c>
      <c r="I1056" s="13" t="s">
        <v>2419</v>
      </c>
      <c r="J1056" s="13" t="s">
        <v>62</v>
      </c>
      <c r="K1056" s="13" t="s">
        <v>63</v>
      </c>
      <c r="L1056" s="13" t="s">
        <v>56</v>
      </c>
      <c r="M1056" s="13" t="s">
        <v>39</v>
      </c>
      <c r="N1056" s="13" t="s">
        <v>220</v>
      </c>
      <c r="O1056" s="14">
        <v>39937</v>
      </c>
      <c r="P1056" s="13"/>
      <c r="Q1056" s="13"/>
      <c r="R1056" s="13">
        <v>69.900000000000006</v>
      </c>
      <c r="S1056" s="13" t="s">
        <v>41</v>
      </c>
    </row>
    <row r="1057" spans="1:19" x14ac:dyDescent="0.3">
      <c r="A1057" s="13">
        <v>97102</v>
      </c>
      <c r="B1057" s="13" t="s">
        <v>75</v>
      </c>
      <c r="C1057" s="13" t="s">
        <v>31</v>
      </c>
      <c r="D1057" s="13" t="s">
        <v>31</v>
      </c>
      <c r="E1057" s="13" t="s">
        <v>2422</v>
      </c>
      <c r="F1057" s="13" t="s">
        <v>2423</v>
      </c>
      <c r="G1057" s="13">
        <v>60</v>
      </c>
      <c r="H1057" s="13" t="s">
        <v>34</v>
      </c>
      <c r="I1057" s="13" t="s">
        <v>2419</v>
      </c>
      <c r="J1057" s="13" t="s">
        <v>62</v>
      </c>
      <c r="K1057" s="13" t="s">
        <v>63</v>
      </c>
      <c r="L1057" s="13" t="s">
        <v>56</v>
      </c>
      <c r="M1057" s="13" t="s">
        <v>39</v>
      </c>
      <c r="N1057" s="13" t="s">
        <v>220</v>
      </c>
      <c r="O1057" s="14">
        <v>39937</v>
      </c>
      <c r="P1057" s="13"/>
      <c r="Q1057" s="13"/>
      <c r="R1057" s="13">
        <v>69.900000000000006</v>
      </c>
      <c r="S1057" s="13" t="s">
        <v>41</v>
      </c>
    </row>
    <row r="1058" spans="1:19" ht="23.5" x14ac:dyDescent="0.3">
      <c r="A1058" s="11">
        <v>21400</v>
      </c>
      <c r="B1058" s="11" t="s">
        <v>30</v>
      </c>
      <c r="C1058" s="11" t="s">
        <v>31</v>
      </c>
      <c r="D1058" s="11" t="s">
        <v>42</v>
      </c>
      <c r="E1058" s="11" t="s">
        <v>2424</v>
      </c>
      <c r="F1058" s="11" t="s">
        <v>2425</v>
      </c>
      <c r="G1058" s="11">
        <v>248</v>
      </c>
      <c r="H1058" s="11" t="s">
        <v>34</v>
      </c>
      <c r="I1058" s="11" t="s">
        <v>2425</v>
      </c>
      <c r="J1058" s="11" t="s">
        <v>47</v>
      </c>
      <c r="K1058" s="11" t="s">
        <v>63</v>
      </c>
      <c r="L1058" s="11" t="s">
        <v>56</v>
      </c>
      <c r="M1058" s="11" t="s">
        <v>224</v>
      </c>
      <c r="N1058" s="11" t="s">
        <v>225</v>
      </c>
      <c r="O1058" s="12">
        <v>32860</v>
      </c>
      <c r="P1058" s="11" t="s">
        <v>2426</v>
      </c>
      <c r="Q1058" s="11"/>
      <c r="R1058" s="11">
        <v>234</v>
      </c>
      <c r="S1058" s="11" t="s">
        <v>41</v>
      </c>
    </row>
    <row r="1059" spans="1:19" x14ac:dyDescent="0.3">
      <c r="A1059" s="13">
        <v>21401</v>
      </c>
      <c r="B1059" s="13" t="s">
        <v>75</v>
      </c>
      <c r="C1059" s="13" t="s">
        <v>42</v>
      </c>
      <c r="D1059" s="13" t="s">
        <v>31</v>
      </c>
      <c r="E1059" s="13" t="s">
        <v>2427</v>
      </c>
      <c r="F1059" s="13" t="s">
        <v>2428</v>
      </c>
      <c r="G1059" s="13">
        <v>78</v>
      </c>
      <c r="H1059" s="13" t="s">
        <v>34</v>
      </c>
      <c r="I1059" s="13" t="s">
        <v>2425</v>
      </c>
      <c r="J1059" s="13" t="s">
        <v>124</v>
      </c>
      <c r="K1059" s="13" t="s">
        <v>63</v>
      </c>
      <c r="L1059" s="13" t="s">
        <v>56</v>
      </c>
      <c r="M1059" s="13" t="s">
        <v>224</v>
      </c>
      <c r="N1059" s="13" t="s">
        <v>225</v>
      </c>
      <c r="O1059" s="14">
        <v>32860</v>
      </c>
      <c r="P1059" s="13"/>
      <c r="Q1059" s="13"/>
      <c r="R1059" s="13">
        <v>78</v>
      </c>
      <c r="S1059" s="13" t="s">
        <v>41</v>
      </c>
    </row>
    <row r="1060" spans="1:19" x14ac:dyDescent="0.3">
      <c r="A1060" s="13">
        <v>21402</v>
      </c>
      <c r="B1060" s="13" t="s">
        <v>75</v>
      </c>
      <c r="C1060" s="13" t="s">
        <v>42</v>
      </c>
      <c r="D1060" s="13" t="s">
        <v>31</v>
      </c>
      <c r="E1060" s="13" t="s">
        <v>2429</v>
      </c>
      <c r="F1060" s="13" t="s">
        <v>2430</v>
      </c>
      <c r="G1060" s="13">
        <v>78</v>
      </c>
      <c r="H1060" s="13" t="s">
        <v>34</v>
      </c>
      <c r="I1060" s="13" t="s">
        <v>2425</v>
      </c>
      <c r="J1060" s="13" t="s">
        <v>124</v>
      </c>
      <c r="K1060" s="13" t="s">
        <v>63</v>
      </c>
      <c r="L1060" s="13" t="s">
        <v>56</v>
      </c>
      <c r="M1060" s="13" t="s">
        <v>224</v>
      </c>
      <c r="N1060" s="13" t="s">
        <v>225</v>
      </c>
      <c r="O1060" s="14">
        <v>32860</v>
      </c>
      <c r="P1060" s="13"/>
      <c r="Q1060" s="13"/>
      <c r="R1060" s="13">
        <v>78</v>
      </c>
      <c r="S1060" s="13" t="s">
        <v>41</v>
      </c>
    </row>
    <row r="1061" spans="1:19" x14ac:dyDescent="0.3">
      <c r="A1061" s="13">
        <v>21403</v>
      </c>
      <c r="B1061" s="13" t="s">
        <v>75</v>
      </c>
      <c r="C1061" s="13" t="s">
        <v>42</v>
      </c>
      <c r="D1061" s="13" t="s">
        <v>31</v>
      </c>
      <c r="E1061" s="13" t="s">
        <v>2431</v>
      </c>
      <c r="F1061" s="13" t="s">
        <v>2432</v>
      </c>
      <c r="G1061" s="13">
        <v>78</v>
      </c>
      <c r="H1061" s="13" t="s">
        <v>34</v>
      </c>
      <c r="I1061" s="13" t="s">
        <v>2425</v>
      </c>
      <c r="J1061" s="13" t="s">
        <v>124</v>
      </c>
      <c r="K1061" s="13" t="s">
        <v>63</v>
      </c>
      <c r="L1061" s="13" t="s">
        <v>56</v>
      </c>
      <c r="M1061" s="13" t="s">
        <v>224</v>
      </c>
      <c r="N1061" s="13" t="s">
        <v>225</v>
      </c>
      <c r="O1061" s="14">
        <v>32860</v>
      </c>
      <c r="P1061" s="13"/>
      <c r="Q1061" s="13"/>
      <c r="R1061" s="13">
        <v>78</v>
      </c>
      <c r="S1061" s="13" t="s">
        <v>41</v>
      </c>
    </row>
    <row r="1062" spans="1:19" x14ac:dyDescent="0.3">
      <c r="A1062" s="11">
        <v>95600</v>
      </c>
      <c r="B1062" s="11" t="s">
        <v>30</v>
      </c>
      <c r="C1062" s="11" t="s">
        <v>31</v>
      </c>
      <c r="D1062" s="11" t="s">
        <v>42</v>
      </c>
      <c r="E1062" s="11" t="s">
        <v>2433</v>
      </c>
      <c r="F1062" s="11" t="s">
        <v>2434</v>
      </c>
      <c r="G1062" s="11">
        <v>46</v>
      </c>
      <c r="H1062" s="11" t="s">
        <v>60</v>
      </c>
      <c r="I1062" s="11" t="s">
        <v>60</v>
      </c>
      <c r="J1062" s="11" t="s">
        <v>62</v>
      </c>
      <c r="K1062" s="11" t="s">
        <v>63</v>
      </c>
      <c r="L1062" s="11" t="s">
        <v>56</v>
      </c>
      <c r="M1062" s="11" t="s">
        <v>50</v>
      </c>
      <c r="N1062" s="11" t="s">
        <v>64</v>
      </c>
      <c r="O1062" s="12">
        <v>39345</v>
      </c>
      <c r="P1062" s="11"/>
      <c r="Q1062" s="11"/>
      <c r="R1062" s="11">
        <v>49</v>
      </c>
      <c r="S1062" s="11" t="s">
        <v>41</v>
      </c>
    </row>
    <row r="1063" spans="1:19" x14ac:dyDescent="0.3">
      <c r="A1063" s="9">
        <v>97700</v>
      </c>
      <c r="B1063" s="9" t="s">
        <v>30</v>
      </c>
      <c r="C1063" s="9" t="s">
        <v>31</v>
      </c>
      <c r="D1063" s="9" t="s">
        <v>31</v>
      </c>
      <c r="E1063" s="9" t="s">
        <v>2435</v>
      </c>
      <c r="F1063" s="9" t="s">
        <v>2436</v>
      </c>
      <c r="G1063" s="9">
        <v>47.9</v>
      </c>
      <c r="H1063" s="9" t="s">
        <v>45</v>
      </c>
      <c r="I1063" s="9" t="s">
        <v>2437</v>
      </c>
      <c r="J1063" s="9" t="s">
        <v>62</v>
      </c>
      <c r="K1063" s="9" t="s">
        <v>63</v>
      </c>
      <c r="L1063" s="9" t="s">
        <v>56</v>
      </c>
      <c r="M1063" s="9" t="s">
        <v>50</v>
      </c>
      <c r="N1063" s="9" t="s">
        <v>51</v>
      </c>
      <c r="O1063" s="10">
        <v>40032</v>
      </c>
      <c r="P1063" s="9"/>
      <c r="Q1063" s="9"/>
      <c r="R1063" s="9">
        <v>49.5</v>
      </c>
      <c r="S1063" s="9" t="s">
        <v>41</v>
      </c>
    </row>
    <row r="1064" spans="1:19" x14ac:dyDescent="0.3">
      <c r="A1064" s="9">
        <v>125100</v>
      </c>
      <c r="B1064" s="9" t="s">
        <v>30</v>
      </c>
      <c r="C1064" s="9" t="s">
        <v>31</v>
      </c>
      <c r="D1064" s="9" t="s">
        <v>31</v>
      </c>
      <c r="E1064" s="9" t="s">
        <v>2438</v>
      </c>
      <c r="F1064" s="9" t="s">
        <v>2439</v>
      </c>
      <c r="G1064" s="9">
        <v>1.5</v>
      </c>
      <c r="H1064" s="9" t="s">
        <v>34</v>
      </c>
      <c r="I1064" s="9" t="s">
        <v>2440</v>
      </c>
      <c r="J1064" s="9" t="s">
        <v>36</v>
      </c>
      <c r="K1064" s="9" t="s">
        <v>37</v>
      </c>
      <c r="L1064" s="9" t="s">
        <v>38</v>
      </c>
      <c r="M1064" s="9" t="s">
        <v>39</v>
      </c>
      <c r="N1064" s="9" t="s">
        <v>40</v>
      </c>
      <c r="O1064" s="10">
        <v>42147</v>
      </c>
      <c r="P1064" s="9"/>
      <c r="Q1064" s="9"/>
      <c r="R1064" s="9">
        <v>1.5</v>
      </c>
      <c r="S1064" s="9" t="s">
        <v>41</v>
      </c>
    </row>
    <row r="1065" spans="1:19" x14ac:dyDescent="0.3">
      <c r="A1065" s="11">
        <v>120900</v>
      </c>
      <c r="B1065" s="11" t="s">
        <v>30</v>
      </c>
      <c r="C1065" s="11" t="s">
        <v>31</v>
      </c>
      <c r="D1065" s="11" t="s">
        <v>42</v>
      </c>
      <c r="E1065" s="11" t="s">
        <v>2441</v>
      </c>
      <c r="F1065" s="11" t="s">
        <v>2442</v>
      </c>
      <c r="G1065" s="11">
        <v>275</v>
      </c>
      <c r="H1065" s="11" t="s">
        <v>60</v>
      </c>
      <c r="I1065" s="11" t="s">
        <v>2443</v>
      </c>
      <c r="J1065" s="11" t="s">
        <v>36</v>
      </c>
      <c r="K1065" s="11" t="s">
        <v>48</v>
      </c>
      <c r="L1065" s="11" t="s">
        <v>38</v>
      </c>
      <c r="M1065" s="11" t="s">
        <v>39</v>
      </c>
      <c r="N1065" s="11" t="s">
        <v>64</v>
      </c>
      <c r="O1065" s="12">
        <v>41977</v>
      </c>
      <c r="P1065" s="11"/>
      <c r="Q1065" s="11"/>
      <c r="R1065" s="11">
        <v>311.10000000000002</v>
      </c>
      <c r="S1065" s="11" t="s">
        <v>41</v>
      </c>
    </row>
    <row r="1066" spans="1:19" x14ac:dyDescent="0.3">
      <c r="A1066" s="13">
        <v>120901</v>
      </c>
      <c r="B1066" s="13" t="s">
        <v>75</v>
      </c>
      <c r="C1066" s="13" t="s">
        <v>31</v>
      </c>
      <c r="D1066" s="13" t="s">
        <v>31</v>
      </c>
      <c r="E1066" s="13" t="s">
        <v>2444</v>
      </c>
      <c r="F1066" s="13" t="s">
        <v>2444</v>
      </c>
      <c r="G1066" s="13">
        <v>137.5</v>
      </c>
      <c r="H1066" s="13" t="s">
        <v>60</v>
      </c>
      <c r="I1066" s="13" t="s">
        <v>2443</v>
      </c>
      <c r="J1066" s="13" t="s">
        <v>36</v>
      </c>
      <c r="K1066" s="13" t="s">
        <v>48</v>
      </c>
      <c r="L1066" s="13" t="s">
        <v>38</v>
      </c>
      <c r="M1066" s="13" t="s">
        <v>39</v>
      </c>
      <c r="N1066" s="13" t="s">
        <v>64</v>
      </c>
      <c r="O1066" s="14">
        <v>41977</v>
      </c>
      <c r="P1066" s="13"/>
      <c r="Q1066" s="13"/>
      <c r="R1066" s="13">
        <v>140</v>
      </c>
      <c r="S1066" s="13" t="s">
        <v>41</v>
      </c>
    </row>
    <row r="1067" spans="1:19" x14ac:dyDescent="0.3">
      <c r="A1067" s="13">
        <v>120902</v>
      </c>
      <c r="B1067" s="13" t="s">
        <v>75</v>
      </c>
      <c r="C1067" s="13" t="s">
        <v>31</v>
      </c>
      <c r="D1067" s="13" t="s">
        <v>31</v>
      </c>
      <c r="E1067" s="13" t="s">
        <v>2445</v>
      </c>
      <c r="F1067" s="13" t="s">
        <v>2445</v>
      </c>
      <c r="G1067" s="13">
        <v>137.5</v>
      </c>
      <c r="H1067" s="13" t="s">
        <v>60</v>
      </c>
      <c r="I1067" s="13" t="s">
        <v>2443</v>
      </c>
      <c r="J1067" s="13" t="s">
        <v>36</v>
      </c>
      <c r="K1067" s="13" t="s">
        <v>48</v>
      </c>
      <c r="L1067" s="13" t="s">
        <v>38</v>
      </c>
      <c r="M1067" s="13" t="s">
        <v>39</v>
      </c>
      <c r="N1067" s="13" t="s">
        <v>64</v>
      </c>
      <c r="O1067" s="14">
        <v>41977</v>
      </c>
      <c r="P1067" s="13"/>
      <c r="Q1067" s="13"/>
      <c r="R1067" s="13">
        <v>140</v>
      </c>
      <c r="S1067" s="13" t="s">
        <v>41</v>
      </c>
    </row>
    <row r="1068" spans="1:19" x14ac:dyDescent="0.3">
      <c r="A1068" s="9">
        <v>135600</v>
      </c>
      <c r="B1068" s="9" t="s">
        <v>30</v>
      </c>
      <c r="C1068" s="9" t="s">
        <v>31</v>
      </c>
      <c r="D1068" s="9" t="s">
        <v>31</v>
      </c>
      <c r="E1068" s="9" t="s">
        <v>2446</v>
      </c>
      <c r="F1068" s="9" t="s">
        <v>2447</v>
      </c>
      <c r="G1068" s="9">
        <v>20</v>
      </c>
      <c r="H1068" s="9" t="s">
        <v>60</v>
      </c>
      <c r="I1068" s="9" t="s">
        <v>2448</v>
      </c>
      <c r="J1068" s="9" t="s">
        <v>36</v>
      </c>
      <c r="K1068" s="9" t="s">
        <v>37</v>
      </c>
      <c r="L1068" s="9" t="s">
        <v>38</v>
      </c>
      <c r="M1068" s="9" t="s">
        <v>50</v>
      </c>
      <c r="N1068" s="9" t="s">
        <v>64</v>
      </c>
      <c r="O1068" s="10">
        <v>42536</v>
      </c>
      <c r="P1068" s="9"/>
      <c r="Q1068" s="9"/>
      <c r="R1068" s="9">
        <v>20</v>
      </c>
      <c r="S1068" s="9" t="s">
        <v>41</v>
      </c>
    </row>
    <row r="1069" spans="1:19" ht="23.5" x14ac:dyDescent="0.3">
      <c r="A1069" s="11">
        <v>96000</v>
      </c>
      <c r="B1069" s="11" t="s">
        <v>30</v>
      </c>
      <c r="C1069" s="11" t="s">
        <v>42</v>
      </c>
      <c r="D1069" s="11" t="s">
        <v>42</v>
      </c>
      <c r="E1069" s="11" t="s">
        <v>2449</v>
      </c>
      <c r="F1069" s="11" t="s">
        <v>2450</v>
      </c>
      <c r="G1069" s="11">
        <v>4.53</v>
      </c>
      <c r="H1069" s="11" t="s">
        <v>34</v>
      </c>
      <c r="I1069" s="11" t="s">
        <v>2450</v>
      </c>
      <c r="J1069" s="11" t="s">
        <v>187</v>
      </c>
      <c r="K1069" s="11" t="s">
        <v>912</v>
      </c>
      <c r="L1069" s="11" t="s">
        <v>189</v>
      </c>
      <c r="M1069" s="11" t="s">
        <v>39</v>
      </c>
      <c r="N1069" s="11" t="s">
        <v>40</v>
      </c>
      <c r="O1069" s="12">
        <v>39326</v>
      </c>
      <c r="P1069" s="11"/>
      <c r="Q1069" s="11"/>
      <c r="R1069" s="11">
        <v>5.07</v>
      </c>
      <c r="S1069" s="11" t="s">
        <v>41</v>
      </c>
    </row>
    <row r="1070" spans="1:19" ht="23.5" x14ac:dyDescent="0.3">
      <c r="A1070" s="13">
        <v>96001</v>
      </c>
      <c r="B1070" s="13" t="s">
        <v>75</v>
      </c>
      <c r="C1070" s="13" t="s">
        <v>42</v>
      </c>
      <c r="D1070" s="13" t="s">
        <v>31</v>
      </c>
      <c r="E1070" s="13"/>
      <c r="F1070" s="13" t="s">
        <v>2451</v>
      </c>
      <c r="G1070" s="13"/>
      <c r="H1070" s="13" t="s">
        <v>34</v>
      </c>
      <c r="I1070" s="13" t="s">
        <v>2450</v>
      </c>
      <c r="J1070" s="13" t="s">
        <v>435</v>
      </c>
      <c r="K1070" s="13" t="s">
        <v>188</v>
      </c>
      <c r="L1070" s="13" t="s">
        <v>189</v>
      </c>
      <c r="M1070" s="13" t="s">
        <v>39</v>
      </c>
      <c r="N1070" s="13" t="s">
        <v>40</v>
      </c>
      <c r="O1070" s="14">
        <v>39326</v>
      </c>
      <c r="P1070" s="13"/>
      <c r="Q1070" s="13"/>
      <c r="R1070" s="13">
        <v>1.6</v>
      </c>
      <c r="S1070" s="13" t="s">
        <v>41</v>
      </c>
    </row>
    <row r="1071" spans="1:19" ht="23.5" x14ac:dyDescent="0.3">
      <c r="A1071" s="13">
        <v>96004</v>
      </c>
      <c r="B1071" s="13" t="s">
        <v>75</v>
      </c>
      <c r="C1071" s="13" t="s">
        <v>42</v>
      </c>
      <c r="D1071" s="13" t="s">
        <v>31</v>
      </c>
      <c r="E1071" s="13"/>
      <c r="F1071" s="13" t="s">
        <v>2452</v>
      </c>
      <c r="G1071" s="13"/>
      <c r="H1071" s="13" t="s">
        <v>34</v>
      </c>
      <c r="I1071" s="13" t="s">
        <v>2450</v>
      </c>
      <c r="J1071" s="13" t="s">
        <v>435</v>
      </c>
      <c r="K1071" s="13" t="s">
        <v>188</v>
      </c>
      <c r="L1071" s="13" t="s">
        <v>189</v>
      </c>
      <c r="M1071" s="13" t="s">
        <v>39</v>
      </c>
      <c r="N1071" s="13" t="s">
        <v>40</v>
      </c>
      <c r="O1071" s="14">
        <v>39326</v>
      </c>
      <c r="P1071" s="13"/>
      <c r="Q1071" s="13"/>
      <c r="R1071" s="13">
        <v>1.43</v>
      </c>
      <c r="S1071" s="13" t="s">
        <v>41</v>
      </c>
    </row>
    <row r="1072" spans="1:19" ht="23.5" x14ac:dyDescent="0.3">
      <c r="A1072" s="13">
        <v>96003</v>
      </c>
      <c r="B1072" s="13" t="s">
        <v>75</v>
      </c>
      <c r="C1072" s="13" t="s">
        <v>42</v>
      </c>
      <c r="D1072" s="13" t="s">
        <v>31</v>
      </c>
      <c r="E1072" s="13"/>
      <c r="F1072" s="13" t="s">
        <v>2453</v>
      </c>
      <c r="G1072" s="13"/>
      <c r="H1072" s="13" t="s">
        <v>34</v>
      </c>
      <c r="I1072" s="13" t="s">
        <v>2450</v>
      </c>
      <c r="J1072" s="13" t="s">
        <v>435</v>
      </c>
      <c r="K1072" s="13" t="s">
        <v>188</v>
      </c>
      <c r="L1072" s="13" t="s">
        <v>189</v>
      </c>
      <c r="M1072" s="13" t="s">
        <v>39</v>
      </c>
      <c r="N1072" s="13" t="s">
        <v>40</v>
      </c>
      <c r="O1072" s="14">
        <v>39326</v>
      </c>
      <c r="P1072" s="13"/>
      <c r="Q1072" s="13"/>
      <c r="R1072" s="13">
        <v>0.99</v>
      </c>
      <c r="S1072" s="13" t="s">
        <v>41</v>
      </c>
    </row>
    <row r="1073" spans="1:19" ht="23.5" x14ac:dyDescent="0.3">
      <c r="A1073" s="13">
        <v>96002</v>
      </c>
      <c r="B1073" s="13" t="s">
        <v>75</v>
      </c>
      <c r="C1073" s="13" t="s">
        <v>42</v>
      </c>
      <c r="D1073" s="13" t="s">
        <v>31</v>
      </c>
      <c r="E1073" s="13"/>
      <c r="F1073" s="13" t="s">
        <v>2454</v>
      </c>
      <c r="G1073" s="13"/>
      <c r="H1073" s="13" t="s">
        <v>34</v>
      </c>
      <c r="I1073" s="13" t="s">
        <v>2450</v>
      </c>
      <c r="J1073" s="13" t="s">
        <v>435</v>
      </c>
      <c r="K1073" s="13" t="s">
        <v>188</v>
      </c>
      <c r="L1073" s="13" t="s">
        <v>189</v>
      </c>
      <c r="M1073" s="13" t="s">
        <v>39</v>
      </c>
      <c r="N1073" s="13" t="s">
        <v>40</v>
      </c>
      <c r="O1073" s="14">
        <v>39326</v>
      </c>
      <c r="P1073" s="13"/>
      <c r="Q1073" s="13"/>
      <c r="R1073" s="13">
        <v>1.06</v>
      </c>
      <c r="S1073" s="13" t="s">
        <v>41</v>
      </c>
    </row>
    <row r="1074" spans="1:19" x14ac:dyDescent="0.3">
      <c r="A1074" s="9">
        <v>103700</v>
      </c>
      <c r="B1074" s="9" t="s">
        <v>30</v>
      </c>
      <c r="C1074" s="9" t="s">
        <v>31</v>
      </c>
      <c r="D1074" s="9" t="s">
        <v>31</v>
      </c>
      <c r="E1074" s="9" t="s">
        <v>2455</v>
      </c>
      <c r="F1074" s="9" t="s">
        <v>2456</v>
      </c>
      <c r="G1074" s="9">
        <v>78.2</v>
      </c>
      <c r="H1074" s="9" t="s">
        <v>34</v>
      </c>
      <c r="I1074" s="9" t="s">
        <v>2457</v>
      </c>
      <c r="J1074" s="9" t="s">
        <v>79</v>
      </c>
      <c r="K1074" s="9" t="s">
        <v>79</v>
      </c>
      <c r="L1074" s="9" t="s">
        <v>79</v>
      </c>
      <c r="M1074" s="9" t="s">
        <v>39</v>
      </c>
      <c r="N1074" s="9" t="s">
        <v>220</v>
      </c>
      <c r="O1074" s="10">
        <v>40940</v>
      </c>
      <c r="P1074" s="9"/>
      <c r="Q1074" s="9"/>
      <c r="R1074" s="9">
        <v>78.2</v>
      </c>
      <c r="S1074" s="9" t="s">
        <v>41</v>
      </c>
    </row>
    <row r="1075" spans="1:19" x14ac:dyDescent="0.3">
      <c r="A1075" s="9">
        <v>129600</v>
      </c>
      <c r="B1075" s="9" t="s">
        <v>30</v>
      </c>
      <c r="C1075" s="9" t="s">
        <v>31</v>
      </c>
      <c r="D1075" s="9" t="s">
        <v>31</v>
      </c>
      <c r="E1075" s="9" t="s">
        <v>2458</v>
      </c>
      <c r="F1075" s="9" t="s">
        <v>2459</v>
      </c>
      <c r="G1075" s="9">
        <v>15</v>
      </c>
      <c r="H1075" s="9" t="s">
        <v>34</v>
      </c>
      <c r="I1075" s="9" t="s">
        <v>2460</v>
      </c>
      <c r="J1075" s="9" t="s">
        <v>36</v>
      </c>
      <c r="K1075" s="9" t="s">
        <v>37</v>
      </c>
      <c r="L1075" s="9" t="s">
        <v>38</v>
      </c>
      <c r="M1075" s="9" t="s">
        <v>39</v>
      </c>
      <c r="N1075" s="9" t="s">
        <v>220</v>
      </c>
      <c r="O1075" s="10">
        <v>42333</v>
      </c>
      <c r="P1075" s="9"/>
      <c r="Q1075" s="9"/>
      <c r="R1075" s="9">
        <v>15</v>
      </c>
      <c r="S1075" s="9" t="s">
        <v>41</v>
      </c>
    </row>
    <row r="1076" spans="1:19" x14ac:dyDescent="0.3">
      <c r="A1076" s="9">
        <v>131300</v>
      </c>
      <c r="B1076" s="9" t="s">
        <v>30</v>
      </c>
      <c r="C1076" s="9" t="s">
        <v>31</v>
      </c>
      <c r="D1076" s="9" t="s">
        <v>31</v>
      </c>
      <c r="E1076" s="9" t="s">
        <v>2461</v>
      </c>
      <c r="F1076" s="9" t="s">
        <v>2462</v>
      </c>
      <c r="G1076" s="9">
        <v>1.5</v>
      </c>
      <c r="H1076" s="9" t="s">
        <v>60</v>
      </c>
      <c r="I1076" s="9" t="s">
        <v>2463</v>
      </c>
      <c r="J1076" s="9" t="s">
        <v>36</v>
      </c>
      <c r="K1076" s="9" t="s">
        <v>37</v>
      </c>
      <c r="L1076" s="9" t="s">
        <v>38</v>
      </c>
      <c r="M1076" s="9" t="s">
        <v>50</v>
      </c>
      <c r="N1076" s="9" t="s">
        <v>64</v>
      </c>
      <c r="O1076" s="10">
        <v>42347</v>
      </c>
      <c r="P1076" s="9"/>
      <c r="Q1076" s="9"/>
      <c r="R1076" s="9">
        <v>1.5</v>
      </c>
      <c r="S1076" s="9" t="s">
        <v>41</v>
      </c>
    </row>
    <row r="1077" spans="1:19" x14ac:dyDescent="0.3">
      <c r="A1077" s="9">
        <v>22500</v>
      </c>
      <c r="B1077" s="9" t="s">
        <v>30</v>
      </c>
      <c r="C1077" s="9" t="s">
        <v>31</v>
      </c>
      <c r="D1077" s="9" t="s">
        <v>31</v>
      </c>
      <c r="E1077" s="9" t="s">
        <v>2464</v>
      </c>
      <c r="F1077" s="9" t="s">
        <v>2465</v>
      </c>
      <c r="G1077" s="9">
        <v>754</v>
      </c>
      <c r="H1077" s="9" t="s">
        <v>34</v>
      </c>
      <c r="I1077" s="9" t="s">
        <v>2466</v>
      </c>
      <c r="J1077" s="9" t="s">
        <v>124</v>
      </c>
      <c r="K1077" s="9" t="s">
        <v>48</v>
      </c>
      <c r="L1077" s="9" t="s">
        <v>56</v>
      </c>
      <c r="M1077" s="9" t="s">
        <v>39</v>
      </c>
      <c r="N1077" s="9" t="s">
        <v>40</v>
      </c>
      <c r="O1077" s="10">
        <v>24473</v>
      </c>
      <c r="P1077" s="9"/>
      <c r="Q1077" s="9"/>
      <c r="R1077" s="9">
        <v>702</v>
      </c>
      <c r="S1077" s="9" t="s">
        <v>41</v>
      </c>
    </row>
    <row r="1078" spans="1:19" x14ac:dyDescent="0.3">
      <c r="A1078" s="9">
        <v>22600</v>
      </c>
      <c r="B1078" s="9" t="s">
        <v>30</v>
      </c>
      <c r="C1078" s="9" t="s">
        <v>31</v>
      </c>
      <c r="D1078" s="9" t="s">
        <v>31</v>
      </c>
      <c r="E1078" s="9" t="s">
        <v>2467</v>
      </c>
      <c r="F1078" s="9" t="s">
        <v>2468</v>
      </c>
      <c r="G1078" s="9">
        <v>755</v>
      </c>
      <c r="H1078" s="9" t="s">
        <v>34</v>
      </c>
      <c r="I1078" s="9" t="s">
        <v>2466</v>
      </c>
      <c r="J1078" s="9" t="s">
        <v>124</v>
      </c>
      <c r="K1078" s="9" t="s">
        <v>48</v>
      </c>
      <c r="L1078" s="9" t="s">
        <v>56</v>
      </c>
      <c r="M1078" s="9" t="s">
        <v>39</v>
      </c>
      <c r="N1078" s="9" t="s">
        <v>40</v>
      </c>
      <c r="O1078" s="10">
        <v>24838</v>
      </c>
      <c r="P1078" s="9"/>
      <c r="Q1078" s="9"/>
      <c r="R1078" s="9">
        <v>702</v>
      </c>
      <c r="S1078" s="9" t="s">
        <v>41</v>
      </c>
    </row>
    <row r="1079" spans="1:19" x14ac:dyDescent="0.3">
      <c r="A1079" s="11">
        <v>22700</v>
      </c>
      <c r="B1079" s="11" t="s">
        <v>30</v>
      </c>
      <c r="C1079" s="11" t="s">
        <v>31</v>
      </c>
      <c r="D1079" s="11" t="s">
        <v>42</v>
      </c>
      <c r="E1079" s="11" t="s">
        <v>2469</v>
      </c>
      <c r="F1079" s="11" t="s">
        <v>2470</v>
      </c>
      <c r="G1079" s="11">
        <v>510</v>
      </c>
      <c r="H1079" s="11" t="s">
        <v>34</v>
      </c>
      <c r="I1079" s="11" t="s">
        <v>2466</v>
      </c>
      <c r="J1079" s="11" t="s">
        <v>124</v>
      </c>
      <c r="K1079" s="11" t="s">
        <v>122</v>
      </c>
      <c r="L1079" s="11" t="s">
        <v>56</v>
      </c>
      <c r="M1079" s="11" t="s">
        <v>39</v>
      </c>
      <c r="N1079" s="11" t="s">
        <v>40</v>
      </c>
      <c r="O1079" s="12">
        <v>37438</v>
      </c>
      <c r="P1079" s="11"/>
      <c r="Q1079" s="11"/>
      <c r="R1079" s="11">
        <v>541</v>
      </c>
      <c r="S1079" s="11" t="s">
        <v>41</v>
      </c>
    </row>
    <row r="1080" spans="1:19" x14ac:dyDescent="0.3">
      <c r="A1080" s="13">
        <v>22701</v>
      </c>
      <c r="B1080" s="13" t="s">
        <v>75</v>
      </c>
      <c r="C1080" s="13" t="s">
        <v>31</v>
      </c>
      <c r="D1080" s="13" t="s">
        <v>31</v>
      </c>
      <c r="E1080" s="13" t="s">
        <v>2471</v>
      </c>
      <c r="F1080" s="13" t="s">
        <v>2472</v>
      </c>
      <c r="G1080" s="13">
        <v>176</v>
      </c>
      <c r="H1080" s="13" t="s">
        <v>34</v>
      </c>
      <c r="I1080" s="13" t="s">
        <v>2466</v>
      </c>
      <c r="J1080" s="13" t="s">
        <v>124</v>
      </c>
      <c r="K1080" s="13" t="s">
        <v>63</v>
      </c>
      <c r="L1080" s="13" t="s">
        <v>56</v>
      </c>
      <c r="M1080" s="13" t="s">
        <v>39</v>
      </c>
      <c r="N1080" s="13" t="s">
        <v>40</v>
      </c>
      <c r="O1080" s="14">
        <v>37438</v>
      </c>
      <c r="P1080" s="13"/>
      <c r="Q1080" s="13"/>
      <c r="R1080" s="13">
        <v>170</v>
      </c>
      <c r="S1080" s="13" t="s">
        <v>41</v>
      </c>
    </row>
    <row r="1081" spans="1:19" x14ac:dyDescent="0.3">
      <c r="A1081" s="13">
        <v>22702</v>
      </c>
      <c r="B1081" s="13" t="s">
        <v>75</v>
      </c>
      <c r="C1081" s="13" t="s">
        <v>31</v>
      </c>
      <c r="D1081" s="13" t="s">
        <v>31</v>
      </c>
      <c r="E1081" s="13" t="s">
        <v>2473</v>
      </c>
      <c r="F1081" s="13" t="s">
        <v>2474</v>
      </c>
      <c r="G1081" s="13">
        <v>176</v>
      </c>
      <c r="H1081" s="13" t="s">
        <v>34</v>
      </c>
      <c r="I1081" s="13" t="s">
        <v>2466</v>
      </c>
      <c r="J1081" s="13" t="s">
        <v>124</v>
      </c>
      <c r="K1081" s="13" t="s">
        <v>63</v>
      </c>
      <c r="L1081" s="13" t="s">
        <v>56</v>
      </c>
      <c r="M1081" s="13" t="s">
        <v>39</v>
      </c>
      <c r="N1081" s="13" t="s">
        <v>40</v>
      </c>
      <c r="O1081" s="14">
        <v>37438</v>
      </c>
      <c r="P1081" s="13"/>
      <c r="Q1081" s="13"/>
      <c r="R1081" s="13">
        <v>170</v>
      </c>
      <c r="S1081" s="13" t="s">
        <v>41</v>
      </c>
    </row>
    <row r="1082" spans="1:19" x14ac:dyDescent="0.3">
      <c r="A1082" s="13">
        <v>22703</v>
      </c>
      <c r="B1082" s="13" t="s">
        <v>75</v>
      </c>
      <c r="C1082" s="13" t="s">
        <v>31</v>
      </c>
      <c r="D1082" s="13" t="s">
        <v>31</v>
      </c>
      <c r="E1082" s="13" t="s">
        <v>2475</v>
      </c>
      <c r="F1082" s="13" t="s">
        <v>2476</v>
      </c>
      <c r="G1082" s="13">
        <v>198</v>
      </c>
      <c r="H1082" s="13" t="s">
        <v>34</v>
      </c>
      <c r="I1082" s="13" t="s">
        <v>2466</v>
      </c>
      <c r="J1082" s="13" t="s">
        <v>124</v>
      </c>
      <c r="K1082" s="13" t="s">
        <v>48</v>
      </c>
      <c r="L1082" s="13" t="s">
        <v>49</v>
      </c>
      <c r="M1082" s="13" t="s">
        <v>39</v>
      </c>
      <c r="N1082" s="13" t="s">
        <v>40</v>
      </c>
      <c r="O1082" s="14">
        <v>37438</v>
      </c>
      <c r="P1082" s="13"/>
      <c r="Q1082" s="13"/>
      <c r="R1082" s="13">
        <v>190</v>
      </c>
      <c r="S1082" s="13" t="s">
        <v>41</v>
      </c>
    </row>
    <row r="1083" spans="1:19" x14ac:dyDescent="0.3">
      <c r="A1083" s="11">
        <v>22800</v>
      </c>
      <c r="B1083" s="11" t="s">
        <v>30</v>
      </c>
      <c r="C1083" s="11" t="s">
        <v>31</v>
      </c>
      <c r="D1083" s="11" t="s">
        <v>42</v>
      </c>
      <c r="E1083" s="11" t="s">
        <v>2477</v>
      </c>
      <c r="F1083" s="11" t="s">
        <v>2478</v>
      </c>
      <c r="G1083" s="11">
        <v>510</v>
      </c>
      <c r="H1083" s="11" t="s">
        <v>34</v>
      </c>
      <c r="I1083" s="11" t="s">
        <v>2466</v>
      </c>
      <c r="J1083" s="11" t="s">
        <v>124</v>
      </c>
      <c r="K1083" s="11" t="s">
        <v>122</v>
      </c>
      <c r="L1083" s="11" t="s">
        <v>56</v>
      </c>
      <c r="M1083" s="11" t="s">
        <v>39</v>
      </c>
      <c r="N1083" s="11" t="s">
        <v>40</v>
      </c>
      <c r="O1083" s="12">
        <v>37448</v>
      </c>
      <c r="P1083" s="11"/>
      <c r="Q1083" s="11"/>
      <c r="R1083" s="11">
        <v>541</v>
      </c>
      <c r="S1083" s="11" t="s">
        <v>41</v>
      </c>
    </row>
    <row r="1084" spans="1:19" x14ac:dyDescent="0.3">
      <c r="A1084" s="13">
        <v>22801</v>
      </c>
      <c r="B1084" s="13" t="s">
        <v>75</v>
      </c>
      <c r="C1084" s="13" t="s">
        <v>31</v>
      </c>
      <c r="D1084" s="13" t="s">
        <v>31</v>
      </c>
      <c r="E1084" s="13" t="s">
        <v>2479</v>
      </c>
      <c r="F1084" s="13" t="s">
        <v>2480</v>
      </c>
      <c r="G1084" s="13">
        <v>176</v>
      </c>
      <c r="H1084" s="13" t="s">
        <v>34</v>
      </c>
      <c r="I1084" s="13" t="s">
        <v>2466</v>
      </c>
      <c r="J1084" s="13" t="s">
        <v>124</v>
      </c>
      <c r="K1084" s="13" t="s">
        <v>63</v>
      </c>
      <c r="L1084" s="13" t="s">
        <v>56</v>
      </c>
      <c r="M1084" s="13" t="s">
        <v>39</v>
      </c>
      <c r="N1084" s="13" t="s">
        <v>40</v>
      </c>
      <c r="O1084" s="14">
        <v>37448</v>
      </c>
      <c r="P1084" s="13"/>
      <c r="Q1084" s="13"/>
      <c r="R1084" s="13">
        <v>170</v>
      </c>
      <c r="S1084" s="13" t="s">
        <v>41</v>
      </c>
    </row>
    <row r="1085" spans="1:19" x14ac:dyDescent="0.3">
      <c r="A1085" s="13">
        <v>22802</v>
      </c>
      <c r="B1085" s="13" t="s">
        <v>75</v>
      </c>
      <c r="C1085" s="13" t="s">
        <v>31</v>
      </c>
      <c r="D1085" s="13" t="s">
        <v>31</v>
      </c>
      <c r="E1085" s="13" t="s">
        <v>2481</v>
      </c>
      <c r="F1085" s="13" t="s">
        <v>2482</v>
      </c>
      <c r="G1085" s="13">
        <v>176</v>
      </c>
      <c r="H1085" s="13" t="s">
        <v>34</v>
      </c>
      <c r="I1085" s="13" t="s">
        <v>2466</v>
      </c>
      <c r="J1085" s="13" t="s">
        <v>124</v>
      </c>
      <c r="K1085" s="13" t="s">
        <v>63</v>
      </c>
      <c r="L1085" s="13" t="s">
        <v>56</v>
      </c>
      <c r="M1085" s="13" t="s">
        <v>39</v>
      </c>
      <c r="N1085" s="13" t="s">
        <v>40</v>
      </c>
      <c r="O1085" s="14">
        <v>37448</v>
      </c>
      <c r="P1085" s="13"/>
      <c r="Q1085" s="13"/>
      <c r="R1085" s="13">
        <v>170</v>
      </c>
      <c r="S1085" s="13" t="s">
        <v>41</v>
      </c>
    </row>
    <row r="1086" spans="1:19" x14ac:dyDescent="0.3">
      <c r="A1086" s="13">
        <v>22803</v>
      </c>
      <c r="B1086" s="13" t="s">
        <v>75</v>
      </c>
      <c r="C1086" s="13" t="s">
        <v>31</v>
      </c>
      <c r="D1086" s="13" t="s">
        <v>31</v>
      </c>
      <c r="E1086" s="13" t="s">
        <v>2483</v>
      </c>
      <c r="F1086" s="13" t="s">
        <v>2484</v>
      </c>
      <c r="G1086" s="13">
        <v>198</v>
      </c>
      <c r="H1086" s="13" t="s">
        <v>34</v>
      </c>
      <c r="I1086" s="13" t="s">
        <v>2466</v>
      </c>
      <c r="J1086" s="13" t="s">
        <v>124</v>
      </c>
      <c r="K1086" s="13" t="s">
        <v>48</v>
      </c>
      <c r="L1086" s="13" t="s">
        <v>49</v>
      </c>
      <c r="M1086" s="13" t="s">
        <v>39</v>
      </c>
      <c r="N1086" s="13" t="s">
        <v>40</v>
      </c>
      <c r="O1086" s="14">
        <v>37448</v>
      </c>
      <c r="P1086" s="13"/>
      <c r="Q1086" s="13"/>
      <c r="R1086" s="13">
        <v>190</v>
      </c>
      <c r="S1086" s="13" t="s">
        <v>41</v>
      </c>
    </row>
    <row r="1087" spans="1:19" x14ac:dyDescent="0.3">
      <c r="A1087" s="9">
        <v>22900</v>
      </c>
      <c r="B1087" s="9" t="s">
        <v>30</v>
      </c>
      <c r="C1087" s="9" t="s">
        <v>31</v>
      </c>
      <c r="D1087" s="9" t="s">
        <v>31</v>
      </c>
      <c r="E1087" s="9" t="s">
        <v>2485</v>
      </c>
      <c r="F1087" s="9" t="s">
        <v>2486</v>
      </c>
      <c r="G1087" s="9">
        <v>44.4</v>
      </c>
      <c r="H1087" s="9" t="s">
        <v>60</v>
      </c>
      <c r="I1087" s="9" t="s">
        <v>2487</v>
      </c>
      <c r="J1087" s="9" t="s">
        <v>79</v>
      </c>
      <c r="K1087" s="9" t="s">
        <v>79</v>
      </c>
      <c r="L1087" s="9" t="s">
        <v>79</v>
      </c>
      <c r="M1087" s="9" t="s">
        <v>50</v>
      </c>
      <c r="N1087" s="9" t="s">
        <v>64</v>
      </c>
      <c r="O1087" s="10">
        <v>36974</v>
      </c>
      <c r="P1087" s="9"/>
      <c r="Q1087" s="9"/>
      <c r="R1087" s="9">
        <v>44.4</v>
      </c>
      <c r="S1087" s="9" t="s">
        <v>41</v>
      </c>
    </row>
    <row r="1088" spans="1:19" x14ac:dyDescent="0.3">
      <c r="A1088" s="9">
        <v>23000</v>
      </c>
      <c r="B1088" s="9" t="s">
        <v>30</v>
      </c>
      <c r="C1088" s="9" t="s">
        <v>31</v>
      </c>
      <c r="D1088" s="9" t="s">
        <v>31</v>
      </c>
      <c r="E1088" s="9" t="s">
        <v>2488</v>
      </c>
      <c r="F1088" s="9" t="s">
        <v>2489</v>
      </c>
      <c r="G1088" s="9">
        <v>22.2</v>
      </c>
      <c r="H1088" s="9" t="s">
        <v>60</v>
      </c>
      <c r="I1088" s="9" t="s">
        <v>2487</v>
      </c>
      <c r="J1088" s="9" t="s">
        <v>79</v>
      </c>
      <c r="K1088" s="9" t="s">
        <v>79</v>
      </c>
      <c r="L1088" s="9" t="s">
        <v>79</v>
      </c>
      <c r="M1088" s="9" t="s">
        <v>50</v>
      </c>
      <c r="N1088" s="9" t="s">
        <v>64</v>
      </c>
      <c r="O1088" s="10">
        <v>37151</v>
      </c>
      <c r="P1088" s="9"/>
      <c r="Q1088" s="9"/>
      <c r="R1088" s="9">
        <v>22.2</v>
      </c>
      <c r="S1088" s="9" t="s">
        <v>41</v>
      </c>
    </row>
    <row r="1089" spans="1:19" x14ac:dyDescent="0.3">
      <c r="A1089" s="9">
        <v>89100</v>
      </c>
      <c r="B1089" s="9" t="s">
        <v>30</v>
      </c>
      <c r="C1089" s="9" t="s">
        <v>31</v>
      </c>
      <c r="D1089" s="9" t="s">
        <v>31</v>
      </c>
      <c r="E1089" s="9" t="s">
        <v>2490</v>
      </c>
      <c r="F1089" s="9" t="s">
        <v>2491</v>
      </c>
      <c r="G1089" s="9">
        <v>22.44</v>
      </c>
      <c r="H1089" s="9" t="s">
        <v>60</v>
      </c>
      <c r="I1089" s="9" t="s">
        <v>2492</v>
      </c>
      <c r="J1089" s="9" t="s">
        <v>79</v>
      </c>
      <c r="K1089" s="9" t="s">
        <v>79</v>
      </c>
      <c r="L1089" s="9" t="s">
        <v>79</v>
      </c>
      <c r="M1089" s="9" t="s">
        <v>50</v>
      </c>
      <c r="N1089" s="9" t="s">
        <v>64</v>
      </c>
      <c r="O1089" s="10">
        <v>37970</v>
      </c>
      <c r="P1089" s="9"/>
      <c r="Q1089" s="9"/>
      <c r="R1089" s="9">
        <v>22.44</v>
      </c>
      <c r="S1089" s="9" t="s">
        <v>41</v>
      </c>
    </row>
    <row r="1090" spans="1:19" x14ac:dyDescent="0.3">
      <c r="A1090" s="9">
        <v>104600</v>
      </c>
      <c r="B1090" s="9" t="s">
        <v>30</v>
      </c>
      <c r="C1090" s="9" t="s">
        <v>31</v>
      </c>
      <c r="D1090" s="9" t="s">
        <v>31</v>
      </c>
      <c r="E1090" s="9" t="s">
        <v>2493</v>
      </c>
      <c r="F1090" s="9" t="s">
        <v>2494</v>
      </c>
      <c r="G1090" s="9">
        <v>49</v>
      </c>
      <c r="H1090" s="9" t="s">
        <v>60</v>
      </c>
      <c r="I1090" s="9" t="s">
        <v>2495</v>
      </c>
      <c r="J1090" s="9" t="s">
        <v>79</v>
      </c>
      <c r="K1090" s="9" t="s">
        <v>79</v>
      </c>
      <c r="L1090" s="9" t="s">
        <v>79</v>
      </c>
      <c r="M1090" s="9" t="s">
        <v>50</v>
      </c>
      <c r="N1090" s="9" t="s">
        <v>64</v>
      </c>
      <c r="O1090" s="10">
        <v>40962</v>
      </c>
      <c r="P1090" s="9"/>
      <c r="Q1090" s="9"/>
      <c r="R1090" s="9">
        <v>49</v>
      </c>
      <c r="S1090" s="9" t="s">
        <v>41</v>
      </c>
    </row>
    <row r="1091" spans="1:19" x14ac:dyDescent="0.3">
      <c r="A1091" s="9">
        <v>135900</v>
      </c>
      <c r="B1091" s="9" t="s">
        <v>30</v>
      </c>
      <c r="C1091" s="9" t="s">
        <v>31</v>
      </c>
      <c r="D1091" s="9" t="s">
        <v>31</v>
      </c>
      <c r="E1091" s="9" t="s">
        <v>2496</v>
      </c>
      <c r="F1091" s="9" t="s">
        <v>2497</v>
      </c>
      <c r="G1091" s="9">
        <v>30</v>
      </c>
      <c r="H1091" s="9" t="s">
        <v>34</v>
      </c>
      <c r="I1091" s="9" t="s">
        <v>2498</v>
      </c>
      <c r="J1091" s="9" t="s">
        <v>36</v>
      </c>
      <c r="K1091" s="9" t="s">
        <v>37</v>
      </c>
      <c r="L1091" s="9" t="s">
        <v>38</v>
      </c>
      <c r="M1091" s="9" t="s">
        <v>224</v>
      </c>
      <c r="N1091" s="9" t="s">
        <v>225</v>
      </c>
      <c r="O1091" s="10">
        <v>42563</v>
      </c>
      <c r="P1091" s="9"/>
      <c r="Q1091" s="9"/>
      <c r="R1091" s="9">
        <v>30</v>
      </c>
      <c r="S1091" s="9" t="s">
        <v>41</v>
      </c>
    </row>
    <row r="1092" spans="1:19" x14ac:dyDescent="0.3">
      <c r="A1092" s="9">
        <v>135000</v>
      </c>
      <c r="B1092" s="9" t="s">
        <v>30</v>
      </c>
      <c r="C1092" s="9" t="s">
        <v>31</v>
      </c>
      <c r="D1092" s="9" t="s">
        <v>31</v>
      </c>
      <c r="E1092" s="9" t="s">
        <v>2499</v>
      </c>
      <c r="F1092" s="9" t="s">
        <v>2500</v>
      </c>
      <c r="G1092" s="9">
        <v>40</v>
      </c>
      <c r="H1092" s="9" t="s">
        <v>34</v>
      </c>
      <c r="I1092" s="9" t="s">
        <v>2501</v>
      </c>
      <c r="J1092" s="9" t="s">
        <v>36</v>
      </c>
      <c r="K1092" s="9" t="s">
        <v>37</v>
      </c>
      <c r="L1092" s="9" t="s">
        <v>38</v>
      </c>
      <c r="M1092" s="9" t="s">
        <v>39</v>
      </c>
      <c r="N1092" s="9" t="s">
        <v>220</v>
      </c>
      <c r="O1092" s="10">
        <v>42493</v>
      </c>
      <c r="P1092" s="9"/>
      <c r="Q1092" s="9"/>
      <c r="R1092" s="9">
        <v>40</v>
      </c>
      <c r="S1092" s="9" t="s">
        <v>41</v>
      </c>
    </row>
    <row r="1093" spans="1:19" x14ac:dyDescent="0.3">
      <c r="A1093" s="9">
        <v>135700</v>
      </c>
      <c r="B1093" s="9" t="s">
        <v>30</v>
      </c>
      <c r="C1093" s="9" t="s">
        <v>31</v>
      </c>
      <c r="D1093" s="9" t="s">
        <v>31</v>
      </c>
      <c r="E1093" s="9" t="s">
        <v>2502</v>
      </c>
      <c r="F1093" s="9" t="s">
        <v>2503</v>
      </c>
      <c r="G1093" s="9">
        <v>30</v>
      </c>
      <c r="H1093" s="9" t="s">
        <v>34</v>
      </c>
      <c r="I1093" s="9" t="s">
        <v>2504</v>
      </c>
      <c r="J1093" s="9" t="s">
        <v>36</v>
      </c>
      <c r="K1093" s="9" t="s">
        <v>37</v>
      </c>
      <c r="L1093" s="9" t="s">
        <v>38</v>
      </c>
      <c r="M1093" s="9" t="s">
        <v>39</v>
      </c>
      <c r="N1093" s="9" t="s">
        <v>40</v>
      </c>
      <c r="O1093" s="10">
        <v>42530</v>
      </c>
      <c r="P1093" s="9"/>
      <c r="Q1093" s="9"/>
      <c r="R1093" s="9">
        <v>30</v>
      </c>
      <c r="S1093" s="9" t="s">
        <v>41</v>
      </c>
    </row>
    <row r="1094" spans="1:19" x14ac:dyDescent="0.3">
      <c r="A1094" s="9">
        <v>135200</v>
      </c>
      <c r="B1094" s="9" t="s">
        <v>30</v>
      </c>
      <c r="C1094" s="9" t="s">
        <v>31</v>
      </c>
      <c r="D1094" s="9" t="s">
        <v>31</v>
      </c>
      <c r="E1094" s="9" t="s">
        <v>2502</v>
      </c>
      <c r="F1094" s="9" t="s">
        <v>2503</v>
      </c>
      <c r="G1094" s="9">
        <v>30</v>
      </c>
      <c r="H1094" s="9" t="s">
        <v>34</v>
      </c>
      <c r="I1094" s="9" t="s">
        <v>2504</v>
      </c>
      <c r="J1094" s="9" t="s">
        <v>36</v>
      </c>
      <c r="K1094" s="9" t="s">
        <v>37</v>
      </c>
      <c r="L1094" s="9" t="s">
        <v>38</v>
      </c>
      <c r="M1094" s="9" t="s">
        <v>39</v>
      </c>
      <c r="N1094" s="9" t="s">
        <v>40</v>
      </c>
      <c r="O1094" s="10">
        <v>42530</v>
      </c>
      <c r="P1094" s="9"/>
      <c r="Q1094" s="9"/>
      <c r="R1094" s="9">
        <v>30</v>
      </c>
      <c r="S1094" s="9" t="s">
        <v>41</v>
      </c>
    </row>
    <row r="1095" spans="1:19" x14ac:dyDescent="0.3">
      <c r="A1095" s="9">
        <v>23200</v>
      </c>
      <c r="B1095" s="9" t="s">
        <v>30</v>
      </c>
      <c r="C1095" s="9" t="s">
        <v>31</v>
      </c>
      <c r="D1095" s="9" t="s">
        <v>31</v>
      </c>
      <c r="E1095" s="9" t="s">
        <v>2505</v>
      </c>
      <c r="F1095" s="9" t="s">
        <v>2506</v>
      </c>
      <c r="G1095" s="9">
        <v>55</v>
      </c>
      <c r="H1095" s="9" t="s">
        <v>34</v>
      </c>
      <c r="I1095" s="9" t="s">
        <v>2507</v>
      </c>
      <c r="J1095" s="9" t="s">
        <v>72</v>
      </c>
      <c r="K1095" s="9" t="s">
        <v>72</v>
      </c>
      <c r="L1095" s="9" t="s">
        <v>73</v>
      </c>
      <c r="M1095" s="9" t="s">
        <v>39</v>
      </c>
      <c r="N1095" s="9" t="s">
        <v>40</v>
      </c>
      <c r="O1095" s="10">
        <v>25204</v>
      </c>
      <c r="P1095" s="9"/>
      <c r="Q1095" s="9" t="s">
        <v>924</v>
      </c>
      <c r="R1095" s="9">
        <v>55</v>
      </c>
      <c r="S1095" s="9" t="s">
        <v>41</v>
      </c>
    </row>
    <row r="1096" spans="1:19" x14ac:dyDescent="0.3">
      <c r="A1096" s="9">
        <v>59500</v>
      </c>
      <c r="B1096" s="9" t="s">
        <v>30</v>
      </c>
      <c r="C1096" s="9" t="s">
        <v>42</v>
      </c>
      <c r="D1096" s="9" t="s">
        <v>31</v>
      </c>
      <c r="E1096" s="9" t="s">
        <v>2508</v>
      </c>
      <c r="F1096" s="9" t="s">
        <v>2509</v>
      </c>
      <c r="G1096" s="9">
        <v>6.25</v>
      </c>
      <c r="H1096" s="9" t="s">
        <v>34</v>
      </c>
      <c r="I1096" s="9" t="s">
        <v>55</v>
      </c>
      <c r="J1096" s="9" t="s">
        <v>72</v>
      </c>
      <c r="K1096" s="9" t="s">
        <v>72</v>
      </c>
      <c r="L1096" s="9" t="s">
        <v>73</v>
      </c>
      <c r="M1096" s="9" t="s">
        <v>39</v>
      </c>
      <c r="N1096" s="9" t="s">
        <v>40</v>
      </c>
      <c r="O1096" s="10">
        <v>31642</v>
      </c>
      <c r="P1096" s="9" t="s">
        <v>2510</v>
      </c>
      <c r="Q1096" s="9"/>
      <c r="R1096" s="9">
        <v>6.25</v>
      </c>
      <c r="S1096" s="9" t="s">
        <v>41</v>
      </c>
    </row>
    <row r="1097" spans="1:19" x14ac:dyDescent="0.3">
      <c r="A1097" s="11">
        <v>59700</v>
      </c>
      <c r="B1097" s="11" t="s">
        <v>30</v>
      </c>
      <c r="C1097" s="11" t="s">
        <v>42</v>
      </c>
      <c r="D1097" s="11" t="s">
        <v>42</v>
      </c>
      <c r="E1097" s="11" t="s">
        <v>2511</v>
      </c>
      <c r="F1097" s="11" t="s">
        <v>2512</v>
      </c>
      <c r="G1097" s="11">
        <v>1.1000000000000001</v>
      </c>
      <c r="H1097" s="11" t="s">
        <v>34</v>
      </c>
      <c r="I1097" s="11" t="s">
        <v>55</v>
      </c>
      <c r="J1097" s="11" t="s">
        <v>79</v>
      </c>
      <c r="K1097" s="11" t="s">
        <v>79</v>
      </c>
      <c r="L1097" s="11" t="s">
        <v>79</v>
      </c>
      <c r="M1097" s="11" t="s">
        <v>39</v>
      </c>
      <c r="N1097" s="11" t="s">
        <v>40</v>
      </c>
      <c r="O1097" s="11"/>
      <c r="P1097" s="11"/>
      <c r="Q1097" s="11"/>
      <c r="R1097" s="11">
        <v>1.1000000000000001</v>
      </c>
      <c r="S1097" s="11" t="s">
        <v>41</v>
      </c>
    </row>
    <row r="1098" spans="1:19" x14ac:dyDescent="0.3">
      <c r="A1098" s="13">
        <v>59703</v>
      </c>
      <c r="B1098" s="13" t="s">
        <v>75</v>
      </c>
      <c r="C1098" s="13" t="s">
        <v>42</v>
      </c>
      <c r="D1098" s="13" t="s">
        <v>31</v>
      </c>
      <c r="E1098" s="13"/>
      <c r="F1098" s="13" t="s">
        <v>2513</v>
      </c>
      <c r="G1098" s="13"/>
      <c r="H1098" s="13" t="s">
        <v>34</v>
      </c>
      <c r="I1098" s="13" t="s">
        <v>2514</v>
      </c>
      <c r="J1098" s="13" t="s">
        <v>47</v>
      </c>
      <c r="K1098" s="13"/>
      <c r="L1098" s="13" t="s">
        <v>56</v>
      </c>
      <c r="M1098" s="13" t="s">
        <v>39</v>
      </c>
      <c r="N1098" s="13" t="s">
        <v>40</v>
      </c>
      <c r="O1098" s="14">
        <v>32175</v>
      </c>
      <c r="P1098" s="13"/>
      <c r="Q1098" s="13"/>
      <c r="R1098" s="13">
        <v>0.06</v>
      </c>
      <c r="S1098" s="13" t="s">
        <v>41</v>
      </c>
    </row>
    <row r="1099" spans="1:19" x14ac:dyDescent="0.3">
      <c r="A1099" s="13">
        <v>59702</v>
      </c>
      <c r="B1099" s="13" t="s">
        <v>75</v>
      </c>
      <c r="C1099" s="13" t="s">
        <v>42</v>
      </c>
      <c r="D1099" s="13" t="s">
        <v>31</v>
      </c>
      <c r="E1099" s="13"/>
      <c r="F1099" s="13" t="s">
        <v>2515</v>
      </c>
      <c r="G1099" s="13"/>
      <c r="H1099" s="13" t="s">
        <v>34</v>
      </c>
      <c r="I1099" s="13" t="s">
        <v>2516</v>
      </c>
      <c r="J1099" s="13" t="s">
        <v>79</v>
      </c>
      <c r="K1099" s="13" t="s">
        <v>79</v>
      </c>
      <c r="L1099" s="13" t="s">
        <v>79</v>
      </c>
      <c r="M1099" s="13" t="s">
        <v>39</v>
      </c>
      <c r="N1099" s="13" t="s">
        <v>40</v>
      </c>
      <c r="O1099" s="14">
        <v>30165</v>
      </c>
      <c r="P1099" s="13"/>
      <c r="Q1099" s="13"/>
      <c r="R1099" s="13">
        <v>0.01</v>
      </c>
      <c r="S1099" s="13" t="s">
        <v>41</v>
      </c>
    </row>
    <row r="1100" spans="1:19" x14ac:dyDescent="0.3">
      <c r="A1100" s="9">
        <v>136500</v>
      </c>
      <c r="B1100" s="9" t="s">
        <v>30</v>
      </c>
      <c r="C1100" s="9" t="s">
        <v>31</v>
      </c>
      <c r="D1100" s="9" t="s">
        <v>31</v>
      </c>
      <c r="E1100" s="9" t="s">
        <v>2517</v>
      </c>
      <c r="F1100" s="9" t="s">
        <v>2518</v>
      </c>
      <c r="G1100" s="9">
        <v>20</v>
      </c>
      <c r="H1100" s="9" t="s">
        <v>60</v>
      </c>
      <c r="I1100" s="9" t="s">
        <v>2519</v>
      </c>
      <c r="J1100" s="9" t="s">
        <v>36</v>
      </c>
      <c r="K1100" s="9" t="s">
        <v>37</v>
      </c>
      <c r="L1100" s="9" t="s">
        <v>38</v>
      </c>
      <c r="M1100" s="9" t="s">
        <v>50</v>
      </c>
      <c r="N1100" s="9" t="s">
        <v>64</v>
      </c>
      <c r="O1100" s="10">
        <v>42628</v>
      </c>
      <c r="P1100" s="9"/>
      <c r="Q1100" s="9"/>
      <c r="R1100" s="9">
        <v>20</v>
      </c>
      <c r="S1100" s="9" t="s">
        <v>41</v>
      </c>
    </row>
    <row r="1101" spans="1:19" ht="23.5" x14ac:dyDescent="0.3">
      <c r="A1101" s="9">
        <v>89600</v>
      </c>
      <c r="B1101" s="9" t="s">
        <v>30</v>
      </c>
      <c r="C1101" s="9" t="s">
        <v>42</v>
      </c>
      <c r="D1101" s="9" t="s">
        <v>31</v>
      </c>
      <c r="E1101" s="9" t="s">
        <v>2520</v>
      </c>
      <c r="F1101" s="9" t="s">
        <v>2521</v>
      </c>
      <c r="G1101" s="9">
        <v>57</v>
      </c>
      <c r="H1101" s="9" t="s">
        <v>45</v>
      </c>
      <c r="I1101" s="9" t="s">
        <v>1132</v>
      </c>
      <c r="J1101" s="9" t="s">
        <v>785</v>
      </c>
      <c r="K1101" s="9" t="s">
        <v>63</v>
      </c>
      <c r="L1101" s="9" t="s">
        <v>56</v>
      </c>
      <c r="M1101" s="9" t="s">
        <v>50</v>
      </c>
      <c r="N1101" s="9" t="s">
        <v>51</v>
      </c>
      <c r="O1101" s="10">
        <v>34408</v>
      </c>
      <c r="P1101" s="9" t="s">
        <v>2522</v>
      </c>
      <c r="Q1101" s="9"/>
      <c r="R1101" s="9">
        <v>56.5</v>
      </c>
      <c r="S1101" s="9" t="s">
        <v>204</v>
      </c>
    </row>
    <row r="1102" spans="1:19" x14ac:dyDescent="0.3">
      <c r="A1102" s="9">
        <v>60100</v>
      </c>
      <c r="B1102" s="9" t="s">
        <v>30</v>
      </c>
      <c r="C1102" s="9" t="s">
        <v>42</v>
      </c>
      <c r="D1102" s="9" t="s">
        <v>31</v>
      </c>
      <c r="E1102" s="9" t="s">
        <v>2523</v>
      </c>
      <c r="F1102" s="9" t="s">
        <v>2524</v>
      </c>
      <c r="G1102" s="9">
        <v>42.7</v>
      </c>
      <c r="H1102" s="9" t="s">
        <v>45</v>
      </c>
      <c r="I1102" s="9" t="s">
        <v>46</v>
      </c>
      <c r="J1102" s="9" t="s">
        <v>47</v>
      </c>
      <c r="K1102" s="9" t="s">
        <v>63</v>
      </c>
      <c r="L1102" s="9" t="s">
        <v>56</v>
      </c>
      <c r="M1102" s="9" t="s">
        <v>50</v>
      </c>
      <c r="N1102" s="9" t="s">
        <v>51</v>
      </c>
      <c r="O1102" s="10">
        <v>32509</v>
      </c>
      <c r="P1102" s="9" t="s">
        <v>2525</v>
      </c>
      <c r="Q1102" s="9"/>
      <c r="R1102" s="9">
        <v>34.5</v>
      </c>
      <c r="S1102" s="9" t="s">
        <v>41</v>
      </c>
    </row>
    <row r="1103" spans="1:19" x14ac:dyDescent="0.3">
      <c r="A1103" s="9">
        <v>60300</v>
      </c>
      <c r="B1103" s="9" t="s">
        <v>30</v>
      </c>
      <c r="C1103" s="9" t="s">
        <v>42</v>
      </c>
      <c r="D1103" s="9" t="s">
        <v>31</v>
      </c>
      <c r="E1103" s="9" t="s">
        <v>2526</v>
      </c>
      <c r="F1103" s="9" t="s">
        <v>2527</v>
      </c>
      <c r="G1103" s="9">
        <v>4.05</v>
      </c>
      <c r="H1103" s="9" t="s">
        <v>45</v>
      </c>
      <c r="I1103" s="9" t="s">
        <v>46</v>
      </c>
      <c r="J1103" s="9" t="s">
        <v>47</v>
      </c>
      <c r="K1103" s="9" t="s">
        <v>48</v>
      </c>
      <c r="L1103" s="9" t="s">
        <v>49</v>
      </c>
      <c r="M1103" s="9" t="s">
        <v>50</v>
      </c>
      <c r="N1103" s="9" t="s">
        <v>51</v>
      </c>
      <c r="O1103" s="10">
        <v>32509</v>
      </c>
      <c r="P1103" s="9" t="s">
        <v>2528</v>
      </c>
      <c r="Q1103" s="9"/>
      <c r="R1103" s="9">
        <v>4.05</v>
      </c>
      <c r="S1103" s="9" t="s">
        <v>41</v>
      </c>
    </row>
    <row r="1104" spans="1:19" x14ac:dyDescent="0.3">
      <c r="A1104" s="9">
        <v>107700</v>
      </c>
      <c r="B1104" s="9" t="s">
        <v>30</v>
      </c>
      <c r="C1104" s="9" t="s">
        <v>31</v>
      </c>
      <c r="D1104" s="9" t="s">
        <v>31</v>
      </c>
      <c r="E1104" s="9" t="s">
        <v>2529</v>
      </c>
      <c r="F1104" s="9" t="s">
        <v>2530</v>
      </c>
      <c r="G1104" s="9">
        <v>26</v>
      </c>
      <c r="H1104" s="9" t="s">
        <v>45</v>
      </c>
      <c r="I1104" s="9" t="s">
        <v>2531</v>
      </c>
      <c r="J1104" s="9" t="s">
        <v>36</v>
      </c>
      <c r="K1104" s="9" t="s">
        <v>37</v>
      </c>
      <c r="L1104" s="9" t="s">
        <v>38</v>
      </c>
      <c r="M1104" s="9" t="s">
        <v>224</v>
      </c>
      <c r="N1104" s="9" t="s">
        <v>51</v>
      </c>
      <c r="O1104" s="10">
        <v>41317</v>
      </c>
      <c r="P1104" s="9"/>
      <c r="Q1104" s="9"/>
      <c r="R1104" s="9">
        <v>26</v>
      </c>
      <c r="S1104" s="9" t="s">
        <v>41</v>
      </c>
    </row>
    <row r="1105" spans="1:19" x14ac:dyDescent="0.3">
      <c r="A1105" s="9">
        <v>60500</v>
      </c>
      <c r="B1105" s="9" t="s">
        <v>30</v>
      </c>
      <c r="C1105" s="9" t="s">
        <v>42</v>
      </c>
      <c r="D1105" s="9" t="s">
        <v>31</v>
      </c>
      <c r="E1105" s="9" t="s">
        <v>2532</v>
      </c>
      <c r="F1105" s="9" t="s">
        <v>2533</v>
      </c>
      <c r="G1105" s="9">
        <v>22.3</v>
      </c>
      <c r="H1105" s="9" t="s">
        <v>45</v>
      </c>
      <c r="I1105" s="9" t="s">
        <v>46</v>
      </c>
      <c r="J1105" s="9" t="s">
        <v>47</v>
      </c>
      <c r="K1105" s="9" t="s">
        <v>63</v>
      </c>
      <c r="L1105" s="9" t="s">
        <v>56</v>
      </c>
      <c r="M1105" s="9" t="s">
        <v>50</v>
      </c>
      <c r="N1105" s="9" t="s">
        <v>51</v>
      </c>
      <c r="O1105" s="10">
        <v>32509</v>
      </c>
      <c r="P1105" s="9" t="s">
        <v>2534</v>
      </c>
      <c r="Q1105" s="9"/>
      <c r="R1105" s="9">
        <v>22.3</v>
      </c>
      <c r="S1105" s="9" t="s">
        <v>41</v>
      </c>
    </row>
    <row r="1106" spans="1:19" x14ac:dyDescent="0.3">
      <c r="A1106" s="9">
        <v>23300</v>
      </c>
      <c r="B1106" s="9" t="s">
        <v>30</v>
      </c>
      <c r="C1106" s="9" t="s">
        <v>31</v>
      </c>
      <c r="D1106" s="9" t="s">
        <v>31</v>
      </c>
      <c r="E1106" s="9" t="s">
        <v>2535</v>
      </c>
      <c r="F1106" s="9" t="s">
        <v>2536</v>
      </c>
      <c r="G1106" s="9">
        <v>12</v>
      </c>
      <c r="H1106" s="9" t="s">
        <v>34</v>
      </c>
      <c r="I1106" s="9" t="s">
        <v>71</v>
      </c>
      <c r="J1106" s="9" t="s">
        <v>72</v>
      </c>
      <c r="K1106" s="9" t="s">
        <v>72</v>
      </c>
      <c r="L1106" s="9" t="s">
        <v>73</v>
      </c>
      <c r="M1106" s="9" t="s">
        <v>39</v>
      </c>
      <c r="N1106" s="9" t="s">
        <v>40</v>
      </c>
      <c r="O1106" s="10">
        <v>15342</v>
      </c>
      <c r="P1106" s="9"/>
      <c r="Q1106" s="9" t="s">
        <v>884</v>
      </c>
      <c r="R1106" s="9">
        <v>12</v>
      </c>
      <c r="S1106" s="9" t="s">
        <v>41</v>
      </c>
    </row>
    <row r="1107" spans="1:19" x14ac:dyDescent="0.3">
      <c r="A1107" s="9">
        <v>114200</v>
      </c>
      <c r="B1107" s="9" t="s">
        <v>30</v>
      </c>
      <c r="C1107" s="9" t="s">
        <v>31</v>
      </c>
      <c r="D1107" s="9" t="s">
        <v>31</v>
      </c>
      <c r="E1107" s="9" t="s">
        <v>2537</v>
      </c>
      <c r="F1107" s="9" t="s">
        <v>2538</v>
      </c>
      <c r="G1107" s="9">
        <v>1.5</v>
      </c>
      <c r="H1107" s="9" t="s">
        <v>60</v>
      </c>
      <c r="I1107" s="9" t="s">
        <v>2539</v>
      </c>
      <c r="J1107" s="9" t="s">
        <v>36</v>
      </c>
      <c r="K1107" s="9" t="s">
        <v>37</v>
      </c>
      <c r="L1107" s="9" t="s">
        <v>38</v>
      </c>
      <c r="M1107" s="9" t="s">
        <v>50</v>
      </c>
      <c r="N1107" s="9" t="s">
        <v>64</v>
      </c>
      <c r="O1107" s="10">
        <v>41628</v>
      </c>
      <c r="P1107" s="9"/>
      <c r="Q1107" s="9"/>
      <c r="R1107" s="9">
        <v>1.5</v>
      </c>
      <c r="S1107" s="9" t="s">
        <v>41</v>
      </c>
    </row>
    <row r="1108" spans="1:19" x14ac:dyDescent="0.3">
      <c r="A1108" s="9">
        <v>45801</v>
      </c>
      <c r="B1108" s="9" t="s">
        <v>30</v>
      </c>
      <c r="C1108" s="9" t="s">
        <v>42</v>
      </c>
      <c r="D1108" s="9" t="s">
        <v>31</v>
      </c>
      <c r="E1108" s="9" t="s">
        <v>2540</v>
      </c>
      <c r="F1108" s="9" t="s">
        <v>2541</v>
      </c>
      <c r="G1108" s="9">
        <v>33.6</v>
      </c>
      <c r="H1108" s="9" t="s">
        <v>60</v>
      </c>
      <c r="I1108" s="9" t="s">
        <v>2541</v>
      </c>
      <c r="J1108" s="9" t="s">
        <v>47</v>
      </c>
      <c r="K1108" s="9" t="s">
        <v>63</v>
      </c>
      <c r="L1108" s="9" t="s">
        <v>56</v>
      </c>
      <c r="M1108" s="9" t="s">
        <v>50</v>
      </c>
      <c r="N1108" s="9" t="s">
        <v>64</v>
      </c>
      <c r="O1108" s="10">
        <v>31291</v>
      </c>
      <c r="P1108" s="9" t="s">
        <v>2542</v>
      </c>
      <c r="Q1108" s="9"/>
      <c r="R1108" s="9">
        <v>36.6</v>
      </c>
      <c r="S1108" s="9" t="s">
        <v>41</v>
      </c>
    </row>
    <row r="1109" spans="1:19" x14ac:dyDescent="0.3">
      <c r="A1109" s="9">
        <v>75100</v>
      </c>
      <c r="B1109" s="9" t="s">
        <v>30</v>
      </c>
      <c r="C1109" s="9" t="s">
        <v>42</v>
      </c>
      <c r="D1109" s="9" t="s">
        <v>31</v>
      </c>
      <c r="E1109" s="9" t="s">
        <v>2543</v>
      </c>
      <c r="F1109" s="9" t="s">
        <v>2544</v>
      </c>
      <c r="G1109" s="9">
        <v>27.8</v>
      </c>
      <c r="H1109" s="9" t="s">
        <v>60</v>
      </c>
      <c r="I1109" s="9" t="s">
        <v>2544</v>
      </c>
      <c r="J1109" s="9" t="s">
        <v>47</v>
      </c>
      <c r="K1109" s="9" t="s">
        <v>63</v>
      </c>
      <c r="L1109" s="9" t="s">
        <v>56</v>
      </c>
      <c r="M1109" s="9" t="s">
        <v>50</v>
      </c>
      <c r="N1109" s="9" t="s">
        <v>64</v>
      </c>
      <c r="O1109" s="10">
        <v>31485</v>
      </c>
      <c r="P1109" s="9" t="s">
        <v>2545</v>
      </c>
      <c r="Q1109" s="9"/>
      <c r="R1109" s="9">
        <v>27.8</v>
      </c>
      <c r="S1109" s="9" t="s">
        <v>41</v>
      </c>
    </row>
    <row r="1110" spans="1:19" x14ac:dyDescent="0.3">
      <c r="A1110" s="9">
        <v>23400</v>
      </c>
      <c r="B1110" s="9" t="s">
        <v>30</v>
      </c>
      <c r="C1110" s="9" t="s">
        <v>31</v>
      </c>
      <c r="D1110" s="9" t="s">
        <v>31</v>
      </c>
      <c r="E1110" s="9" t="s">
        <v>2546</v>
      </c>
      <c r="F1110" s="9" t="s">
        <v>2547</v>
      </c>
      <c r="G1110" s="9">
        <v>12</v>
      </c>
      <c r="H1110" s="9" t="s">
        <v>34</v>
      </c>
      <c r="I1110" s="9" t="s">
        <v>71</v>
      </c>
      <c r="J1110" s="9" t="s">
        <v>72</v>
      </c>
      <c r="K1110" s="9" t="s">
        <v>72</v>
      </c>
      <c r="L1110" s="9" t="s">
        <v>73</v>
      </c>
      <c r="M1110" s="9" t="s">
        <v>39</v>
      </c>
      <c r="N1110" s="9" t="s">
        <v>40</v>
      </c>
      <c r="O1110" s="10">
        <v>31413</v>
      </c>
      <c r="P1110" s="9"/>
      <c r="Q1110" s="9" t="s">
        <v>884</v>
      </c>
      <c r="R1110" s="9">
        <v>12</v>
      </c>
      <c r="S1110" s="9" t="s">
        <v>41</v>
      </c>
    </row>
    <row r="1111" spans="1:19" x14ac:dyDescent="0.3">
      <c r="A1111" s="9">
        <v>106200</v>
      </c>
      <c r="B1111" s="9" t="s">
        <v>30</v>
      </c>
      <c r="C1111" s="9" t="s">
        <v>31</v>
      </c>
      <c r="D1111" s="9" t="s">
        <v>31</v>
      </c>
      <c r="E1111" s="9" t="s">
        <v>2548</v>
      </c>
      <c r="F1111" s="9" t="s">
        <v>2549</v>
      </c>
      <c r="G1111" s="9">
        <v>1.5</v>
      </c>
      <c r="H1111" s="9" t="s">
        <v>34</v>
      </c>
      <c r="I1111" s="9" t="s">
        <v>2550</v>
      </c>
      <c r="J1111" s="9" t="s">
        <v>36</v>
      </c>
      <c r="K1111" s="9" t="s">
        <v>37</v>
      </c>
      <c r="L1111" s="9" t="s">
        <v>38</v>
      </c>
      <c r="M1111" s="9" t="s">
        <v>39</v>
      </c>
      <c r="N1111" s="9" t="s">
        <v>40</v>
      </c>
      <c r="O1111" s="10">
        <v>41240</v>
      </c>
      <c r="P1111" s="9"/>
      <c r="Q1111" s="9"/>
      <c r="R1111" s="9">
        <v>1.5</v>
      </c>
      <c r="S1111" s="9" t="s">
        <v>41</v>
      </c>
    </row>
    <row r="1112" spans="1:19" x14ac:dyDescent="0.3">
      <c r="A1112" s="9">
        <v>104300</v>
      </c>
      <c r="B1112" s="9" t="s">
        <v>30</v>
      </c>
      <c r="C1112" s="9" t="s">
        <v>31</v>
      </c>
      <c r="D1112" s="9" t="s">
        <v>31</v>
      </c>
      <c r="E1112" s="9" t="s">
        <v>2551</v>
      </c>
      <c r="F1112" s="9" t="s">
        <v>2552</v>
      </c>
      <c r="G1112" s="9">
        <v>2.4</v>
      </c>
      <c r="H1112" s="9" t="s">
        <v>60</v>
      </c>
      <c r="I1112" s="9" t="s">
        <v>2553</v>
      </c>
      <c r="J1112" s="9" t="s">
        <v>36</v>
      </c>
      <c r="K1112" s="9" t="s">
        <v>37</v>
      </c>
      <c r="L1112" s="9" t="s">
        <v>38</v>
      </c>
      <c r="M1112" s="9" t="s">
        <v>50</v>
      </c>
      <c r="N1112" s="9" t="s">
        <v>64</v>
      </c>
      <c r="O1112" s="10">
        <v>41001</v>
      </c>
      <c r="P1112" s="9"/>
      <c r="Q1112" s="9"/>
      <c r="R1112" s="9">
        <v>2.5</v>
      </c>
      <c r="S1112" s="9" t="s">
        <v>41</v>
      </c>
    </row>
    <row r="1113" spans="1:19" x14ac:dyDescent="0.3">
      <c r="A1113" s="9">
        <v>111800</v>
      </c>
      <c r="B1113" s="9" t="s">
        <v>30</v>
      </c>
      <c r="C1113" s="9" t="s">
        <v>31</v>
      </c>
      <c r="D1113" s="9" t="s">
        <v>31</v>
      </c>
      <c r="E1113" s="9" t="s">
        <v>2554</v>
      </c>
      <c r="F1113" s="9" t="s">
        <v>2555</v>
      </c>
      <c r="G1113" s="9">
        <v>4</v>
      </c>
      <c r="H1113" s="9" t="s">
        <v>60</v>
      </c>
      <c r="I1113" s="9" t="s">
        <v>2556</v>
      </c>
      <c r="J1113" s="9" t="s">
        <v>36</v>
      </c>
      <c r="K1113" s="9" t="s">
        <v>37</v>
      </c>
      <c r="L1113" s="9" t="s">
        <v>38</v>
      </c>
      <c r="M1113" s="9" t="s">
        <v>50</v>
      </c>
      <c r="N1113" s="9" t="s">
        <v>64</v>
      </c>
      <c r="O1113" s="10">
        <v>41215</v>
      </c>
      <c r="P1113" s="9"/>
      <c r="Q1113" s="9"/>
      <c r="R1113" s="9">
        <v>4.12</v>
      </c>
      <c r="S1113" s="9" t="s">
        <v>41</v>
      </c>
    </row>
    <row r="1114" spans="1:19" x14ac:dyDescent="0.3">
      <c r="A1114" s="9">
        <v>106500</v>
      </c>
      <c r="B1114" s="9" t="s">
        <v>30</v>
      </c>
      <c r="C1114" s="9" t="s">
        <v>31</v>
      </c>
      <c r="D1114" s="9" t="s">
        <v>31</v>
      </c>
      <c r="E1114" s="9" t="s">
        <v>2557</v>
      </c>
      <c r="F1114" s="9" t="s">
        <v>2558</v>
      </c>
      <c r="G1114" s="9">
        <v>160</v>
      </c>
      <c r="H1114" s="9" t="s">
        <v>60</v>
      </c>
      <c r="I1114" s="9" t="s">
        <v>2559</v>
      </c>
      <c r="J1114" s="9" t="s">
        <v>79</v>
      </c>
      <c r="K1114" s="9" t="s">
        <v>79</v>
      </c>
      <c r="L1114" s="9" t="s">
        <v>79</v>
      </c>
      <c r="M1114" s="9" t="s">
        <v>50</v>
      </c>
      <c r="N1114" s="9" t="s">
        <v>64</v>
      </c>
      <c r="O1114" s="10">
        <v>41250</v>
      </c>
      <c r="P1114" s="9"/>
      <c r="Q1114" s="9"/>
      <c r="R1114" s="9">
        <v>162</v>
      </c>
      <c r="S1114" s="9" t="s">
        <v>41</v>
      </c>
    </row>
    <row r="1115" spans="1:19" x14ac:dyDescent="0.3">
      <c r="A1115" s="9">
        <v>125200</v>
      </c>
      <c r="B1115" s="9" t="s">
        <v>30</v>
      </c>
      <c r="C1115" s="9" t="s">
        <v>31</v>
      </c>
      <c r="D1115" s="9" t="s">
        <v>31</v>
      </c>
      <c r="E1115" s="9" t="s">
        <v>2560</v>
      </c>
      <c r="F1115" s="9" t="s">
        <v>2561</v>
      </c>
      <c r="G1115" s="9">
        <v>60</v>
      </c>
      <c r="H1115" s="9" t="s">
        <v>34</v>
      </c>
      <c r="I1115" s="9" t="s">
        <v>2562</v>
      </c>
      <c r="J1115" s="9" t="s">
        <v>36</v>
      </c>
      <c r="K1115" s="9" t="s">
        <v>37</v>
      </c>
      <c r="L1115" s="9" t="s">
        <v>38</v>
      </c>
      <c r="M1115" s="9" t="s">
        <v>39</v>
      </c>
      <c r="N1115" s="9" t="s">
        <v>40</v>
      </c>
      <c r="O1115" s="10">
        <v>42175</v>
      </c>
      <c r="P1115" s="9"/>
      <c r="Q1115" s="9"/>
      <c r="R1115" s="9">
        <v>60</v>
      </c>
      <c r="S1115" s="9" t="s">
        <v>41</v>
      </c>
    </row>
    <row r="1116" spans="1:19" ht="23.5" x14ac:dyDescent="0.3">
      <c r="A1116" s="9">
        <v>60900</v>
      </c>
      <c r="B1116" s="9" t="s">
        <v>30</v>
      </c>
      <c r="C1116" s="9" t="s">
        <v>42</v>
      </c>
      <c r="D1116" s="9" t="s">
        <v>31</v>
      </c>
      <c r="E1116" s="9" t="s">
        <v>2563</v>
      </c>
      <c r="F1116" s="9" t="s">
        <v>2564</v>
      </c>
      <c r="G1116" s="9">
        <v>31.6</v>
      </c>
      <c r="H1116" s="9" t="s">
        <v>60</v>
      </c>
      <c r="I1116" s="9" t="s">
        <v>465</v>
      </c>
      <c r="J1116" s="9" t="s">
        <v>47</v>
      </c>
      <c r="K1116" s="9" t="s">
        <v>63</v>
      </c>
      <c r="L1116" s="9" t="s">
        <v>56</v>
      </c>
      <c r="M1116" s="9" t="s">
        <v>50</v>
      </c>
      <c r="N1116" s="9" t="s">
        <v>64</v>
      </c>
      <c r="O1116" s="10">
        <v>32135</v>
      </c>
      <c r="P1116" s="9" t="s">
        <v>2565</v>
      </c>
      <c r="Q1116" s="9"/>
      <c r="R1116" s="9">
        <v>27.6</v>
      </c>
      <c r="S1116" s="9" t="s">
        <v>41</v>
      </c>
    </row>
    <row r="1117" spans="1:19" x14ac:dyDescent="0.3">
      <c r="A1117" s="9">
        <v>23500</v>
      </c>
      <c r="B1117" s="9" t="s">
        <v>30</v>
      </c>
      <c r="C1117" s="9" t="s">
        <v>31</v>
      </c>
      <c r="D1117" s="9" t="s">
        <v>31</v>
      </c>
      <c r="E1117" s="9" t="s">
        <v>2566</v>
      </c>
      <c r="F1117" s="9" t="s">
        <v>2567</v>
      </c>
      <c r="G1117" s="9">
        <v>1.3</v>
      </c>
      <c r="H1117" s="9" t="s">
        <v>34</v>
      </c>
      <c r="I1117" s="9" t="s">
        <v>71</v>
      </c>
      <c r="J1117" s="9" t="s">
        <v>72</v>
      </c>
      <c r="K1117" s="9" t="s">
        <v>72</v>
      </c>
      <c r="L1117" s="9" t="s">
        <v>73</v>
      </c>
      <c r="M1117" s="9" t="s">
        <v>39</v>
      </c>
      <c r="N1117" s="9" t="s">
        <v>40</v>
      </c>
      <c r="O1117" s="10">
        <v>31048</v>
      </c>
      <c r="P1117" s="9"/>
      <c r="Q1117" s="9" t="s">
        <v>2568</v>
      </c>
      <c r="R1117" s="9">
        <v>1.3</v>
      </c>
      <c r="S1117" s="9" t="s">
        <v>41</v>
      </c>
    </row>
    <row r="1118" spans="1:19" x14ac:dyDescent="0.3">
      <c r="A1118" s="9">
        <v>91000</v>
      </c>
      <c r="B1118" s="9" t="s">
        <v>30</v>
      </c>
      <c r="C1118" s="9" t="s">
        <v>31</v>
      </c>
      <c r="D1118" s="9" t="s">
        <v>31</v>
      </c>
      <c r="E1118" s="9" t="s">
        <v>2569</v>
      </c>
      <c r="F1118" s="9" t="s">
        <v>2570</v>
      </c>
      <c r="G1118" s="9">
        <v>60</v>
      </c>
      <c r="H1118" s="9" t="s">
        <v>60</v>
      </c>
      <c r="I1118" s="9" t="s">
        <v>2571</v>
      </c>
      <c r="J1118" s="9" t="s">
        <v>79</v>
      </c>
      <c r="K1118" s="9" t="s">
        <v>79</v>
      </c>
      <c r="L1118" s="9" t="s">
        <v>79</v>
      </c>
      <c r="M1118" s="9" t="s">
        <v>50</v>
      </c>
      <c r="N1118" s="9" t="s">
        <v>64</v>
      </c>
      <c r="O1118" s="10">
        <v>38442</v>
      </c>
      <c r="P1118" s="9"/>
      <c r="Q1118" s="9"/>
      <c r="R1118" s="9">
        <v>60</v>
      </c>
      <c r="S1118" s="9" t="s">
        <v>41</v>
      </c>
    </row>
    <row r="1119" spans="1:19" ht="23.5" x14ac:dyDescent="0.3">
      <c r="A1119" s="9">
        <v>61200</v>
      </c>
      <c r="B1119" s="9" t="s">
        <v>30</v>
      </c>
      <c r="C1119" s="9" t="s">
        <v>42</v>
      </c>
      <c r="D1119" s="9" t="s">
        <v>31</v>
      </c>
      <c r="E1119" s="9" t="s">
        <v>2572</v>
      </c>
      <c r="F1119" s="9" t="s">
        <v>2573</v>
      </c>
      <c r="G1119" s="9">
        <v>22</v>
      </c>
      <c r="H1119" s="9" t="s">
        <v>34</v>
      </c>
      <c r="I1119" s="9" t="s">
        <v>55</v>
      </c>
      <c r="J1119" s="9" t="s">
        <v>187</v>
      </c>
      <c r="K1119" s="9" t="s">
        <v>48</v>
      </c>
      <c r="L1119" s="9" t="s">
        <v>351</v>
      </c>
      <c r="M1119" s="9" t="s">
        <v>39</v>
      </c>
      <c r="N1119" s="9" t="s">
        <v>40</v>
      </c>
      <c r="O1119" s="10">
        <v>31567</v>
      </c>
      <c r="P1119" s="9" t="s">
        <v>2574</v>
      </c>
      <c r="Q1119" s="9"/>
      <c r="R1119" s="9">
        <v>22</v>
      </c>
      <c r="S1119" s="9" t="s">
        <v>41</v>
      </c>
    </row>
    <row r="1120" spans="1:19" x14ac:dyDescent="0.3">
      <c r="A1120" s="11">
        <v>94200</v>
      </c>
      <c r="B1120" s="11" t="s">
        <v>30</v>
      </c>
      <c r="C1120" s="11" t="s">
        <v>42</v>
      </c>
      <c r="D1120" s="11" t="s">
        <v>42</v>
      </c>
      <c r="E1120" s="11" t="s">
        <v>2575</v>
      </c>
      <c r="F1120" s="11" t="s">
        <v>2576</v>
      </c>
      <c r="G1120" s="11">
        <v>3.8</v>
      </c>
      <c r="H1120" s="11" t="s">
        <v>34</v>
      </c>
      <c r="I1120" s="11"/>
      <c r="J1120" s="11" t="s">
        <v>72</v>
      </c>
      <c r="K1120" s="11" t="s">
        <v>72</v>
      </c>
      <c r="L1120" s="11" t="s">
        <v>73</v>
      </c>
      <c r="M1120" s="11" t="s">
        <v>39</v>
      </c>
      <c r="N1120" s="11" t="s">
        <v>40</v>
      </c>
      <c r="O1120" s="11"/>
      <c r="P1120" s="11"/>
      <c r="Q1120" s="11"/>
      <c r="R1120" s="11">
        <v>3.8</v>
      </c>
      <c r="S1120" s="11" t="s">
        <v>41</v>
      </c>
    </row>
    <row r="1121" spans="1:19" ht="35" x14ac:dyDescent="0.3">
      <c r="A1121" s="13">
        <v>58403</v>
      </c>
      <c r="B1121" s="13" t="s">
        <v>75</v>
      </c>
      <c r="C1121" s="13" t="s">
        <v>42</v>
      </c>
      <c r="D1121" s="13" t="s">
        <v>31</v>
      </c>
      <c r="E1121" s="13"/>
      <c r="F1121" s="13" t="s">
        <v>2577</v>
      </c>
      <c r="G1121" s="13">
        <v>3.8</v>
      </c>
      <c r="H1121" s="13" t="s">
        <v>34</v>
      </c>
      <c r="I1121" s="13" t="s">
        <v>2578</v>
      </c>
      <c r="J1121" s="13" t="s">
        <v>72</v>
      </c>
      <c r="K1121" s="13" t="s">
        <v>72</v>
      </c>
      <c r="L1121" s="13" t="s">
        <v>73</v>
      </c>
      <c r="M1121" s="13" t="s">
        <v>39</v>
      </c>
      <c r="N1121" s="13" t="s">
        <v>40</v>
      </c>
      <c r="O1121" s="14">
        <v>31971</v>
      </c>
      <c r="P1121" s="13" t="s">
        <v>2579</v>
      </c>
      <c r="Q1121" s="13"/>
      <c r="R1121" s="13">
        <v>3.8</v>
      </c>
      <c r="S1121" s="13" t="s">
        <v>41</v>
      </c>
    </row>
    <row r="1122" spans="1:19" x14ac:dyDescent="0.3">
      <c r="A1122" s="9">
        <v>61500</v>
      </c>
      <c r="B1122" s="9" t="s">
        <v>30</v>
      </c>
      <c r="C1122" s="9" t="s">
        <v>31</v>
      </c>
      <c r="D1122" s="9" t="s">
        <v>31</v>
      </c>
      <c r="E1122" s="9" t="s">
        <v>2580</v>
      </c>
      <c r="F1122" s="9" t="s">
        <v>2581</v>
      </c>
      <c r="G1122" s="9">
        <v>40</v>
      </c>
      <c r="H1122" s="9" t="s">
        <v>34</v>
      </c>
      <c r="I1122" s="9" t="s">
        <v>2582</v>
      </c>
      <c r="J1122" s="9" t="s">
        <v>47</v>
      </c>
      <c r="K1122" s="9" t="s">
        <v>63</v>
      </c>
      <c r="L1122" s="9" t="s">
        <v>56</v>
      </c>
      <c r="M1122" s="9" t="s">
        <v>224</v>
      </c>
      <c r="N1122" s="9" t="s">
        <v>225</v>
      </c>
      <c r="O1122" s="10">
        <v>31045</v>
      </c>
      <c r="P1122" s="9" t="s">
        <v>2583</v>
      </c>
      <c r="Q1122" s="9"/>
      <c r="R1122" s="9">
        <v>47.5</v>
      </c>
      <c r="S1122" s="9" t="s">
        <v>41</v>
      </c>
    </row>
    <row r="1123" spans="1:19" x14ac:dyDescent="0.3">
      <c r="A1123" s="11">
        <v>61600</v>
      </c>
      <c r="B1123" s="11" t="s">
        <v>30</v>
      </c>
      <c r="C1123" s="11" t="s">
        <v>42</v>
      </c>
      <c r="D1123" s="11" t="s">
        <v>42</v>
      </c>
      <c r="E1123" s="11" t="s">
        <v>2584</v>
      </c>
      <c r="F1123" s="11" t="s">
        <v>2585</v>
      </c>
      <c r="G1123" s="11">
        <v>13.3</v>
      </c>
      <c r="H1123" s="11" t="s">
        <v>60</v>
      </c>
      <c r="I1123" s="11" t="s">
        <v>232</v>
      </c>
      <c r="J1123" s="11" t="s">
        <v>72</v>
      </c>
      <c r="K1123" s="11" t="s">
        <v>72</v>
      </c>
      <c r="L1123" s="11" t="s">
        <v>73</v>
      </c>
      <c r="M1123" s="11" t="s">
        <v>50</v>
      </c>
      <c r="N1123" s="11" t="s">
        <v>64</v>
      </c>
      <c r="O1123" s="12">
        <v>30682</v>
      </c>
      <c r="P1123" s="11"/>
      <c r="Q1123" s="11"/>
      <c r="R1123" s="11">
        <v>13.3</v>
      </c>
      <c r="S1123" s="11" t="s">
        <v>41</v>
      </c>
    </row>
    <row r="1124" spans="1:19" x14ac:dyDescent="0.3">
      <c r="A1124" s="13">
        <v>61602</v>
      </c>
      <c r="B1124" s="13" t="s">
        <v>75</v>
      </c>
      <c r="C1124" s="13" t="s">
        <v>42</v>
      </c>
      <c r="D1124" s="13" t="s">
        <v>31</v>
      </c>
      <c r="E1124" s="13"/>
      <c r="F1124" s="13" t="s">
        <v>2586</v>
      </c>
      <c r="G1124" s="13"/>
      <c r="H1124" s="13" t="s">
        <v>60</v>
      </c>
      <c r="I1124" s="13">
        <v>1010</v>
      </c>
      <c r="J1124" s="13" t="s">
        <v>187</v>
      </c>
      <c r="K1124" s="13"/>
      <c r="L1124" s="13"/>
      <c r="M1124" s="13" t="s">
        <v>50</v>
      </c>
      <c r="N1124" s="13" t="s">
        <v>64</v>
      </c>
      <c r="O1124" s="14">
        <v>30980</v>
      </c>
      <c r="P1124" s="13"/>
      <c r="Q1124" s="13"/>
      <c r="R1124" s="13">
        <v>4.9000000000000004</v>
      </c>
      <c r="S1124" s="13" t="s">
        <v>41</v>
      </c>
    </row>
    <row r="1125" spans="1:19" ht="23.5" x14ac:dyDescent="0.3">
      <c r="A1125" s="13">
        <v>61601</v>
      </c>
      <c r="B1125" s="13" t="s">
        <v>75</v>
      </c>
      <c r="C1125" s="13" t="s">
        <v>42</v>
      </c>
      <c r="D1125" s="13" t="s">
        <v>31</v>
      </c>
      <c r="E1125" s="13"/>
      <c r="F1125" s="13" t="s">
        <v>2587</v>
      </c>
      <c r="G1125" s="13"/>
      <c r="H1125" s="13" t="s">
        <v>60</v>
      </c>
      <c r="I1125" s="13">
        <v>4137</v>
      </c>
      <c r="J1125" s="13" t="s">
        <v>72</v>
      </c>
      <c r="K1125" s="13"/>
      <c r="L1125" s="13"/>
      <c r="M1125" s="13" t="s">
        <v>50</v>
      </c>
      <c r="N1125" s="13" t="s">
        <v>64</v>
      </c>
      <c r="O1125" s="14">
        <v>31766</v>
      </c>
      <c r="P1125" s="13"/>
      <c r="Q1125" s="13"/>
      <c r="R1125" s="13">
        <v>0.34</v>
      </c>
      <c r="S1125" s="13" t="s">
        <v>41</v>
      </c>
    </row>
    <row r="1126" spans="1:19" x14ac:dyDescent="0.3">
      <c r="A1126" s="9">
        <v>61700</v>
      </c>
      <c r="B1126" s="9" t="s">
        <v>30</v>
      </c>
      <c r="C1126" s="9" t="s">
        <v>42</v>
      </c>
      <c r="D1126" s="9" t="s">
        <v>31</v>
      </c>
      <c r="E1126" s="9" t="s">
        <v>2588</v>
      </c>
      <c r="F1126" s="9" t="s">
        <v>2589</v>
      </c>
      <c r="G1126" s="9">
        <v>5.8</v>
      </c>
      <c r="H1126" s="9" t="s">
        <v>34</v>
      </c>
      <c r="I1126" s="9" t="s">
        <v>55</v>
      </c>
      <c r="J1126" s="9" t="s">
        <v>72</v>
      </c>
      <c r="K1126" s="9" t="s">
        <v>72</v>
      </c>
      <c r="L1126" s="9" t="s">
        <v>73</v>
      </c>
      <c r="M1126" s="9" t="s">
        <v>39</v>
      </c>
      <c r="N1126" s="9" t="s">
        <v>40</v>
      </c>
      <c r="O1126" s="10">
        <v>32876</v>
      </c>
      <c r="P1126" s="9" t="s">
        <v>2590</v>
      </c>
      <c r="Q1126" s="9"/>
      <c r="R1126" s="9">
        <v>5.8</v>
      </c>
      <c r="S1126" s="9" t="s">
        <v>41</v>
      </c>
    </row>
    <row r="1127" spans="1:19" x14ac:dyDescent="0.3">
      <c r="A1127" s="11">
        <v>79400</v>
      </c>
      <c r="B1127" s="11" t="s">
        <v>30</v>
      </c>
      <c r="C1127" s="11" t="s">
        <v>31</v>
      </c>
      <c r="D1127" s="11" t="s">
        <v>42</v>
      </c>
      <c r="E1127" s="11" t="s">
        <v>2591</v>
      </c>
      <c r="F1127" s="11" t="s">
        <v>2592</v>
      </c>
      <c r="G1127" s="11">
        <v>14</v>
      </c>
      <c r="H1127" s="11" t="s">
        <v>34</v>
      </c>
      <c r="I1127" s="11" t="s">
        <v>2593</v>
      </c>
      <c r="J1127" s="11" t="s">
        <v>72</v>
      </c>
      <c r="K1127" s="11" t="s">
        <v>1058</v>
      </c>
      <c r="L1127" s="11" t="s">
        <v>73</v>
      </c>
      <c r="M1127" s="11" t="s">
        <v>39</v>
      </c>
      <c r="N1127" s="11" t="s">
        <v>40</v>
      </c>
      <c r="O1127" s="12">
        <v>24473</v>
      </c>
      <c r="P1127" s="11"/>
      <c r="Q1127" s="11"/>
      <c r="R1127" s="11">
        <v>14.4</v>
      </c>
      <c r="S1127" s="11" t="s">
        <v>41</v>
      </c>
    </row>
    <row r="1128" spans="1:19" x14ac:dyDescent="0.3">
      <c r="A1128" s="13">
        <v>79401</v>
      </c>
      <c r="B1128" s="13" t="s">
        <v>75</v>
      </c>
      <c r="C1128" s="13" t="s">
        <v>31</v>
      </c>
      <c r="D1128" s="13" t="s">
        <v>31</v>
      </c>
      <c r="E1128" s="13" t="s">
        <v>2594</v>
      </c>
      <c r="F1128" s="13" t="s">
        <v>2595</v>
      </c>
      <c r="G1128" s="13">
        <v>2.1</v>
      </c>
      <c r="H1128" s="13" t="s">
        <v>34</v>
      </c>
      <c r="I1128" s="13" t="s">
        <v>2593</v>
      </c>
      <c r="J1128" s="13" t="s">
        <v>72</v>
      </c>
      <c r="K1128" s="13" t="s">
        <v>1058</v>
      </c>
      <c r="L1128" s="13" t="s">
        <v>73</v>
      </c>
      <c r="M1128" s="13" t="s">
        <v>39</v>
      </c>
      <c r="N1128" s="13" t="s">
        <v>40</v>
      </c>
      <c r="O1128" s="14">
        <v>24473</v>
      </c>
      <c r="P1128" s="13"/>
      <c r="Q1128" s="13"/>
      <c r="R1128" s="13">
        <v>2.4</v>
      </c>
      <c r="S1128" s="13" t="s">
        <v>41</v>
      </c>
    </row>
    <row r="1129" spans="1:19" x14ac:dyDescent="0.3">
      <c r="A1129" s="13">
        <v>79402</v>
      </c>
      <c r="B1129" s="13" t="s">
        <v>75</v>
      </c>
      <c r="C1129" s="13" t="s">
        <v>31</v>
      </c>
      <c r="D1129" s="13" t="s">
        <v>31</v>
      </c>
      <c r="E1129" s="13" t="s">
        <v>2596</v>
      </c>
      <c r="F1129" s="13" t="s">
        <v>2597</v>
      </c>
      <c r="G1129" s="13">
        <v>2.1</v>
      </c>
      <c r="H1129" s="13" t="s">
        <v>34</v>
      </c>
      <c r="I1129" s="13" t="s">
        <v>2593</v>
      </c>
      <c r="J1129" s="13" t="s">
        <v>72</v>
      </c>
      <c r="K1129" s="13" t="s">
        <v>1058</v>
      </c>
      <c r="L1129" s="13" t="s">
        <v>73</v>
      </c>
      <c r="M1129" s="13" t="s">
        <v>39</v>
      </c>
      <c r="N1129" s="13" t="s">
        <v>40</v>
      </c>
      <c r="O1129" s="14">
        <v>24473</v>
      </c>
      <c r="P1129" s="13"/>
      <c r="Q1129" s="13"/>
      <c r="R1129" s="13">
        <v>2.4</v>
      </c>
      <c r="S1129" s="13" t="s">
        <v>41</v>
      </c>
    </row>
    <row r="1130" spans="1:19" x14ac:dyDescent="0.3">
      <c r="A1130" s="13">
        <v>79403</v>
      </c>
      <c r="B1130" s="13" t="s">
        <v>75</v>
      </c>
      <c r="C1130" s="13" t="s">
        <v>31</v>
      </c>
      <c r="D1130" s="13" t="s">
        <v>31</v>
      </c>
      <c r="E1130" s="13" t="s">
        <v>2598</v>
      </c>
      <c r="F1130" s="13" t="s">
        <v>2599</v>
      </c>
      <c r="G1130" s="13">
        <v>2.1</v>
      </c>
      <c r="H1130" s="13" t="s">
        <v>34</v>
      </c>
      <c r="I1130" s="13" t="s">
        <v>2593</v>
      </c>
      <c r="J1130" s="13" t="s">
        <v>72</v>
      </c>
      <c r="K1130" s="13" t="s">
        <v>1058</v>
      </c>
      <c r="L1130" s="13" t="s">
        <v>73</v>
      </c>
      <c r="M1130" s="13" t="s">
        <v>39</v>
      </c>
      <c r="N1130" s="13" t="s">
        <v>40</v>
      </c>
      <c r="O1130" s="14">
        <v>24473</v>
      </c>
      <c r="P1130" s="13"/>
      <c r="Q1130" s="13"/>
      <c r="R1130" s="13">
        <v>2.4</v>
      </c>
      <c r="S1130" s="13" t="s">
        <v>41</v>
      </c>
    </row>
    <row r="1131" spans="1:19" x14ac:dyDescent="0.3">
      <c r="A1131" s="13">
        <v>79404</v>
      </c>
      <c r="B1131" s="13" t="s">
        <v>75</v>
      </c>
      <c r="C1131" s="13" t="s">
        <v>31</v>
      </c>
      <c r="D1131" s="13" t="s">
        <v>31</v>
      </c>
      <c r="E1131" s="13" t="s">
        <v>2600</v>
      </c>
      <c r="F1131" s="13" t="s">
        <v>2601</v>
      </c>
      <c r="G1131" s="13">
        <v>2.1</v>
      </c>
      <c r="H1131" s="13" t="s">
        <v>34</v>
      </c>
      <c r="I1131" s="13" t="s">
        <v>2593</v>
      </c>
      <c r="J1131" s="13" t="s">
        <v>72</v>
      </c>
      <c r="K1131" s="13" t="s">
        <v>1058</v>
      </c>
      <c r="L1131" s="13" t="s">
        <v>73</v>
      </c>
      <c r="M1131" s="13" t="s">
        <v>39</v>
      </c>
      <c r="N1131" s="13" t="s">
        <v>40</v>
      </c>
      <c r="O1131" s="14">
        <v>24473</v>
      </c>
      <c r="P1131" s="13"/>
      <c r="Q1131" s="13"/>
      <c r="R1131" s="13">
        <v>2.4</v>
      </c>
      <c r="S1131" s="13" t="s">
        <v>41</v>
      </c>
    </row>
    <row r="1132" spans="1:19" x14ac:dyDescent="0.3">
      <c r="A1132" s="13">
        <v>79405</v>
      </c>
      <c r="B1132" s="13" t="s">
        <v>75</v>
      </c>
      <c r="C1132" s="13" t="s">
        <v>31</v>
      </c>
      <c r="D1132" s="13" t="s">
        <v>31</v>
      </c>
      <c r="E1132" s="13" t="s">
        <v>2602</v>
      </c>
      <c r="F1132" s="13" t="s">
        <v>2603</v>
      </c>
      <c r="G1132" s="13">
        <v>2.1</v>
      </c>
      <c r="H1132" s="13" t="s">
        <v>34</v>
      </c>
      <c r="I1132" s="13" t="s">
        <v>2593</v>
      </c>
      <c r="J1132" s="13" t="s">
        <v>72</v>
      </c>
      <c r="K1132" s="13" t="s">
        <v>1058</v>
      </c>
      <c r="L1132" s="13" t="s">
        <v>73</v>
      </c>
      <c r="M1132" s="13" t="s">
        <v>39</v>
      </c>
      <c r="N1132" s="13" t="s">
        <v>40</v>
      </c>
      <c r="O1132" s="14">
        <v>24473</v>
      </c>
      <c r="P1132" s="13"/>
      <c r="Q1132" s="13"/>
      <c r="R1132" s="13">
        <v>2.4</v>
      </c>
      <c r="S1132" s="13" t="s">
        <v>41</v>
      </c>
    </row>
    <row r="1133" spans="1:19" x14ac:dyDescent="0.3">
      <c r="A1133" s="13">
        <v>79406</v>
      </c>
      <c r="B1133" s="13" t="s">
        <v>75</v>
      </c>
      <c r="C1133" s="13" t="s">
        <v>31</v>
      </c>
      <c r="D1133" s="13" t="s">
        <v>31</v>
      </c>
      <c r="E1133" s="13" t="s">
        <v>2604</v>
      </c>
      <c r="F1133" s="13" t="s">
        <v>2605</v>
      </c>
      <c r="G1133" s="13">
        <v>2.1</v>
      </c>
      <c r="H1133" s="13" t="s">
        <v>34</v>
      </c>
      <c r="I1133" s="13" t="s">
        <v>2593</v>
      </c>
      <c r="J1133" s="13" t="s">
        <v>72</v>
      </c>
      <c r="K1133" s="13" t="s">
        <v>1058</v>
      </c>
      <c r="L1133" s="13" t="s">
        <v>73</v>
      </c>
      <c r="M1133" s="13" t="s">
        <v>39</v>
      </c>
      <c r="N1133" s="13" t="s">
        <v>40</v>
      </c>
      <c r="O1133" s="14">
        <v>24473</v>
      </c>
      <c r="P1133" s="13"/>
      <c r="Q1133" s="13"/>
      <c r="R1133" s="13">
        <v>2.4</v>
      </c>
      <c r="S1133" s="13" t="s">
        <v>41</v>
      </c>
    </row>
    <row r="1134" spans="1:19" ht="23.5" x14ac:dyDescent="0.3">
      <c r="A1134" s="11">
        <v>24000</v>
      </c>
      <c r="B1134" s="11" t="s">
        <v>30</v>
      </c>
      <c r="C1134" s="11" t="s">
        <v>31</v>
      </c>
      <c r="D1134" s="11" t="s">
        <v>42</v>
      </c>
      <c r="E1134" s="11" t="s">
        <v>2606</v>
      </c>
      <c r="F1134" s="11" t="s">
        <v>2607</v>
      </c>
      <c r="G1134" s="11">
        <v>1.92</v>
      </c>
      <c r="H1134" s="11" t="s">
        <v>60</v>
      </c>
      <c r="I1134" s="11" t="s">
        <v>60</v>
      </c>
      <c r="J1134" s="11" t="s">
        <v>72</v>
      </c>
      <c r="K1134" s="11" t="s">
        <v>72</v>
      </c>
      <c r="L1134" s="11" t="s">
        <v>73</v>
      </c>
      <c r="M1134" s="11" t="s">
        <v>50</v>
      </c>
      <c r="N1134" s="11" t="s">
        <v>64</v>
      </c>
      <c r="O1134" s="12">
        <v>732</v>
      </c>
      <c r="P1134" s="11"/>
      <c r="Q1134" s="11"/>
      <c r="R1134" s="11">
        <v>1.97</v>
      </c>
      <c r="S1134" s="11" t="s">
        <v>41</v>
      </c>
    </row>
    <row r="1135" spans="1:19" x14ac:dyDescent="0.3">
      <c r="A1135" s="13">
        <v>24001</v>
      </c>
      <c r="B1135" s="13" t="s">
        <v>75</v>
      </c>
      <c r="C1135" s="13" t="s">
        <v>31</v>
      </c>
      <c r="D1135" s="13" t="s">
        <v>31</v>
      </c>
      <c r="E1135" s="13"/>
      <c r="F1135" s="13" t="s">
        <v>2608</v>
      </c>
      <c r="G1135" s="13"/>
      <c r="H1135" s="13" t="s">
        <v>60</v>
      </c>
      <c r="I1135" s="13" t="s">
        <v>60</v>
      </c>
      <c r="J1135" s="13" t="s">
        <v>72</v>
      </c>
      <c r="K1135" s="13" t="s">
        <v>72</v>
      </c>
      <c r="L1135" s="13" t="s">
        <v>73</v>
      </c>
      <c r="M1135" s="13" t="s">
        <v>50</v>
      </c>
      <c r="N1135" s="13" t="s">
        <v>64</v>
      </c>
      <c r="O1135" s="14">
        <v>732</v>
      </c>
      <c r="P1135" s="13"/>
      <c r="Q1135" s="13"/>
      <c r="R1135" s="13">
        <v>0.3</v>
      </c>
      <c r="S1135" s="13" t="s">
        <v>41</v>
      </c>
    </row>
    <row r="1136" spans="1:19" x14ac:dyDescent="0.3">
      <c r="A1136" s="13">
        <v>24002</v>
      </c>
      <c r="B1136" s="13" t="s">
        <v>75</v>
      </c>
      <c r="C1136" s="13" t="s">
        <v>31</v>
      </c>
      <c r="D1136" s="13" t="s">
        <v>31</v>
      </c>
      <c r="E1136" s="13"/>
      <c r="F1136" s="13" t="s">
        <v>2609</v>
      </c>
      <c r="G1136" s="13"/>
      <c r="H1136" s="13" t="s">
        <v>60</v>
      </c>
      <c r="I1136" s="13" t="s">
        <v>60</v>
      </c>
      <c r="J1136" s="13" t="s">
        <v>72</v>
      </c>
      <c r="K1136" s="13" t="s">
        <v>72</v>
      </c>
      <c r="L1136" s="13" t="s">
        <v>73</v>
      </c>
      <c r="M1136" s="13" t="s">
        <v>50</v>
      </c>
      <c r="N1136" s="13" t="s">
        <v>64</v>
      </c>
      <c r="O1136" s="14">
        <v>732</v>
      </c>
      <c r="P1136" s="13"/>
      <c r="Q1136" s="13"/>
      <c r="R1136" s="13">
        <v>0.3</v>
      </c>
      <c r="S1136" s="13" t="s">
        <v>41</v>
      </c>
    </row>
    <row r="1137" spans="1:19" x14ac:dyDescent="0.3">
      <c r="A1137" s="13">
        <v>24006</v>
      </c>
      <c r="B1137" s="13" t="s">
        <v>75</v>
      </c>
      <c r="C1137" s="13" t="s">
        <v>31</v>
      </c>
      <c r="D1137" s="13" t="s">
        <v>31</v>
      </c>
      <c r="E1137" s="13"/>
      <c r="F1137" s="13" t="s">
        <v>2610</v>
      </c>
      <c r="G1137" s="13"/>
      <c r="H1137" s="13" t="s">
        <v>60</v>
      </c>
      <c r="I1137" s="13" t="s">
        <v>60</v>
      </c>
      <c r="J1137" s="13" t="s">
        <v>72</v>
      </c>
      <c r="K1137" s="13" t="s">
        <v>72</v>
      </c>
      <c r="L1137" s="13" t="s">
        <v>73</v>
      </c>
      <c r="M1137" s="13" t="s">
        <v>50</v>
      </c>
      <c r="N1137" s="13" t="s">
        <v>64</v>
      </c>
      <c r="O1137" s="14">
        <v>8037</v>
      </c>
      <c r="P1137" s="13"/>
      <c r="Q1137" s="13"/>
      <c r="R1137" s="13">
        <v>0.37</v>
      </c>
      <c r="S1137" s="13" t="s">
        <v>41</v>
      </c>
    </row>
    <row r="1138" spans="1:19" x14ac:dyDescent="0.3">
      <c r="A1138" s="13">
        <v>24004</v>
      </c>
      <c r="B1138" s="13" t="s">
        <v>75</v>
      </c>
      <c r="C1138" s="13" t="s">
        <v>31</v>
      </c>
      <c r="D1138" s="13" t="s">
        <v>31</v>
      </c>
      <c r="E1138" s="13"/>
      <c r="F1138" s="13" t="s">
        <v>2611</v>
      </c>
      <c r="G1138" s="13"/>
      <c r="H1138" s="13" t="s">
        <v>60</v>
      </c>
      <c r="I1138" s="13" t="s">
        <v>60</v>
      </c>
      <c r="J1138" s="13" t="s">
        <v>72</v>
      </c>
      <c r="K1138" s="13" t="s">
        <v>72</v>
      </c>
      <c r="L1138" s="13" t="s">
        <v>73</v>
      </c>
      <c r="M1138" s="13" t="s">
        <v>50</v>
      </c>
      <c r="N1138" s="13" t="s">
        <v>64</v>
      </c>
      <c r="O1138" s="14">
        <v>23012</v>
      </c>
      <c r="P1138" s="13"/>
      <c r="Q1138" s="13"/>
      <c r="R1138" s="13">
        <v>0.33</v>
      </c>
      <c r="S1138" s="13" t="s">
        <v>41</v>
      </c>
    </row>
    <row r="1139" spans="1:19" x14ac:dyDescent="0.3">
      <c r="A1139" s="13">
        <v>24005</v>
      </c>
      <c r="B1139" s="13" t="s">
        <v>75</v>
      </c>
      <c r="C1139" s="13" t="s">
        <v>31</v>
      </c>
      <c r="D1139" s="13" t="s">
        <v>31</v>
      </c>
      <c r="E1139" s="13"/>
      <c r="F1139" s="13" t="s">
        <v>2612</v>
      </c>
      <c r="G1139" s="13"/>
      <c r="H1139" s="13" t="s">
        <v>60</v>
      </c>
      <c r="I1139" s="13" t="s">
        <v>60</v>
      </c>
      <c r="J1139" s="13" t="s">
        <v>72</v>
      </c>
      <c r="K1139" s="13" t="s">
        <v>72</v>
      </c>
      <c r="L1139" s="13" t="s">
        <v>73</v>
      </c>
      <c r="M1139" s="13" t="s">
        <v>50</v>
      </c>
      <c r="N1139" s="13" t="s">
        <v>64</v>
      </c>
      <c r="O1139" s="14">
        <v>8037</v>
      </c>
      <c r="P1139" s="13"/>
      <c r="Q1139" s="13"/>
      <c r="R1139" s="13">
        <v>0.37</v>
      </c>
      <c r="S1139" s="13" t="s">
        <v>41</v>
      </c>
    </row>
    <row r="1140" spans="1:19" x14ac:dyDescent="0.3">
      <c r="A1140" s="13">
        <v>24003</v>
      </c>
      <c r="B1140" s="13" t="s">
        <v>75</v>
      </c>
      <c r="C1140" s="13" t="s">
        <v>31</v>
      </c>
      <c r="D1140" s="13" t="s">
        <v>31</v>
      </c>
      <c r="E1140" s="13"/>
      <c r="F1140" s="13" t="s">
        <v>2613</v>
      </c>
      <c r="G1140" s="13"/>
      <c r="H1140" s="13" t="s">
        <v>60</v>
      </c>
      <c r="I1140" s="13" t="s">
        <v>60</v>
      </c>
      <c r="J1140" s="13" t="s">
        <v>72</v>
      </c>
      <c r="K1140" s="13" t="s">
        <v>72</v>
      </c>
      <c r="L1140" s="13" t="s">
        <v>73</v>
      </c>
      <c r="M1140" s="13" t="s">
        <v>50</v>
      </c>
      <c r="N1140" s="13" t="s">
        <v>64</v>
      </c>
      <c r="O1140" s="14">
        <v>732</v>
      </c>
      <c r="P1140" s="13"/>
      <c r="Q1140" s="13"/>
      <c r="R1140" s="13">
        <v>0.3</v>
      </c>
      <c r="S1140" s="13" t="s">
        <v>41</v>
      </c>
    </row>
    <row r="1141" spans="1:19" x14ac:dyDescent="0.3">
      <c r="A1141" s="9">
        <v>61900</v>
      </c>
      <c r="B1141" s="9" t="s">
        <v>30</v>
      </c>
      <c r="C1141" s="9" t="s">
        <v>31</v>
      </c>
      <c r="D1141" s="9" t="s">
        <v>31</v>
      </c>
      <c r="E1141" s="9" t="s">
        <v>2614</v>
      </c>
      <c r="F1141" s="9" t="s">
        <v>2615</v>
      </c>
      <c r="G1141" s="9">
        <v>7.5</v>
      </c>
      <c r="H1141" s="9" t="s">
        <v>34</v>
      </c>
      <c r="I1141" s="9" t="s">
        <v>2616</v>
      </c>
      <c r="J1141" s="9" t="s">
        <v>47</v>
      </c>
      <c r="K1141" s="9" t="s">
        <v>63</v>
      </c>
      <c r="L1141" s="9" t="s">
        <v>56</v>
      </c>
      <c r="M1141" s="9" t="s">
        <v>39</v>
      </c>
      <c r="N1141" s="9" t="s">
        <v>40</v>
      </c>
      <c r="O1141" s="10">
        <v>32860</v>
      </c>
      <c r="P1141" s="9" t="s">
        <v>2617</v>
      </c>
      <c r="Q1141" s="9"/>
      <c r="R1141" s="9">
        <v>7.5</v>
      </c>
      <c r="S1141" s="9" t="s">
        <v>41</v>
      </c>
    </row>
    <row r="1142" spans="1:19" x14ac:dyDescent="0.3">
      <c r="A1142" s="11">
        <v>62000</v>
      </c>
      <c r="B1142" s="11" t="s">
        <v>30</v>
      </c>
      <c r="C1142" s="11" t="s">
        <v>42</v>
      </c>
      <c r="D1142" s="11" t="s">
        <v>42</v>
      </c>
      <c r="E1142" s="11" t="s">
        <v>2618</v>
      </c>
      <c r="F1142" s="11" t="s">
        <v>2619</v>
      </c>
      <c r="G1142" s="11">
        <v>3</v>
      </c>
      <c r="H1142" s="11" t="s">
        <v>45</v>
      </c>
      <c r="I1142" s="11" t="s">
        <v>2620</v>
      </c>
      <c r="J1142" s="11" t="s">
        <v>187</v>
      </c>
      <c r="K1142" s="11" t="s">
        <v>188</v>
      </c>
      <c r="L1142" s="11" t="s">
        <v>189</v>
      </c>
      <c r="M1142" s="11" t="s">
        <v>50</v>
      </c>
      <c r="N1142" s="11" t="s">
        <v>51</v>
      </c>
      <c r="O1142" s="12">
        <v>31778</v>
      </c>
      <c r="P1142" s="11"/>
      <c r="Q1142" s="11"/>
      <c r="R1142" s="11">
        <v>3</v>
      </c>
      <c r="S1142" s="11" t="s">
        <v>41</v>
      </c>
    </row>
    <row r="1143" spans="1:19" ht="23.5" x14ac:dyDescent="0.3">
      <c r="A1143" s="13">
        <v>62002</v>
      </c>
      <c r="B1143" s="13" t="s">
        <v>75</v>
      </c>
      <c r="C1143" s="13" t="s">
        <v>42</v>
      </c>
      <c r="D1143" s="13" t="s">
        <v>31</v>
      </c>
      <c r="E1143" s="13"/>
      <c r="F1143" s="13" t="s">
        <v>2621</v>
      </c>
      <c r="G1143" s="13"/>
      <c r="H1143" s="13" t="s">
        <v>45</v>
      </c>
      <c r="I1143" s="13" t="s">
        <v>2620</v>
      </c>
      <c r="J1143" s="13" t="s">
        <v>187</v>
      </c>
      <c r="K1143" s="13" t="s">
        <v>188</v>
      </c>
      <c r="L1143" s="13" t="s">
        <v>189</v>
      </c>
      <c r="M1143" s="13" t="s">
        <v>50</v>
      </c>
      <c r="N1143" s="13" t="s">
        <v>51</v>
      </c>
      <c r="O1143" s="14">
        <v>33239</v>
      </c>
      <c r="P1143" s="13"/>
      <c r="Q1143" s="13"/>
      <c r="R1143" s="13">
        <v>1.5</v>
      </c>
      <c r="S1143" s="13" t="s">
        <v>41</v>
      </c>
    </row>
    <row r="1144" spans="1:19" ht="23.5" x14ac:dyDescent="0.3">
      <c r="A1144" s="13">
        <v>62001</v>
      </c>
      <c r="B1144" s="13" t="s">
        <v>75</v>
      </c>
      <c r="C1144" s="13" t="s">
        <v>42</v>
      </c>
      <c r="D1144" s="13" t="s">
        <v>31</v>
      </c>
      <c r="E1144" s="13"/>
      <c r="F1144" s="13" t="s">
        <v>2622</v>
      </c>
      <c r="G1144" s="13"/>
      <c r="H1144" s="13" t="s">
        <v>45</v>
      </c>
      <c r="I1144" s="13" t="s">
        <v>2620</v>
      </c>
      <c r="J1144" s="13" t="s">
        <v>187</v>
      </c>
      <c r="K1144" s="13" t="s">
        <v>188</v>
      </c>
      <c r="L1144" s="13" t="s">
        <v>189</v>
      </c>
      <c r="M1144" s="13" t="s">
        <v>50</v>
      </c>
      <c r="N1144" s="13" t="s">
        <v>51</v>
      </c>
      <c r="O1144" s="14">
        <v>31778</v>
      </c>
      <c r="P1144" s="13"/>
      <c r="Q1144" s="13"/>
      <c r="R1144" s="13">
        <v>1.5</v>
      </c>
      <c r="S1144" s="13" t="s">
        <v>41</v>
      </c>
    </row>
    <row r="1145" spans="1:19" x14ac:dyDescent="0.3">
      <c r="A1145" s="9">
        <v>23600</v>
      </c>
      <c r="B1145" s="9" t="s">
        <v>30</v>
      </c>
      <c r="C1145" s="9" t="s">
        <v>31</v>
      </c>
      <c r="D1145" s="9" t="s">
        <v>31</v>
      </c>
      <c r="E1145" s="9" t="s">
        <v>2623</v>
      </c>
      <c r="F1145" s="9" t="s">
        <v>2624</v>
      </c>
      <c r="G1145" s="9">
        <v>55</v>
      </c>
      <c r="H1145" s="9" t="s">
        <v>34</v>
      </c>
      <c r="I1145" s="9" t="s">
        <v>2625</v>
      </c>
      <c r="J1145" s="9" t="s">
        <v>62</v>
      </c>
      <c r="K1145" s="9" t="s">
        <v>63</v>
      </c>
      <c r="L1145" s="9" t="s">
        <v>2626</v>
      </c>
      <c r="M1145" s="9" t="s">
        <v>39</v>
      </c>
      <c r="N1145" s="9" t="s">
        <v>40</v>
      </c>
      <c r="O1145" s="10">
        <v>28491</v>
      </c>
      <c r="P1145" s="9"/>
      <c r="Q1145" s="9"/>
      <c r="R1145" s="9">
        <v>74.5</v>
      </c>
      <c r="S1145" s="9" t="s">
        <v>41</v>
      </c>
    </row>
    <row r="1146" spans="1:19" x14ac:dyDescent="0.3">
      <c r="A1146" s="9">
        <v>23700</v>
      </c>
      <c r="B1146" s="9" t="s">
        <v>30</v>
      </c>
      <c r="C1146" s="9" t="s">
        <v>31</v>
      </c>
      <c r="D1146" s="9" t="s">
        <v>31</v>
      </c>
      <c r="E1146" s="9" t="s">
        <v>2627</v>
      </c>
      <c r="F1146" s="9" t="s">
        <v>2628</v>
      </c>
      <c r="G1146" s="9">
        <v>55</v>
      </c>
      <c r="H1146" s="9" t="s">
        <v>34</v>
      </c>
      <c r="I1146" s="9" t="s">
        <v>2625</v>
      </c>
      <c r="J1146" s="9" t="s">
        <v>62</v>
      </c>
      <c r="K1146" s="9" t="s">
        <v>63</v>
      </c>
      <c r="L1146" s="9" t="s">
        <v>2626</v>
      </c>
      <c r="M1146" s="9" t="s">
        <v>39</v>
      </c>
      <c r="N1146" s="9" t="s">
        <v>40</v>
      </c>
      <c r="O1146" s="10">
        <v>28491</v>
      </c>
      <c r="P1146" s="9"/>
      <c r="Q1146" s="9"/>
      <c r="R1146" s="9">
        <v>74.5</v>
      </c>
      <c r="S1146" s="9" t="s">
        <v>41</v>
      </c>
    </row>
    <row r="1147" spans="1:19" x14ac:dyDescent="0.3">
      <c r="A1147" s="9">
        <v>23800</v>
      </c>
      <c r="B1147" s="9" t="s">
        <v>30</v>
      </c>
      <c r="C1147" s="9" t="s">
        <v>31</v>
      </c>
      <c r="D1147" s="9" t="s">
        <v>31</v>
      </c>
      <c r="E1147" s="9" t="s">
        <v>2629</v>
      </c>
      <c r="F1147" s="9" t="s">
        <v>2630</v>
      </c>
      <c r="G1147" s="9">
        <v>55</v>
      </c>
      <c r="H1147" s="9" t="s">
        <v>34</v>
      </c>
      <c r="I1147" s="9" t="s">
        <v>2625</v>
      </c>
      <c r="J1147" s="9" t="s">
        <v>62</v>
      </c>
      <c r="K1147" s="9" t="s">
        <v>63</v>
      </c>
      <c r="L1147" s="9" t="s">
        <v>2626</v>
      </c>
      <c r="M1147" s="9" t="s">
        <v>39</v>
      </c>
      <c r="N1147" s="9" t="s">
        <v>40</v>
      </c>
      <c r="O1147" s="10">
        <v>28491</v>
      </c>
      <c r="P1147" s="9"/>
      <c r="Q1147" s="9"/>
      <c r="R1147" s="9">
        <v>74.5</v>
      </c>
      <c r="S1147" s="9" t="s">
        <v>41</v>
      </c>
    </row>
    <row r="1148" spans="1:19" x14ac:dyDescent="0.3">
      <c r="A1148" s="9">
        <v>110900</v>
      </c>
      <c r="B1148" s="9" t="s">
        <v>30</v>
      </c>
      <c r="C1148" s="9" t="s">
        <v>31</v>
      </c>
      <c r="D1148" s="9" t="s">
        <v>31</v>
      </c>
      <c r="E1148" s="9" t="s">
        <v>2631</v>
      </c>
      <c r="F1148" s="9" t="s">
        <v>2632</v>
      </c>
      <c r="G1148" s="9">
        <v>1.5</v>
      </c>
      <c r="H1148" s="9" t="s">
        <v>34</v>
      </c>
      <c r="I1148" s="9" t="s">
        <v>2633</v>
      </c>
      <c r="J1148" s="9" t="s">
        <v>36</v>
      </c>
      <c r="K1148" s="9" t="s">
        <v>37</v>
      </c>
      <c r="L1148" s="9" t="s">
        <v>38</v>
      </c>
      <c r="M1148" s="9" t="s">
        <v>39</v>
      </c>
      <c r="N1148" s="9" t="s">
        <v>40</v>
      </c>
      <c r="O1148" s="10">
        <v>41437</v>
      </c>
      <c r="P1148" s="9"/>
      <c r="Q1148" s="9"/>
      <c r="R1148" s="9">
        <v>1.5</v>
      </c>
      <c r="S1148" s="9" t="s">
        <v>41</v>
      </c>
    </row>
    <row r="1149" spans="1:19" x14ac:dyDescent="0.3">
      <c r="A1149" s="9">
        <v>131800</v>
      </c>
      <c r="B1149" s="9" t="s">
        <v>30</v>
      </c>
      <c r="C1149" s="9" t="s">
        <v>31</v>
      </c>
      <c r="D1149" s="9" t="s">
        <v>31</v>
      </c>
      <c r="E1149" s="9" t="s">
        <v>2634</v>
      </c>
      <c r="F1149" s="9" t="s">
        <v>2635</v>
      </c>
      <c r="G1149" s="9">
        <v>20</v>
      </c>
      <c r="H1149" s="9" t="s">
        <v>60</v>
      </c>
      <c r="I1149" s="9" t="s">
        <v>2636</v>
      </c>
      <c r="J1149" s="9" t="s">
        <v>36</v>
      </c>
      <c r="K1149" s="9" t="s">
        <v>37</v>
      </c>
      <c r="L1149" s="9" t="s">
        <v>38</v>
      </c>
      <c r="M1149" s="9" t="s">
        <v>50</v>
      </c>
      <c r="N1149" s="9" t="s">
        <v>64</v>
      </c>
      <c r="O1149" s="10">
        <v>42388</v>
      </c>
      <c r="P1149" s="9"/>
      <c r="Q1149" s="9"/>
      <c r="R1149" s="9">
        <v>27.8</v>
      </c>
      <c r="S1149" s="9" t="s">
        <v>41</v>
      </c>
    </row>
    <row r="1150" spans="1:19" x14ac:dyDescent="0.3">
      <c r="A1150" s="9">
        <v>112500</v>
      </c>
      <c r="B1150" s="9" t="s">
        <v>30</v>
      </c>
      <c r="C1150" s="9" t="s">
        <v>31</v>
      </c>
      <c r="D1150" s="9" t="s">
        <v>31</v>
      </c>
      <c r="E1150" s="9" t="s">
        <v>2637</v>
      </c>
      <c r="F1150" s="9" t="s">
        <v>2638</v>
      </c>
      <c r="G1150" s="9">
        <v>265</v>
      </c>
      <c r="H1150" s="9" t="s">
        <v>45</v>
      </c>
      <c r="I1150" s="9" t="s">
        <v>2639</v>
      </c>
      <c r="J1150" s="9" t="s">
        <v>79</v>
      </c>
      <c r="K1150" s="9" t="s">
        <v>79</v>
      </c>
      <c r="L1150" s="9" t="s">
        <v>79</v>
      </c>
      <c r="M1150" s="9" t="s">
        <v>50</v>
      </c>
      <c r="N1150" s="9" t="s">
        <v>51</v>
      </c>
      <c r="O1150" s="10">
        <v>41485</v>
      </c>
      <c r="P1150" s="9"/>
      <c r="Q1150" s="9"/>
      <c r="R1150" s="9">
        <v>265.39999999999998</v>
      </c>
      <c r="S1150" s="9" t="s">
        <v>41</v>
      </c>
    </row>
    <row r="1151" spans="1:19" x14ac:dyDescent="0.3">
      <c r="A1151" s="9">
        <v>121800</v>
      </c>
      <c r="B1151" s="9" t="s">
        <v>30</v>
      </c>
      <c r="C1151" s="9" t="s">
        <v>42</v>
      </c>
      <c r="D1151" s="9" t="s">
        <v>31</v>
      </c>
      <c r="E1151" s="9" t="s">
        <v>2640</v>
      </c>
      <c r="F1151" s="9" t="s">
        <v>2641</v>
      </c>
      <c r="G1151" s="9">
        <v>20</v>
      </c>
      <c r="H1151" s="9" t="s">
        <v>34</v>
      </c>
      <c r="I1151" s="9" t="s">
        <v>2642</v>
      </c>
      <c r="J1151" s="9" t="s">
        <v>36</v>
      </c>
      <c r="K1151" s="9" t="s">
        <v>37</v>
      </c>
      <c r="L1151" s="9" t="s">
        <v>38</v>
      </c>
      <c r="M1151" s="9" t="s">
        <v>39</v>
      </c>
      <c r="N1151" s="9" t="s">
        <v>40</v>
      </c>
      <c r="O1151" s="10">
        <v>42003</v>
      </c>
      <c r="P1151" s="9"/>
      <c r="Q1151" s="9"/>
      <c r="R1151" s="9">
        <v>20</v>
      </c>
      <c r="S1151" s="9" t="s">
        <v>41</v>
      </c>
    </row>
    <row r="1152" spans="1:19" x14ac:dyDescent="0.3">
      <c r="A1152" s="9">
        <v>96200</v>
      </c>
      <c r="B1152" s="9" t="s">
        <v>30</v>
      </c>
      <c r="C1152" s="9" t="s">
        <v>42</v>
      </c>
      <c r="D1152" s="9" t="s">
        <v>31</v>
      </c>
      <c r="E1152" s="9" t="s">
        <v>2643</v>
      </c>
      <c r="F1152" s="9" t="s">
        <v>2644</v>
      </c>
      <c r="G1152" s="9">
        <v>5.6</v>
      </c>
      <c r="H1152" s="9" t="s">
        <v>60</v>
      </c>
      <c r="I1152" s="9" t="s">
        <v>2645</v>
      </c>
      <c r="J1152" s="9" t="s">
        <v>187</v>
      </c>
      <c r="K1152" s="9" t="s">
        <v>188</v>
      </c>
      <c r="L1152" s="9" t="s">
        <v>189</v>
      </c>
      <c r="M1152" s="9" t="s">
        <v>50</v>
      </c>
      <c r="N1152" s="9" t="s">
        <v>64</v>
      </c>
      <c r="O1152" s="10">
        <v>37377</v>
      </c>
      <c r="P1152" s="9"/>
      <c r="Q1152" s="9"/>
      <c r="R1152" s="9">
        <v>5.63</v>
      </c>
      <c r="S1152" s="9" t="s">
        <v>41</v>
      </c>
    </row>
    <row r="1153" spans="1:19" x14ac:dyDescent="0.3">
      <c r="A1153" s="9">
        <v>102100</v>
      </c>
      <c r="B1153" s="9" t="s">
        <v>30</v>
      </c>
      <c r="C1153" s="9" t="s">
        <v>31</v>
      </c>
      <c r="D1153" s="9" t="s">
        <v>31</v>
      </c>
      <c r="E1153" s="9" t="s">
        <v>2646</v>
      </c>
      <c r="F1153" s="9" t="s">
        <v>2647</v>
      </c>
      <c r="G1153" s="9">
        <v>5.5</v>
      </c>
      <c r="H1153" s="9" t="s">
        <v>60</v>
      </c>
      <c r="I1153" s="9" t="s">
        <v>2648</v>
      </c>
      <c r="J1153" s="9" t="s">
        <v>36</v>
      </c>
      <c r="K1153" s="9" t="s">
        <v>37</v>
      </c>
      <c r="L1153" s="9" t="s">
        <v>38</v>
      </c>
      <c r="M1153" s="9" t="s">
        <v>50</v>
      </c>
      <c r="N1153" s="9" t="s">
        <v>64</v>
      </c>
      <c r="O1153" s="10">
        <v>40780</v>
      </c>
      <c r="P1153" s="9"/>
      <c r="Q1153" s="9"/>
      <c r="R1153" s="9">
        <v>5.5</v>
      </c>
      <c r="S1153" s="9" t="s">
        <v>41</v>
      </c>
    </row>
    <row r="1154" spans="1:19" x14ac:dyDescent="0.3">
      <c r="A1154" s="11">
        <v>99200</v>
      </c>
      <c r="B1154" s="11" t="s">
        <v>30</v>
      </c>
      <c r="C1154" s="11" t="s">
        <v>31</v>
      </c>
      <c r="D1154" s="11" t="s">
        <v>42</v>
      </c>
      <c r="E1154" s="11" t="s">
        <v>2649</v>
      </c>
      <c r="F1154" s="11" t="s">
        <v>2650</v>
      </c>
      <c r="G1154" s="11">
        <v>96</v>
      </c>
      <c r="H1154" s="11" t="s">
        <v>45</v>
      </c>
      <c r="I1154" s="11" t="s">
        <v>2651</v>
      </c>
      <c r="J1154" s="11" t="s">
        <v>62</v>
      </c>
      <c r="K1154" s="11" t="s">
        <v>63</v>
      </c>
      <c r="L1154" s="11" t="s">
        <v>56</v>
      </c>
      <c r="M1154" s="11" t="s">
        <v>50</v>
      </c>
      <c r="N1154" s="11" t="s">
        <v>51</v>
      </c>
      <c r="O1154" s="12">
        <v>40346</v>
      </c>
      <c r="P1154" s="11"/>
      <c r="Q1154" s="11"/>
      <c r="R1154" s="11">
        <v>100</v>
      </c>
      <c r="S1154" s="11" t="s">
        <v>41</v>
      </c>
    </row>
    <row r="1155" spans="1:19" x14ac:dyDescent="0.3">
      <c r="A1155" s="13">
        <v>99201</v>
      </c>
      <c r="B1155" s="13" t="s">
        <v>75</v>
      </c>
      <c r="C1155" s="13" t="s">
        <v>31</v>
      </c>
      <c r="D1155" s="13" t="s">
        <v>31</v>
      </c>
      <c r="E1155" s="13" t="s">
        <v>2652</v>
      </c>
      <c r="F1155" s="13" t="s">
        <v>2653</v>
      </c>
      <c r="G1155" s="13">
        <v>48</v>
      </c>
      <c r="H1155" s="13" t="s">
        <v>45</v>
      </c>
      <c r="I1155" s="13" t="s">
        <v>2654</v>
      </c>
      <c r="J1155" s="13" t="s">
        <v>62</v>
      </c>
      <c r="K1155" s="13" t="s">
        <v>63</v>
      </c>
      <c r="L1155" s="13" t="s">
        <v>56</v>
      </c>
      <c r="M1155" s="13" t="s">
        <v>50</v>
      </c>
      <c r="N1155" s="13" t="s">
        <v>51</v>
      </c>
      <c r="O1155" s="14">
        <v>40346</v>
      </c>
      <c r="P1155" s="13"/>
      <c r="Q1155" s="13"/>
      <c r="R1155" s="13">
        <v>50</v>
      </c>
      <c r="S1155" s="13" t="s">
        <v>41</v>
      </c>
    </row>
    <row r="1156" spans="1:19" x14ac:dyDescent="0.3">
      <c r="A1156" s="13">
        <v>99202</v>
      </c>
      <c r="B1156" s="13" t="s">
        <v>75</v>
      </c>
      <c r="C1156" s="13" t="s">
        <v>31</v>
      </c>
      <c r="D1156" s="13" t="s">
        <v>31</v>
      </c>
      <c r="E1156" s="13" t="s">
        <v>2655</v>
      </c>
      <c r="F1156" s="13" t="s">
        <v>2656</v>
      </c>
      <c r="G1156" s="13">
        <v>48</v>
      </c>
      <c r="H1156" s="13" t="s">
        <v>45</v>
      </c>
      <c r="I1156" s="13" t="s">
        <v>2654</v>
      </c>
      <c r="J1156" s="13" t="s">
        <v>62</v>
      </c>
      <c r="K1156" s="13" t="s">
        <v>63</v>
      </c>
      <c r="L1156" s="13" t="s">
        <v>56</v>
      </c>
      <c r="M1156" s="13" t="s">
        <v>50</v>
      </c>
      <c r="N1156" s="13" t="s">
        <v>51</v>
      </c>
      <c r="O1156" s="14">
        <v>40346</v>
      </c>
      <c r="P1156" s="13"/>
      <c r="Q1156" s="13"/>
      <c r="R1156" s="13">
        <v>50</v>
      </c>
      <c r="S1156" s="13" t="s">
        <v>41</v>
      </c>
    </row>
    <row r="1157" spans="1:19" x14ac:dyDescent="0.3">
      <c r="A1157" s="9">
        <v>118300</v>
      </c>
      <c r="B1157" s="9" t="s">
        <v>30</v>
      </c>
      <c r="C1157" s="9" t="s">
        <v>31</v>
      </c>
      <c r="D1157" s="9" t="s">
        <v>31</v>
      </c>
      <c r="E1157" s="9" t="s">
        <v>2657</v>
      </c>
      <c r="F1157" s="9" t="s">
        <v>2658</v>
      </c>
      <c r="G1157" s="9">
        <v>12</v>
      </c>
      <c r="H1157" s="9" t="s">
        <v>34</v>
      </c>
      <c r="I1157" s="9" t="s">
        <v>2659</v>
      </c>
      <c r="J1157" s="9" t="s">
        <v>36</v>
      </c>
      <c r="K1157" s="9" t="s">
        <v>37</v>
      </c>
      <c r="L1157" s="9" t="s">
        <v>38</v>
      </c>
      <c r="M1157" s="9" t="s">
        <v>224</v>
      </c>
      <c r="N1157" s="9" t="s">
        <v>40</v>
      </c>
      <c r="O1157" s="10">
        <v>41816</v>
      </c>
      <c r="P1157" s="9"/>
      <c r="Q1157" s="9"/>
      <c r="R1157" s="9">
        <v>12</v>
      </c>
      <c r="S1157" s="9" t="s">
        <v>41</v>
      </c>
    </row>
    <row r="1158" spans="1:19" x14ac:dyDescent="0.3">
      <c r="A1158" s="9">
        <v>119100</v>
      </c>
      <c r="B1158" s="9" t="s">
        <v>30</v>
      </c>
      <c r="C1158" s="9" t="s">
        <v>31</v>
      </c>
      <c r="D1158" s="9" t="s">
        <v>31</v>
      </c>
      <c r="E1158" s="9" t="s">
        <v>2660</v>
      </c>
      <c r="F1158" s="9" t="s">
        <v>2661</v>
      </c>
      <c r="G1158" s="9">
        <v>8</v>
      </c>
      <c r="H1158" s="9" t="s">
        <v>34</v>
      </c>
      <c r="I1158" s="9" t="s">
        <v>2662</v>
      </c>
      <c r="J1158" s="9" t="s">
        <v>36</v>
      </c>
      <c r="K1158" s="9" t="s">
        <v>37</v>
      </c>
      <c r="L1158" s="9" t="s">
        <v>38</v>
      </c>
      <c r="M1158" s="9" t="s">
        <v>224</v>
      </c>
      <c r="N1158" s="9" t="s">
        <v>40</v>
      </c>
      <c r="O1158" s="10">
        <v>41816</v>
      </c>
      <c r="P1158" s="9"/>
      <c r="Q1158" s="9"/>
      <c r="R1158" s="9">
        <v>8</v>
      </c>
      <c r="S1158" s="9" t="s">
        <v>41</v>
      </c>
    </row>
    <row r="1159" spans="1:19" x14ac:dyDescent="0.3">
      <c r="A1159" s="9">
        <v>24100</v>
      </c>
      <c r="B1159" s="9" t="s">
        <v>30</v>
      </c>
      <c r="C1159" s="9" t="s">
        <v>31</v>
      </c>
      <c r="D1159" s="9" t="s">
        <v>31</v>
      </c>
      <c r="E1159" s="9" t="s">
        <v>2663</v>
      </c>
      <c r="F1159" s="9" t="s">
        <v>2664</v>
      </c>
      <c r="G1159" s="9">
        <v>741.27</v>
      </c>
      <c r="H1159" s="9" t="s">
        <v>60</v>
      </c>
      <c r="I1159" s="9" t="s">
        <v>2665</v>
      </c>
      <c r="J1159" s="9" t="s">
        <v>124</v>
      </c>
      <c r="K1159" s="9" t="s">
        <v>48</v>
      </c>
      <c r="L1159" s="9" t="s">
        <v>56</v>
      </c>
      <c r="M1159" s="9" t="s">
        <v>50</v>
      </c>
      <c r="N1159" s="9" t="s">
        <v>64</v>
      </c>
      <c r="O1159" s="10">
        <v>25934</v>
      </c>
      <c r="P1159" s="9"/>
      <c r="Q1159" s="9"/>
      <c r="R1159" s="9">
        <v>750</v>
      </c>
      <c r="S1159" s="9" t="s">
        <v>41</v>
      </c>
    </row>
    <row r="1160" spans="1:19" x14ac:dyDescent="0.3">
      <c r="A1160" s="9">
        <v>24200</v>
      </c>
      <c r="B1160" s="9" t="s">
        <v>30</v>
      </c>
      <c r="C1160" s="9" t="s">
        <v>31</v>
      </c>
      <c r="D1160" s="9" t="s">
        <v>31</v>
      </c>
      <c r="E1160" s="9" t="s">
        <v>2666</v>
      </c>
      <c r="F1160" s="9" t="s">
        <v>2667</v>
      </c>
      <c r="G1160" s="9">
        <v>775</v>
      </c>
      <c r="H1160" s="9" t="s">
        <v>60</v>
      </c>
      <c r="I1160" s="9" t="s">
        <v>2665</v>
      </c>
      <c r="J1160" s="9" t="s">
        <v>124</v>
      </c>
      <c r="K1160" s="9" t="s">
        <v>48</v>
      </c>
      <c r="L1160" s="9" t="s">
        <v>56</v>
      </c>
      <c r="M1160" s="9" t="s">
        <v>50</v>
      </c>
      <c r="N1160" s="9" t="s">
        <v>64</v>
      </c>
      <c r="O1160" s="10">
        <v>25934</v>
      </c>
      <c r="P1160" s="9"/>
      <c r="Q1160" s="9"/>
      <c r="R1160" s="9">
        <v>750</v>
      </c>
      <c r="S1160" s="9" t="s">
        <v>41</v>
      </c>
    </row>
    <row r="1161" spans="1:19" x14ac:dyDescent="0.3">
      <c r="A1161" s="11">
        <v>94500</v>
      </c>
      <c r="B1161" s="11" t="s">
        <v>30</v>
      </c>
      <c r="C1161" s="11" t="s">
        <v>31</v>
      </c>
      <c r="D1161" s="11" t="s">
        <v>42</v>
      </c>
      <c r="E1161" s="11" t="s">
        <v>2668</v>
      </c>
      <c r="F1161" s="11" t="s">
        <v>2669</v>
      </c>
      <c r="G1161" s="11">
        <v>3.3</v>
      </c>
      <c r="H1161" s="11" t="s">
        <v>45</v>
      </c>
      <c r="I1161" s="11" t="s">
        <v>2620</v>
      </c>
      <c r="J1161" s="11" t="s">
        <v>187</v>
      </c>
      <c r="K1161" s="11" t="s">
        <v>188</v>
      </c>
      <c r="L1161" s="11" t="s">
        <v>189</v>
      </c>
      <c r="M1161" s="11" t="s">
        <v>50</v>
      </c>
      <c r="N1161" s="11" t="s">
        <v>51</v>
      </c>
      <c r="O1161" s="12">
        <v>39149</v>
      </c>
      <c r="P1161" s="11"/>
      <c r="Q1161" s="11"/>
      <c r="R1161" s="11">
        <v>3.75</v>
      </c>
      <c r="S1161" s="11" t="s">
        <v>41</v>
      </c>
    </row>
    <row r="1162" spans="1:19" x14ac:dyDescent="0.3">
      <c r="A1162" s="13">
        <v>94502</v>
      </c>
      <c r="B1162" s="13" t="s">
        <v>75</v>
      </c>
      <c r="C1162" s="13" t="s">
        <v>42</v>
      </c>
      <c r="D1162" s="13" t="s">
        <v>31</v>
      </c>
      <c r="E1162" s="13"/>
      <c r="F1162" s="13" t="s">
        <v>2670</v>
      </c>
      <c r="G1162" s="13"/>
      <c r="H1162" s="13" t="s">
        <v>45</v>
      </c>
      <c r="I1162" s="13" t="s">
        <v>2620</v>
      </c>
      <c r="J1162" s="13" t="s">
        <v>435</v>
      </c>
      <c r="K1162" s="13" t="s">
        <v>188</v>
      </c>
      <c r="L1162" s="13" t="s">
        <v>189</v>
      </c>
      <c r="M1162" s="13" t="s">
        <v>50</v>
      </c>
      <c r="N1162" s="13" t="s">
        <v>51</v>
      </c>
      <c r="O1162" s="14">
        <v>39149</v>
      </c>
      <c r="P1162" s="13"/>
      <c r="Q1162" s="13"/>
      <c r="R1162" s="13">
        <v>1.88</v>
      </c>
      <c r="S1162" s="13" t="s">
        <v>41</v>
      </c>
    </row>
    <row r="1163" spans="1:19" x14ac:dyDescent="0.3">
      <c r="A1163" s="13">
        <v>94501</v>
      </c>
      <c r="B1163" s="13" t="s">
        <v>75</v>
      </c>
      <c r="C1163" s="13" t="s">
        <v>42</v>
      </c>
      <c r="D1163" s="13" t="s">
        <v>31</v>
      </c>
      <c r="E1163" s="13"/>
      <c r="F1163" s="13" t="s">
        <v>2670</v>
      </c>
      <c r="G1163" s="13"/>
      <c r="H1163" s="13" t="s">
        <v>45</v>
      </c>
      <c r="I1163" s="13" t="s">
        <v>2620</v>
      </c>
      <c r="J1163" s="13" t="s">
        <v>435</v>
      </c>
      <c r="K1163" s="13" t="s">
        <v>188</v>
      </c>
      <c r="L1163" s="13" t="s">
        <v>189</v>
      </c>
      <c r="M1163" s="13" t="s">
        <v>50</v>
      </c>
      <c r="N1163" s="13" t="s">
        <v>51</v>
      </c>
      <c r="O1163" s="14">
        <v>39149</v>
      </c>
      <c r="P1163" s="13"/>
      <c r="Q1163" s="13"/>
      <c r="R1163" s="13">
        <v>1.88</v>
      </c>
      <c r="S1163" s="13" t="s">
        <v>41</v>
      </c>
    </row>
    <row r="1164" spans="1:19" x14ac:dyDescent="0.3">
      <c r="A1164" s="9">
        <v>117600</v>
      </c>
      <c r="B1164" s="9" t="s">
        <v>30</v>
      </c>
      <c r="C1164" s="9" t="s">
        <v>42</v>
      </c>
      <c r="D1164" s="9" t="s">
        <v>31</v>
      </c>
      <c r="E1164" s="9" t="s">
        <v>2671</v>
      </c>
      <c r="F1164" s="9" t="s">
        <v>2672</v>
      </c>
      <c r="G1164" s="9">
        <v>1.5</v>
      </c>
      <c r="H1164" s="9" t="s">
        <v>45</v>
      </c>
      <c r="I1164" s="9" t="s">
        <v>2620</v>
      </c>
      <c r="J1164" s="9" t="s">
        <v>187</v>
      </c>
      <c r="K1164" s="9" t="s">
        <v>188</v>
      </c>
      <c r="L1164" s="9" t="s">
        <v>189</v>
      </c>
      <c r="M1164" s="9" t="s">
        <v>50</v>
      </c>
      <c r="N1164" s="9" t="s">
        <v>51</v>
      </c>
      <c r="O1164" s="10">
        <v>41712</v>
      </c>
      <c r="P1164" s="9"/>
      <c r="Q1164" s="9"/>
      <c r="R1164" s="9">
        <v>1.5</v>
      </c>
      <c r="S1164" s="9" t="s">
        <v>41</v>
      </c>
    </row>
    <row r="1165" spans="1:19" x14ac:dyDescent="0.3">
      <c r="A1165" s="9">
        <v>117700</v>
      </c>
      <c r="B1165" s="9" t="s">
        <v>30</v>
      </c>
      <c r="C1165" s="9" t="s">
        <v>42</v>
      </c>
      <c r="D1165" s="9" t="s">
        <v>31</v>
      </c>
      <c r="E1165" s="9" t="s">
        <v>2673</v>
      </c>
      <c r="F1165" s="9" t="s">
        <v>2674</v>
      </c>
      <c r="G1165" s="9">
        <v>1.5</v>
      </c>
      <c r="H1165" s="9" t="s">
        <v>45</v>
      </c>
      <c r="I1165" s="9" t="s">
        <v>2620</v>
      </c>
      <c r="J1165" s="9" t="s">
        <v>187</v>
      </c>
      <c r="K1165" s="9" t="s">
        <v>188</v>
      </c>
      <c r="L1165" s="9" t="s">
        <v>189</v>
      </c>
      <c r="M1165" s="9" t="s">
        <v>50</v>
      </c>
      <c r="N1165" s="9" t="s">
        <v>51</v>
      </c>
      <c r="O1165" s="10">
        <v>41712</v>
      </c>
      <c r="P1165" s="9"/>
      <c r="Q1165" s="9"/>
      <c r="R1165" s="9">
        <v>1.5</v>
      </c>
      <c r="S1165" s="9" t="s">
        <v>41</v>
      </c>
    </row>
    <row r="1166" spans="1:19" x14ac:dyDescent="0.3">
      <c r="A1166" s="9">
        <v>98000</v>
      </c>
      <c r="B1166" s="9" t="s">
        <v>30</v>
      </c>
      <c r="C1166" s="9" t="s">
        <v>31</v>
      </c>
      <c r="D1166" s="9" t="s">
        <v>31</v>
      </c>
      <c r="E1166" s="9" t="s">
        <v>2675</v>
      </c>
      <c r="F1166" s="9" t="s">
        <v>2676</v>
      </c>
      <c r="G1166" s="9">
        <v>603.67999999999995</v>
      </c>
      <c r="H1166" s="9" t="s">
        <v>45</v>
      </c>
      <c r="I1166" s="9" t="s">
        <v>2677</v>
      </c>
      <c r="J1166" s="9" t="s">
        <v>124</v>
      </c>
      <c r="K1166" s="9" t="s">
        <v>122</v>
      </c>
      <c r="L1166" s="9" t="s">
        <v>56</v>
      </c>
      <c r="M1166" s="9" t="s">
        <v>50</v>
      </c>
      <c r="N1166" s="9" t="s">
        <v>51</v>
      </c>
      <c r="O1166" s="10">
        <v>40089</v>
      </c>
      <c r="P1166" s="9"/>
      <c r="Q1166" s="9"/>
      <c r="R1166" s="9">
        <v>669</v>
      </c>
      <c r="S1166" s="9" t="s">
        <v>41</v>
      </c>
    </row>
    <row r="1167" spans="1:19" ht="23.5" x14ac:dyDescent="0.3">
      <c r="A1167" s="9">
        <v>97200</v>
      </c>
      <c r="B1167" s="9" t="s">
        <v>30</v>
      </c>
      <c r="C1167" s="9" t="s">
        <v>31</v>
      </c>
      <c r="D1167" s="9" t="s">
        <v>31</v>
      </c>
      <c r="E1167" s="9" t="s">
        <v>2678</v>
      </c>
      <c r="F1167" s="9" t="s">
        <v>2679</v>
      </c>
      <c r="G1167" s="9">
        <v>10.62</v>
      </c>
      <c r="H1167" s="9" t="s">
        <v>34</v>
      </c>
      <c r="I1167" s="9" t="s">
        <v>2680</v>
      </c>
      <c r="J1167" s="9" t="s">
        <v>187</v>
      </c>
      <c r="K1167" s="9" t="s">
        <v>188</v>
      </c>
      <c r="L1167" s="9" t="s">
        <v>189</v>
      </c>
      <c r="M1167" s="9" t="s">
        <v>39</v>
      </c>
      <c r="N1167" s="9" t="s">
        <v>40</v>
      </c>
      <c r="O1167" s="10">
        <v>39904</v>
      </c>
      <c r="P1167" s="9" t="s">
        <v>2681</v>
      </c>
      <c r="Q1167" s="9"/>
      <c r="R1167" s="9">
        <v>11.4</v>
      </c>
      <c r="S1167" s="9" t="s">
        <v>41</v>
      </c>
    </row>
    <row r="1168" spans="1:19" x14ac:dyDescent="0.3">
      <c r="A1168" s="9">
        <v>24300</v>
      </c>
      <c r="B1168" s="9" t="s">
        <v>30</v>
      </c>
      <c r="C1168" s="9" t="s">
        <v>31</v>
      </c>
      <c r="D1168" s="9" t="s">
        <v>31</v>
      </c>
      <c r="E1168" s="9" t="s">
        <v>2682</v>
      </c>
      <c r="F1168" s="9" t="s">
        <v>2683</v>
      </c>
      <c r="G1168" s="9">
        <v>6</v>
      </c>
      <c r="H1168" s="9" t="s">
        <v>34</v>
      </c>
      <c r="I1168" s="9" t="s">
        <v>1398</v>
      </c>
      <c r="J1168" s="9" t="s">
        <v>72</v>
      </c>
      <c r="K1168" s="9" t="s">
        <v>72</v>
      </c>
      <c r="L1168" s="9" t="s">
        <v>73</v>
      </c>
      <c r="M1168" s="9" t="s">
        <v>39</v>
      </c>
      <c r="N1168" s="9" t="s">
        <v>40</v>
      </c>
      <c r="O1168" s="10">
        <v>24108</v>
      </c>
      <c r="P1168" s="9"/>
      <c r="Q1168" s="9" t="s">
        <v>1399</v>
      </c>
      <c r="R1168" s="9">
        <v>6</v>
      </c>
      <c r="S1168" s="9" t="s">
        <v>41</v>
      </c>
    </row>
    <row r="1169" spans="1:19" x14ac:dyDescent="0.3">
      <c r="A1169" s="9">
        <v>62100</v>
      </c>
      <c r="B1169" s="9" t="s">
        <v>30</v>
      </c>
      <c r="C1169" s="9" t="s">
        <v>42</v>
      </c>
      <c r="D1169" s="9" t="s">
        <v>31</v>
      </c>
      <c r="E1169" s="9" t="s">
        <v>2684</v>
      </c>
      <c r="F1169" s="9" t="s">
        <v>2685</v>
      </c>
      <c r="G1169" s="9">
        <v>28.8</v>
      </c>
      <c r="H1169" s="9" t="s">
        <v>34</v>
      </c>
      <c r="I1169" s="9" t="s">
        <v>55</v>
      </c>
      <c r="J1169" s="9" t="s">
        <v>187</v>
      </c>
      <c r="K1169" s="9" t="s">
        <v>48</v>
      </c>
      <c r="L1169" s="9" t="s">
        <v>351</v>
      </c>
      <c r="M1169" s="9" t="s">
        <v>39</v>
      </c>
      <c r="N1169" s="9" t="s">
        <v>1315</v>
      </c>
      <c r="O1169" s="10">
        <v>31493</v>
      </c>
      <c r="P1169" s="9" t="s">
        <v>2686</v>
      </c>
      <c r="Q1169" s="9"/>
      <c r="R1169" s="9">
        <v>26.25</v>
      </c>
      <c r="S1169" s="9" t="s">
        <v>41</v>
      </c>
    </row>
    <row r="1170" spans="1:19" x14ac:dyDescent="0.3">
      <c r="A1170" s="9">
        <v>24400</v>
      </c>
      <c r="B1170" s="9" t="s">
        <v>30</v>
      </c>
      <c r="C1170" s="9" t="s">
        <v>31</v>
      </c>
      <c r="D1170" s="9" t="s">
        <v>31</v>
      </c>
      <c r="E1170" s="9" t="s">
        <v>2687</v>
      </c>
      <c r="F1170" s="9" t="s">
        <v>2688</v>
      </c>
      <c r="G1170" s="9">
        <v>2.1</v>
      </c>
      <c r="H1170" s="9" t="s">
        <v>60</v>
      </c>
      <c r="I1170" s="9" t="s">
        <v>2689</v>
      </c>
      <c r="J1170" s="9" t="s">
        <v>79</v>
      </c>
      <c r="K1170" s="9" t="s">
        <v>79</v>
      </c>
      <c r="L1170" s="9" t="s">
        <v>79</v>
      </c>
      <c r="M1170" s="9" t="s">
        <v>50</v>
      </c>
      <c r="N1170" s="9" t="s">
        <v>64</v>
      </c>
      <c r="O1170" s="9"/>
      <c r="P1170" s="9"/>
      <c r="Q1170" s="9"/>
      <c r="R1170" s="9">
        <v>2.1</v>
      </c>
      <c r="S1170" s="9" t="s">
        <v>41</v>
      </c>
    </row>
    <row r="1171" spans="1:19" x14ac:dyDescent="0.3">
      <c r="A1171" s="11">
        <v>62200</v>
      </c>
      <c r="B1171" s="11" t="s">
        <v>30</v>
      </c>
      <c r="C1171" s="11" t="s">
        <v>42</v>
      </c>
      <c r="D1171" s="11" t="s">
        <v>42</v>
      </c>
      <c r="E1171" s="11" t="s">
        <v>2690</v>
      </c>
      <c r="F1171" s="11" t="s">
        <v>2691</v>
      </c>
      <c r="G1171" s="11">
        <v>30.1</v>
      </c>
      <c r="H1171" s="11" t="s">
        <v>60</v>
      </c>
      <c r="I1171" s="11" t="s">
        <v>232</v>
      </c>
      <c r="J1171" s="11" t="s">
        <v>72</v>
      </c>
      <c r="K1171" s="11" t="s">
        <v>72</v>
      </c>
      <c r="L1171" s="11" t="s">
        <v>73</v>
      </c>
      <c r="M1171" s="11" t="s">
        <v>50</v>
      </c>
      <c r="N1171" s="11" t="s">
        <v>64</v>
      </c>
      <c r="O1171" s="12">
        <v>30682</v>
      </c>
      <c r="P1171" s="11"/>
      <c r="Q1171" s="11"/>
      <c r="R1171" s="11">
        <v>29</v>
      </c>
      <c r="S1171" s="11" t="s">
        <v>41</v>
      </c>
    </row>
    <row r="1172" spans="1:19" x14ac:dyDescent="0.3">
      <c r="A1172" s="13">
        <v>62204</v>
      </c>
      <c r="B1172" s="13" t="s">
        <v>75</v>
      </c>
      <c r="C1172" s="13" t="s">
        <v>42</v>
      </c>
      <c r="D1172" s="13" t="s">
        <v>31</v>
      </c>
      <c r="E1172" s="13"/>
      <c r="F1172" s="13" t="s">
        <v>2692</v>
      </c>
      <c r="G1172" s="13"/>
      <c r="H1172" s="13" t="s">
        <v>60</v>
      </c>
      <c r="I1172" s="13">
        <v>4147</v>
      </c>
      <c r="J1172" s="13" t="s">
        <v>72</v>
      </c>
      <c r="K1172" s="13"/>
      <c r="L1172" s="13"/>
      <c r="M1172" s="13" t="s">
        <v>50</v>
      </c>
      <c r="N1172" s="13" t="s">
        <v>64</v>
      </c>
      <c r="O1172" s="14">
        <v>33090</v>
      </c>
      <c r="P1172" s="13"/>
      <c r="Q1172" s="13"/>
      <c r="R1172" s="13">
        <v>0.87</v>
      </c>
      <c r="S1172" s="13" t="s">
        <v>41</v>
      </c>
    </row>
    <row r="1173" spans="1:19" x14ac:dyDescent="0.3">
      <c r="A1173" s="13">
        <v>62209</v>
      </c>
      <c r="B1173" s="13" t="s">
        <v>75</v>
      </c>
      <c r="C1173" s="13" t="s">
        <v>42</v>
      </c>
      <c r="D1173" s="13" t="s">
        <v>31</v>
      </c>
      <c r="E1173" s="13"/>
      <c r="F1173" s="13" t="s">
        <v>2693</v>
      </c>
      <c r="G1173" s="13"/>
      <c r="H1173" s="13" t="s">
        <v>60</v>
      </c>
      <c r="I1173" s="13">
        <v>4035</v>
      </c>
      <c r="J1173" s="13" t="s">
        <v>72</v>
      </c>
      <c r="K1173" s="13"/>
      <c r="L1173" s="13"/>
      <c r="M1173" s="13" t="s">
        <v>50</v>
      </c>
      <c r="N1173" s="13" t="s">
        <v>64</v>
      </c>
      <c r="O1173" s="14">
        <v>31869</v>
      </c>
      <c r="P1173" s="13"/>
      <c r="Q1173" s="13"/>
      <c r="R1173" s="13">
        <v>0.2</v>
      </c>
      <c r="S1173" s="13" t="s">
        <v>41</v>
      </c>
    </row>
    <row r="1174" spans="1:19" x14ac:dyDescent="0.3">
      <c r="A1174" s="13">
        <v>62210</v>
      </c>
      <c r="B1174" s="13" t="s">
        <v>75</v>
      </c>
      <c r="C1174" s="13" t="s">
        <v>42</v>
      </c>
      <c r="D1174" s="13" t="s">
        <v>31</v>
      </c>
      <c r="E1174" s="13"/>
      <c r="F1174" s="13" t="s">
        <v>2694</v>
      </c>
      <c r="G1174" s="13"/>
      <c r="H1174" s="13" t="s">
        <v>60</v>
      </c>
      <c r="I1174" s="13">
        <v>4036</v>
      </c>
      <c r="J1174" s="13" t="s">
        <v>72</v>
      </c>
      <c r="K1174" s="13"/>
      <c r="L1174" s="13"/>
      <c r="M1174" s="13" t="s">
        <v>50</v>
      </c>
      <c r="N1174" s="13" t="s">
        <v>64</v>
      </c>
      <c r="O1174" s="14">
        <v>31880</v>
      </c>
      <c r="P1174" s="13"/>
      <c r="Q1174" s="13"/>
      <c r="R1174" s="13">
        <v>0.52</v>
      </c>
      <c r="S1174" s="13" t="s">
        <v>41</v>
      </c>
    </row>
    <row r="1175" spans="1:19" x14ac:dyDescent="0.3">
      <c r="A1175" s="13">
        <v>62211</v>
      </c>
      <c r="B1175" s="13" t="s">
        <v>75</v>
      </c>
      <c r="C1175" s="13" t="s">
        <v>42</v>
      </c>
      <c r="D1175" s="13" t="s">
        <v>31</v>
      </c>
      <c r="E1175" s="13"/>
      <c r="F1175" s="13" t="s">
        <v>2695</v>
      </c>
      <c r="G1175" s="13"/>
      <c r="H1175" s="13" t="s">
        <v>60</v>
      </c>
      <c r="I1175" s="13">
        <v>4037</v>
      </c>
      <c r="J1175" s="13" t="s">
        <v>72</v>
      </c>
      <c r="K1175" s="13"/>
      <c r="L1175" s="13"/>
      <c r="M1175" s="13" t="s">
        <v>50</v>
      </c>
      <c r="N1175" s="13" t="s">
        <v>64</v>
      </c>
      <c r="O1175" s="14">
        <v>31870</v>
      </c>
      <c r="P1175" s="13"/>
      <c r="Q1175" s="13"/>
      <c r="R1175" s="13">
        <v>0.35</v>
      </c>
      <c r="S1175" s="13" t="s">
        <v>41</v>
      </c>
    </row>
    <row r="1176" spans="1:19" x14ac:dyDescent="0.3">
      <c r="A1176" s="13">
        <v>62206</v>
      </c>
      <c r="B1176" s="13" t="s">
        <v>75</v>
      </c>
      <c r="C1176" s="13" t="s">
        <v>42</v>
      </c>
      <c r="D1176" s="13" t="s">
        <v>31</v>
      </c>
      <c r="E1176" s="13"/>
      <c r="F1176" s="13" t="s">
        <v>2696</v>
      </c>
      <c r="G1176" s="13"/>
      <c r="H1176" s="13" t="s">
        <v>60</v>
      </c>
      <c r="I1176" s="13">
        <v>2031</v>
      </c>
      <c r="J1176" s="13" t="s">
        <v>47</v>
      </c>
      <c r="K1176" s="13"/>
      <c r="L1176" s="13"/>
      <c r="M1176" s="13" t="s">
        <v>50</v>
      </c>
      <c r="N1176" s="13" t="s">
        <v>64</v>
      </c>
      <c r="O1176" s="14">
        <v>30956</v>
      </c>
      <c r="P1176" s="13"/>
      <c r="Q1176" s="13"/>
      <c r="R1176" s="13">
        <v>1.4</v>
      </c>
      <c r="S1176" s="13" t="s">
        <v>41</v>
      </c>
    </row>
    <row r="1177" spans="1:19" x14ac:dyDescent="0.3">
      <c r="A1177" s="13">
        <v>62202</v>
      </c>
      <c r="B1177" s="13" t="s">
        <v>75</v>
      </c>
      <c r="C1177" s="13" t="s">
        <v>42</v>
      </c>
      <c r="D1177" s="13" t="s">
        <v>31</v>
      </c>
      <c r="E1177" s="13"/>
      <c r="F1177" s="13" t="s">
        <v>2697</v>
      </c>
      <c r="G1177" s="13"/>
      <c r="H1177" s="13" t="s">
        <v>60</v>
      </c>
      <c r="I1177" s="13">
        <v>2178</v>
      </c>
      <c r="J1177" s="13" t="s">
        <v>47</v>
      </c>
      <c r="K1177" s="13"/>
      <c r="L1177" s="13"/>
      <c r="M1177" s="13" t="s">
        <v>50</v>
      </c>
      <c r="N1177" s="13" t="s">
        <v>64</v>
      </c>
      <c r="O1177" s="14">
        <v>32338</v>
      </c>
      <c r="P1177" s="13"/>
      <c r="Q1177" s="13"/>
      <c r="R1177" s="13">
        <v>0.18</v>
      </c>
      <c r="S1177" s="13" t="s">
        <v>41</v>
      </c>
    </row>
    <row r="1178" spans="1:19" x14ac:dyDescent="0.3">
      <c r="A1178" s="13">
        <v>62203</v>
      </c>
      <c r="B1178" s="13" t="s">
        <v>75</v>
      </c>
      <c r="C1178" s="13" t="s">
        <v>42</v>
      </c>
      <c r="D1178" s="13" t="s">
        <v>31</v>
      </c>
      <c r="E1178" s="13"/>
      <c r="F1178" s="13" t="s">
        <v>2698</v>
      </c>
      <c r="G1178" s="13"/>
      <c r="H1178" s="13" t="s">
        <v>60</v>
      </c>
      <c r="I1178" s="13">
        <v>2066</v>
      </c>
      <c r="J1178" s="13" t="s">
        <v>47</v>
      </c>
      <c r="K1178" s="13"/>
      <c r="L1178" s="13"/>
      <c r="M1178" s="13" t="s">
        <v>50</v>
      </c>
      <c r="N1178" s="13" t="s">
        <v>64</v>
      </c>
      <c r="O1178" s="14">
        <v>31229</v>
      </c>
      <c r="P1178" s="13"/>
      <c r="Q1178" s="13"/>
      <c r="R1178" s="13">
        <v>0.08</v>
      </c>
      <c r="S1178" s="13" t="s">
        <v>41</v>
      </c>
    </row>
    <row r="1179" spans="1:19" x14ac:dyDescent="0.3">
      <c r="A1179" s="13">
        <v>62205</v>
      </c>
      <c r="B1179" s="13" t="s">
        <v>75</v>
      </c>
      <c r="C1179" s="13" t="s">
        <v>42</v>
      </c>
      <c r="D1179" s="13" t="s">
        <v>31</v>
      </c>
      <c r="E1179" s="13"/>
      <c r="F1179" s="13" t="s">
        <v>2699</v>
      </c>
      <c r="G1179" s="13"/>
      <c r="H1179" s="13" t="s">
        <v>60</v>
      </c>
      <c r="I1179" s="13">
        <v>2037</v>
      </c>
      <c r="J1179" s="13" t="s">
        <v>47</v>
      </c>
      <c r="K1179" s="13"/>
      <c r="L1179" s="13"/>
      <c r="M1179" s="13" t="s">
        <v>50</v>
      </c>
      <c r="N1179" s="13" t="s">
        <v>64</v>
      </c>
      <c r="O1179" s="14">
        <v>30987</v>
      </c>
      <c r="P1179" s="13"/>
      <c r="Q1179" s="13"/>
      <c r="R1179" s="13">
        <v>4.5</v>
      </c>
      <c r="S1179" s="13" t="s">
        <v>41</v>
      </c>
    </row>
    <row r="1180" spans="1:19" x14ac:dyDescent="0.3">
      <c r="A1180" s="13">
        <v>62212</v>
      </c>
      <c r="B1180" s="13" t="s">
        <v>75</v>
      </c>
      <c r="C1180" s="13" t="s">
        <v>42</v>
      </c>
      <c r="D1180" s="13" t="s">
        <v>31</v>
      </c>
      <c r="E1180" s="13"/>
      <c r="F1180" s="13" t="s">
        <v>2700</v>
      </c>
      <c r="G1180" s="13"/>
      <c r="H1180" s="13" t="s">
        <v>60</v>
      </c>
      <c r="I1180" s="13">
        <v>2036</v>
      </c>
      <c r="J1180" s="13" t="s">
        <v>47</v>
      </c>
      <c r="K1180" s="13"/>
      <c r="L1180" s="13"/>
      <c r="M1180" s="13" t="s">
        <v>50</v>
      </c>
      <c r="N1180" s="13" t="s">
        <v>64</v>
      </c>
      <c r="O1180" s="14">
        <v>31048</v>
      </c>
      <c r="P1180" s="13"/>
      <c r="Q1180" s="13"/>
      <c r="R1180" s="13">
        <v>0.08</v>
      </c>
      <c r="S1180" s="13" t="s">
        <v>41</v>
      </c>
    </row>
    <row r="1181" spans="1:19" ht="23.5" x14ac:dyDescent="0.3">
      <c r="A1181" s="13">
        <v>62213</v>
      </c>
      <c r="B1181" s="13" t="s">
        <v>75</v>
      </c>
      <c r="C1181" s="13" t="s">
        <v>42</v>
      </c>
      <c r="D1181" s="13" t="s">
        <v>31</v>
      </c>
      <c r="E1181" s="13"/>
      <c r="F1181" s="13" t="s">
        <v>2701</v>
      </c>
      <c r="G1181" s="13"/>
      <c r="H1181" s="13" t="s">
        <v>60</v>
      </c>
      <c r="I1181" s="13">
        <v>4150</v>
      </c>
      <c r="J1181" s="13" t="s">
        <v>72</v>
      </c>
      <c r="K1181" s="13"/>
      <c r="L1181" s="13"/>
      <c r="M1181" s="13" t="s">
        <v>50</v>
      </c>
      <c r="N1181" s="13" t="s">
        <v>64</v>
      </c>
      <c r="O1181" s="14">
        <v>34572</v>
      </c>
      <c r="P1181" s="13"/>
      <c r="Q1181" s="13"/>
      <c r="R1181" s="13">
        <v>0.22</v>
      </c>
      <c r="S1181" s="13" t="s">
        <v>41</v>
      </c>
    </row>
    <row r="1182" spans="1:19" x14ac:dyDescent="0.3">
      <c r="A1182" s="11">
        <v>93000</v>
      </c>
      <c r="B1182" s="11" t="s">
        <v>30</v>
      </c>
      <c r="C1182" s="11" t="s">
        <v>31</v>
      </c>
      <c r="D1182" s="11" t="s">
        <v>42</v>
      </c>
      <c r="E1182" s="11" t="s">
        <v>2702</v>
      </c>
      <c r="F1182" s="11" t="s">
        <v>2703</v>
      </c>
      <c r="G1182" s="11">
        <v>575</v>
      </c>
      <c r="H1182" s="11" t="s">
        <v>45</v>
      </c>
      <c r="I1182" s="11" t="s">
        <v>995</v>
      </c>
      <c r="J1182" s="11" t="s">
        <v>124</v>
      </c>
      <c r="K1182" s="11" t="s">
        <v>122</v>
      </c>
      <c r="L1182" s="11" t="s">
        <v>56</v>
      </c>
      <c r="M1182" s="11" t="s">
        <v>50</v>
      </c>
      <c r="N1182" s="11" t="s">
        <v>51</v>
      </c>
      <c r="O1182" s="12">
        <v>38807</v>
      </c>
      <c r="P1182" s="11"/>
      <c r="Q1182" s="11"/>
      <c r="R1182" s="11">
        <v>595</v>
      </c>
      <c r="S1182" s="11" t="s">
        <v>41</v>
      </c>
    </row>
    <row r="1183" spans="1:19" x14ac:dyDescent="0.3">
      <c r="A1183" s="13">
        <v>93001</v>
      </c>
      <c r="B1183" s="13" t="s">
        <v>75</v>
      </c>
      <c r="C1183" s="13" t="s">
        <v>31</v>
      </c>
      <c r="D1183" s="13" t="s">
        <v>31</v>
      </c>
      <c r="E1183" s="13" t="s">
        <v>2704</v>
      </c>
      <c r="F1183" s="13" t="s">
        <v>2705</v>
      </c>
      <c r="G1183" s="13">
        <v>180.6</v>
      </c>
      <c r="H1183" s="13" t="s">
        <v>45</v>
      </c>
      <c r="I1183" s="13" t="s">
        <v>995</v>
      </c>
      <c r="J1183" s="13" t="s">
        <v>124</v>
      </c>
      <c r="K1183" s="13" t="s">
        <v>63</v>
      </c>
      <c r="L1183" s="13" t="s">
        <v>56</v>
      </c>
      <c r="M1183" s="13" t="s">
        <v>50</v>
      </c>
      <c r="N1183" s="13" t="s">
        <v>51</v>
      </c>
      <c r="O1183" s="14">
        <v>38807</v>
      </c>
      <c r="P1183" s="13"/>
      <c r="Q1183" s="13"/>
      <c r="R1183" s="13">
        <v>180.5</v>
      </c>
      <c r="S1183" s="13" t="s">
        <v>41</v>
      </c>
    </row>
    <row r="1184" spans="1:19" x14ac:dyDescent="0.3">
      <c r="A1184" s="13">
        <v>93002</v>
      </c>
      <c r="B1184" s="13" t="s">
        <v>75</v>
      </c>
      <c r="C1184" s="13" t="s">
        <v>31</v>
      </c>
      <c r="D1184" s="13" t="s">
        <v>31</v>
      </c>
      <c r="E1184" s="13" t="s">
        <v>2706</v>
      </c>
      <c r="F1184" s="13" t="s">
        <v>2707</v>
      </c>
      <c r="G1184" s="13">
        <v>180.6</v>
      </c>
      <c r="H1184" s="13" t="s">
        <v>45</v>
      </c>
      <c r="I1184" s="13" t="s">
        <v>995</v>
      </c>
      <c r="J1184" s="13" t="s">
        <v>124</v>
      </c>
      <c r="K1184" s="13" t="s">
        <v>63</v>
      </c>
      <c r="L1184" s="13" t="s">
        <v>56</v>
      </c>
      <c r="M1184" s="13" t="s">
        <v>50</v>
      </c>
      <c r="N1184" s="13" t="s">
        <v>51</v>
      </c>
      <c r="O1184" s="14">
        <v>38807</v>
      </c>
      <c r="P1184" s="13"/>
      <c r="Q1184" s="13"/>
      <c r="R1184" s="13">
        <v>180.5</v>
      </c>
      <c r="S1184" s="13" t="s">
        <v>41</v>
      </c>
    </row>
    <row r="1185" spans="1:19" x14ac:dyDescent="0.3">
      <c r="A1185" s="13">
        <v>93003</v>
      </c>
      <c r="B1185" s="13" t="s">
        <v>75</v>
      </c>
      <c r="C1185" s="13" t="s">
        <v>31</v>
      </c>
      <c r="D1185" s="13" t="s">
        <v>31</v>
      </c>
      <c r="E1185" s="13" t="s">
        <v>2708</v>
      </c>
      <c r="F1185" s="13" t="s">
        <v>2709</v>
      </c>
      <c r="G1185" s="13">
        <v>234.5</v>
      </c>
      <c r="H1185" s="13" t="s">
        <v>45</v>
      </c>
      <c r="I1185" s="13" t="s">
        <v>995</v>
      </c>
      <c r="J1185" s="13" t="s">
        <v>124</v>
      </c>
      <c r="K1185" s="13" t="s">
        <v>48</v>
      </c>
      <c r="L1185" s="13" t="s">
        <v>49</v>
      </c>
      <c r="M1185" s="13" t="s">
        <v>50</v>
      </c>
      <c r="N1185" s="13" t="s">
        <v>51</v>
      </c>
      <c r="O1185" s="14">
        <v>38807</v>
      </c>
      <c r="P1185" s="13"/>
      <c r="Q1185" s="13"/>
      <c r="R1185" s="13">
        <v>233.9</v>
      </c>
      <c r="S1185" s="13" t="s">
        <v>41</v>
      </c>
    </row>
    <row r="1186" spans="1:19" x14ac:dyDescent="0.3">
      <c r="A1186" s="11">
        <v>91700</v>
      </c>
      <c r="B1186" s="11" t="s">
        <v>30</v>
      </c>
      <c r="C1186" s="11" t="s">
        <v>31</v>
      </c>
      <c r="D1186" s="11" t="s">
        <v>42</v>
      </c>
      <c r="E1186" s="11" t="s">
        <v>2710</v>
      </c>
      <c r="F1186" s="11" t="s">
        <v>2711</v>
      </c>
      <c r="G1186" s="11">
        <v>799.47</v>
      </c>
      <c r="H1186" s="11" t="s">
        <v>60</v>
      </c>
      <c r="I1186" s="11" t="s">
        <v>2012</v>
      </c>
      <c r="J1186" s="11" t="s">
        <v>124</v>
      </c>
      <c r="K1186" s="11" t="s">
        <v>122</v>
      </c>
      <c r="L1186" s="11" t="s">
        <v>56</v>
      </c>
      <c r="M1186" s="11" t="s">
        <v>50</v>
      </c>
      <c r="N1186" s="11" t="s">
        <v>64</v>
      </c>
      <c r="O1186" s="12">
        <v>38476</v>
      </c>
      <c r="P1186" s="11"/>
      <c r="Q1186" s="11"/>
      <c r="R1186" s="11">
        <v>800</v>
      </c>
      <c r="S1186" s="11" t="s">
        <v>41</v>
      </c>
    </row>
    <row r="1187" spans="1:19" x14ac:dyDescent="0.3">
      <c r="A1187" s="13">
        <v>91701</v>
      </c>
      <c r="B1187" s="13" t="s">
        <v>75</v>
      </c>
      <c r="C1187" s="13" t="s">
        <v>31</v>
      </c>
      <c r="D1187" s="13" t="s">
        <v>31</v>
      </c>
      <c r="E1187" s="13" t="s">
        <v>2712</v>
      </c>
      <c r="F1187" s="13" t="s">
        <v>2713</v>
      </c>
      <c r="G1187" s="13">
        <v>198.9</v>
      </c>
      <c r="H1187" s="13" t="s">
        <v>60</v>
      </c>
      <c r="I1187" s="13" t="s">
        <v>2012</v>
      </c>
      <c r="J1187" s="13" t="s">
        <v>124</v>
      </c>
      <c r="K1187" s="13" t="s">
        <v>63</v>
      </c>
      <c r="L1187" s="13" t="s">
        <v>56</v>
      </c>
      <c r="M1187" s="13" t="s">
        <v>50</v>
      </c>
      <c r="N1187" s="13" t="s">
        <v>64</v>
      </c>
      <c r="O1187" s="14">
        <v>38538</v>
      </c>
      <c r="P1187" s="13"/>
      <c r="Q1187" s="13"/>
      <c r="R1187" s="13">
        <v>167</v>
      </c>
      <c r="S1187" s="13" t="s">
        <v>41</v>
      </c>
    </row>
    <row r="1188" spans="1:19" x14ac:dyDescent="0.3">
      <c r="A1188" s="13">
        <v>91702</v>
      </c>
      <c r="B1188" s="13" t="s">
        <v>75</v>
      </c>
      <c r="C1188" s="13" t="s">
        <v>31</v>
      </c>
      <c r="D1188" s="13" t="s">
        <v>31</v>
      </c>
      <c r="E1188" s="13" t="s">
        <v>2714</v>
      </c>
      <c r="F1188" s="13" t="s">
        <v>2715</v>
      </c>
      <c r="G1188" s="13">
        <v>198.9</v>
      </c>
      <c r="H1188" s="13" t="s">
        <v>60</v>
      </c>
      <c r="I1188" s="13" t="s">
        <v>2012</v>
      </c>
      <c r="J1188" s="13" t="s">
        <v>124</v>
      </c>
      <c r="K1188" s="13" t="s">
        <v>63</v>
      </c>
      <c r="L1188" s="13" t="s">
        <v>56</v>
      </c>
      <c r="M1188" s="13" t="s">
        <v>50</v>
      </c>
      <c r="N1188" s="13" t="s">
        <v>64</v>
      </c>
      <c r="O1188" s="14">
        <v>38538</v>
      </c>
      <c r="P1188" s="13"/>
      <c r="Q1188" s="13"/>
      <c r="R1188" s="13">
        <v>167</v>
      </c>
      <c r="S1188" s="13" t="s">
        <v>41</v>
      </c>
    </row>
    <row r="1189" spans="1:19" x14ac:dyDescent="0.3">
      <c r="A1189" s="13">
        <v>91704</v>
      </c>
      <c r="B1189" s="13" t="s">
        <v>75</v>
      </c>
      <c r="C1189" s="13" t="s">
        <v>31</v>
      </c>
      <c r="D1189" s="13" t="s">
        <v>31</v>
      </c>
      <c r="E1189" s="13" t="s">
        <v>2716</v>
      </c>
      <c r="F1189" s="13" t="s">
        <v>2717</v>
      </c>
      <c r="G1189" s="13">
        <v>198.9</v>
      </c>
      <c r="H1189" s="13" t="s">
        <v>60</v>
      </c>
      <c r="I1189" s="13" t="s">
        <v>2012</v>
      </c>
      <c r="J1189" s="13" t="s">
        <v>124</v>
      </c>
      <c r="K1189" s="13" t="s">
        <v>63</v>
      </c>
      <c r="L1189" s="13" t="s">
        <v>56</v>
      </c>
      <c r="M1189" s="13" t="s">
        <v>50</v>
      </c>
      <c r="N1189" s="13" t="s">
        <v>64</v>
      </c>
      <c r="O1189" s="14">
        <v>38476</v>
      </c>
      <c r="P1189" s="13"/>
      <c r="Q1189" s="13"/>
      <c r="R1189" s="13">
        <v>167</v>
      </c>
      <c r="S1189" s="13" t="s">
        <v>41</v>
      </c>
    </row>
    <row r="1190" spans="1:19" x14ac:dyDescent="0.3">
      <c r="A1190" s="13">
        <v>91703</v>
      </c>
      <c r="B1190" s="13" t="s">
        <v>75</v>
      </c>
      <c r="C1190" s="13" t="s">
        <v>31</v>
      </c>
      <c r="D1190" s="13" t="s">
        <v>31</v>
      </c>
      <c r="E1190" s="13" t="s">
        <v>2718</v>
      </c>
      <c r="F1190" s="13" t="s">
        <v>2719</v>
      </c>
      <c r="G1190" s="13">
        <v>184</v>
      </c>
      <c r="H1190" s="13" t="s">
        <v>60</v>
      </c>
      <c r="I1190" s="13" t="s">
        <v>2012</v>
      </c>
      <c r="J1190" s="13" t="s">
        <v>124</v>
      </c>
      <c r="K1190" s="13" t="s">
        <v>48</v>
      </c>
      <c r="L1190" s="13" t="s">
        <v>49</v>
      </c>
      <c r="M1190" s="13" t="s">
        <v>50</v>
      </c>
      <c r="N1190" s="13" t="s">
        <v>64</v>
      </c>
      <c r="O1190" s="14">
        <v>38538</v>
      </c>
      <c r="P1190" s="13"/>
      <c r="Q1190" s="13"/>
      <c r="R1190" s="13">
        <v>187</v>
      </c>
      <c r="S1190" s="13" t="s">
        <v>41</v>
      </c>
    </row>
    <row r="1191" spans="1:19" x14ac:dyDescent="0.3">
      <c r="A1191" s="13">
        <v>91705</v>
      </c>
      <c r="B1191" s="13" t="s">
        <v>75</v>
      </c>
      <c r="C1191" s="13" t="s">
        <v>31</v>
      </c>
      <c r="D1191" s="13" t="s">
        <v>31</v>
      </c>
      <c r="E1191" s="13" t="s">
        <v>2720</v>
      </c>
      <c r="F1191" s="13" t="s">
        <v>2721</v>
      </c>
      <c r="G1191" s="13">
        <v>92</v>
      </c>
      <c r="H1191" s="13" t="s">
        <v>60</v>
      </c>
      <c r="I1191" s="13" t="s">
        <v>2012</v>
      </c>
      <c r="J1191" s="13" t="s">
        <v>124</v>
      </c>
      <c r="K1191" s="13" t="s">
        <v>48</v>
      </c>
      <c r="L1191" s="13" t="s">
        <v>49</v>
      </c>
      <c r="M1191" s="13" t="s">
        <v>50</v>
      </c>
      <c r="N1191" s="13" t="s">
        <v>64</v>
      </c>
      <c r="O1191" s="14">
        <v>38476</v>
      </c>
      <c r="P1191" s="13"/>
      <c r="Q1191" s="13"/>
      <c r="R1191" s="13">
        <v>92</v>
      </c>
      <c r="S1191" s="13" t="s">
        <v>41</v>
      </c>
    </row>
    <row r="1192" spans="1:19" x14ac:dyDescent="0.3">
      <c r="A1192" s="9">
        <v>94300</v>
      </c>
      <c r="B1192" s="9" t="s">
        <v>30</v>
      </c>
      <c r="C1192" s="9" t="s">
        <v>42</v>
      </c>
      <c r="D1192" s="9" t="s">
        <v>31</v>
      </c>
      <c r="E1192" s="9" t="s">
        <v>2722</v>
      </c>
      <c r="F1192" s="9" t="s">
        <v>2723</v>
      </c>
      <c r="G1192" s="9">
        <v>1</v>
      </c>
      <c r="H1192" s="9" t="s">
        <v>34</v>
      </c>
      <c r="I1192" s="9" t="s">
        <v>55</v>
      </c>
      <c r="J1192" s="9" t="s">
        <v>435</v>
      </c>
      <c r="K1192" s="9" t="s">
        <v>1345</v>
      </c>
      <c r="L1192" s="9" t="s">
        <v>189</v>
      </c>
      <c r="M1192" s="9" t="s">
        <v>39</v>
      </c>
      <c r="N1192" s="9" t="s">
        <v>40</v>
      </c>
      <c r="O1192" s="9"/>
      <c r="P1192" s="9"/>
      <c r="Q1192" s="9"/>
      <c r="R1192" s="9">
        <v>1</v>
      </c>
      <c r="S1192" s="9" t="s">
        <v>41</v>
      </c>
    </row>
    <row r="1193" spans="1:19" x14ac:dyDescent="0.3">
      <c r="A1193" s="9">
        <v>62900</v>
      </c>
      <c r="B1193" s="9" t="s">
        <v>30</v>
      </c>
      <c r="C1193" s="9" t="s">
        <v>42</v>
      </c>
      <c r="D1193" s="9" t="s">
        <v>31</v>
      </c>
      <c r="E1193" s="9" t="s">
        <v>2724</v>
      </c>
      <c r="F1193" s="9" t="s">
        <v>2725</v>
      </c>
      <c r="G1193" s="9">
        <v>32.5</v>
      </c>
      <c r="H1193" s="9" t="s">
        <v>34</v>
      </c>
      <c r="I1193" s="9" t="s">
        <v>55</v>
      </c>
      <c r="J1193" s="9" t="s">
        <v>47</v>
      </c>
      <c r="K1193" s="9" t="s">
        <v>63</v>
      </c>
      <c r="L1193" s="9" t="s">
        <v>56</v>
      </c>
      <c r="M1193" s="9" t="s">
        <v>39</v>
      </c>
      <c r="N1193" s="9" t="s">
        <v>40</v>
      </c>
      <c r="O1193" s="10">
        <v>31916</v>
      </c>
      <c r="P1193" s="9" t="s">
        <v>2726</v>
      </c>
      <c r="Q1193" s="9"/>
      <c r="R1193" s="9">
        <v>32.5</v>
      </c>
      <c r="S1193" s="9" t="s">
        <v>41</v>
      </c>
    </row>
    <row r="1194" spans="1:19" x14ac:dyDescent="0.3">
      <c r="A1194" s="9">
        <v>63000</v>
      </c>
      <c r="B1194" s="9" t="s">
        <v>30</v>
      </c>
      <c r="C1194" s="9" t="s">
        <v>42</v>
      </c>
      <c r="D1194" s="9" t="s">
        <v>31</v>
      </c>
      <c r="E1194" s="9" t="s">
        <v>2727</v>
      </c>
      <c r="F1194" s="9" t="s">
        <v>2728</v>
      </c>
      <c r="G1194" s="9">
        <v>34.5</v>
      </c>
      <c r="H1194" s="9" t="s">
        <v>34</v>
      </c>
      <c r="I1194" s="9" t="s">
        <v>2729</v>
      </c>
      <c r="J1194" s="9" t="s">
        <v>47</v>
      </c>
      <c r="K1194" s="9" t="s">
        <v>63</v>
      </c>
      <c r="L1194" s="9" t="s">
        <v>56</v>
      </c>
      <c r="M1194" s="9" t="s">
        <v>39</v>
      </c>
      <c r="N1194" s="9" t="s">
        <v>40</v>
      </c>
      <c r="O1194" s="10">
        <v>33212</v>
      </c>
      <c r="P1194" s="9" t="s">
        <v>2730</v>
      </c>
      <c r="Q1194" s="9"/>
      <c r="R1194" s="9">
        <v>40</v>
      </c>
      <c r="S1194" s="9" t="s">
        <v>41</v>
      </c>
    </row>
    <row r="1195" spans="1:19" x14ac:dyDescent="0.3">
      <c r="A1195" s="9">
        <v>24800</v>
      </c>
      <c r="B1195" s="9" t="s">
        <v>30</v>
      </c>
      <c r="C1195" s="9" t="s">
        <v>31</v>
      </c>
      <c r="D1195" s="9" t="s">
        <v>31</v>
      </c>
      <c r="E1195" s="9" t="s">
        <v>2731</v>
      </c>
      <c r="F1195" s="9" t="s">
        <v>2732</v>
      </c>
      <c r="G1195" s="9">
        <v>2</v>
      </c>
      <c r="H1195" s="9" t="s">
        <v>34</v>
      </c>
      <c r="I1195" s="9" t="s">
        <v>71</v>
      </c>
      <c r="J1195" s="9" t="s">
        <v>72</v>
      </c>
      <c r="K1195" s="9" t="s">
        <v>72</v>
      </c>
      <c r="L1195" s="9" t="s">
        <v>73</v>
      </c>
      <c r="M1195" s="9" t="s">
        <v>39</v>
      </c>
      <c r="N1195" s="9" t="s">
        <v>40</v>
      </c>
      <c r="O1195" s="10">
        <v>14611</v>
      </c>
      <c r="P1195" s="9"/>
      <c r="Q1195" s="9" t="s">
        <v>2733</v>
      </c>
      <c r="R1195" s="9">
        <v>2</v>
      </c>
      <c r="S1195" s="9" t="s">
        <v>41</v>
      </c>
    </row>
    <row r="1196" spans="1:19" x14ac:dyDescent="0.3">
      <c r="A1196" s="11">
        <v>24900</v>
      </c>
      <c r="B1196" s="11" t="s">
        <v>30</v>
      </c>
      <c r="C1196" s="11" t="s">
        <v>31</v>
      </c>
      <c r="D1196" s="11" t="s">
        <v>42</v>
      </c>
      <c r="E1196" s="11" t="s">
        <v>2734</v>
      </c>
      <c r="F1196" s="11" t="s">
        <v>2735</v>
      </c>
      <c r="G1196" s="11">
        <v>210</v>
      </c>
      <c r="H1196" s="11" t="s">
        <v>34</v>
      </c>
      <c r="I1196" s="11" t="s">
        <v>156</v>
      </c>
      <c r="J1196" s="11" t="s">
        <v>72</v>
      </c>
      <c r="K1196" s="11" t="s">
        <v>72</v>
      </c>
      <c r="L1196" s="11" t="s">
        <v>73</v>
      </c>
      <c r="M1196" s="11" t="s">
        <v>39</v>
      </c>
      <c r="N1196" s="11" t="s">
        <v>40</v>
      </c>
      <c r="O1196" s="12">
        <v>30682</v>
      </c>
      <c r="P1196" s="11"/>
      <c r="Q1196" s="11"/>
      <c r="R1196" s="11">
        <v>173.7</v>
      </c>
      <c r="S1196" s="11" t="s">
        <v>41</v>
      </c>
    </row>
    <row r="1197" spans="1:19" x14ac:dyDescent="0.3">
      <c r="A1197" s="13">
        <v>24901</v>
      </c>
      <c r="B1197" s="13" t="s">
        <v>75</v>
      </c>
      <c r="C1197" s="13" t="s">
        <v>31</v>
      </c>
      <c r="D1197" s="13" t="s">
        <v>31</v>
      </c>
      <c r="E1197" s="13" t="s">
        <v>2736</v>
      </c>
      <c r="F1197" s="13" t="s">
        <v>2737</v>
      </c>
      <c r="G1197" s="13">
        <v>63.3</v>
      </c>
      <c r="H1197" s="13" t="s">
        <v>34</v>
      </c>
      <c r="I1197" s="13" t="s">
        <v>156</v>
      </c>
      <c r="J1197" s="13" t="s">
        <v>72</v>
      </c>
      <c r="K1197" s="13" t="s">
        <v>72</v>
      </c>
      <c r="L1197" s="13" t="s">
        <v>73</v>
      </c>
      <c r="M1197" s="13" t="s">
        <v>39</v>
      </c>
      <c r="N1197" s="13" t="s">
        <v>40</v>
      </c>
      <c r="O1197" s="14">
        <v>30682</v>
      </c>
      <c r="P1197" s="13"/>
      <c r="Q1197" s="13"/>
      <c r="R1197" s="13">
        <v>57.9</v>
      </c>
      <c r="S1197" s="13" t="s">
        <v>41</v>
      </c>
    </row>
    <row r="1198" spans="1:19" x14ac:dyDescent="0.3">
      <c r="A1198" s="13">
        <v>24902</v>
      </c>
      <c r="B1198" s="13" t="s">
        <v>75</v>
      </c>
      <c r="C1198" s="13" t="s">
        <v>31</v>
      </c>
      <c r="D1198" s="13" t="s">
        <v>31</v>
      </c>
      <c r="E1198" s="13" t="s">
        <v>2738</v>
      </c>
      <c r="F1198" s="13" t="s">
        <v>2739</v>
      </c>
      <c r="G1198" s="13">
        <v>63.3</v>
      </c>
      <c r="H1198" s="13" t="s">
        <v>34</v>
      </c>
      <c r="I1198" s="13" t="s">
        <v>156</v>
      </c>
      <c r="J1198" s="13" t="s">
        <v>72</v>
      </c>
      <c r="K1198" s="13" t="s">
        <v>72</v>
      </c>
      <c r="L1198" s="13" t="s">
        <v>73</v>
      </c>
      <c r="M1198" s="13" t="s">
        <v>39</v>
      </c>
      <c r="N1198" s="13" t="s">
        <v>40</v>
      </c>
      <c r="O1198" s="14">
        <v>30682</v>
      </c>
      <c r="P1198" s="13"/>
      <c r="Q1198" s="13"/>
      <c r="R1198" s="13">
        <v>57.9</v>
      </c>
      <c r="S1198" s="13" t="s">
        <v>41</v>
      </c>
    </row>
    <row r="1199" spans="1:19" x14ac:dyDescent="0.3">
      <c r="A1199" s="13">
        <v>24903</v>
      </c>
      <c r="B1199" s="13" t="s">
        <v>75</v>
      </c>
      <c r="C1199" s="13" t="s">
        <v>31</v>
      </c>
      <c r="D1199" s="13" t="s">
        <v>31</v>
      </c>
      <c r="E1199" s="13" t="s">
        <v>2740</v>
      </c>
      <c r="F1199" s="13" t="s">
        <v>2741</v>
      </c>
      <c r="G1199" s="13">
        <v>63.3</v>
      </c>
      <c r="H1199" s="13" t="s">
        <v>34</v>
      </c>
      <c r="I1199" s="13" t="s">
        <v>156</v>
      </c>
      <c r="J1199" s="13" t="s">
        <v>72</v>
      </c>
      <c r="K1199" s="13" t="s">
        <v>72</v>
      </c>
      <c r="L1199" s="13" t="s">
        <v>73</v>
      </c>
      <c r="M1199" s="13" t="s">
        <v>39</v>
      </c>
      <c r="N1199" s="13" t="s">
        <v>40</v>
      </c>
      <c r="O1199" s="14">
        <v>30682</v>
      </c>
      <c r="P1199" s="13"/>
      <c r="Q1199" s="13"/>
      <c r="R1199" s="13">
        <v>57.9</v>
      </c>
      <c r="S1199" s="13" t="s">
        <v>41</v>
      </c>
    </row>
    <row r="1200" spans="1:19" x14ac:dyDescent="0.3">
      <c r="A1200" s="11">
        <v>25200</v>
      </c>
      <c r="B1200" s="11" t="s">
        <v>30</v>
      </c>
      <c r="C1200" s="11" t="s">
        <v>31</v>
      </c>
      <c r="D1200" s="11" t="s">
        <v>42</v>
      </c>
      <c r="E1200" s="11" t="s">
        <v>2742</v>
      </c>
      <c r="F1200" s="11" t="s">
        <v>2743</v>
      </c>
      <c r="G1200" s="11">
        <v>70.599999999999994</v>
      </c>
      <c r="H1200" s="11" t="s">
        <v>34</v>
      </c>
      <c r="I1200" s="11" t="s">
        <v>71</v>
      </c>
      <c r="J1200" s="11" t="s">
        <v>72</v>
      </c>
      <c r="K1200" s="11" t="s">
        <v>72</v>
      </c>
      <c r="L1200" s="11" t="s">
        <v>73</v>
      </c>
      <c r="M1200" s="11" t="s">
        <v>39</v>
      </c>
      <c r="N1200" s="11" t="s">
        <v>40</v>
      </c>
      <c r="O1200" s="12">
        <v>9133</v>
      </c>
      <c r="P1200" s="11"/>
      <c r="Q1200" s="11" t="s">
        <v>1668</v>
      </c>
      <c r="R1200" s="11">
        <v>70.599999999999994</v>
      </c>
      <c r="S1200" s="11" t="s">
        <v>41</v>
      </c>
    </row>
    <row r="1201" spans="1:19" x14ac:dyDescent="0.3">
      <c r="A1201" s="13">
        <v>25201</v>
      </c>
      <c r="B1201" s="13" t="s">
        <v>75</v>
      </c>
      <c r="C1201" s="13" t="s">
        <v>31</v>
      </c>
      <c r="D1201" s="13" t="s">
        <v>31</v>
      </c>
      <c r="E1201" s="13" t="s">
        <v>2744</v>
      </c>
      <c r="F1201" s="13" t="s">
        <v>2745</v>
      </c>
      <c r="G1201" s="13">
        <v>24</v>
      </c>
      <c r="H1201" s="13" t="s">
        <v>34</v>
      </c>
      <c r="I1201" s="13" t="s">
        <v>71</v>
      </c>
      <c r="J1201" s="13" t="s">
        <v>72</v>
      </c>
      <c r="K1201" s="13" t="s">
        <v>72</v>
      </c>
      <c r="L1201" s="13" t="s">
        <v>73</v>
      </c>
      <c r="M1201" s="13" t="s">
        <v>39</v>
      </c>
      <c r="N1201" s="13" t="s">
        <v>40</v>
      </c>
      <c r="O1201" s="14">
        <v>9133</v>
      </c>
      <c r="P1201" s="13"/>
      <c r="Q1201" s="13" t="s">
        <v>1668</v>
      </c>
      <c r="R1201" s="13">
        <v>24</v>
      </c>
      <c r="S1201" s="13" t="s">
        <v>41</v>
      </c>
    </row>
    <row r="1202" spans="1:19" x14ac:dyDescent="0.3">
      <c r="A1202" s="13">
        <v>25202</v>
      </c>
      <c r="B1202" s="13" t="s">
        <v>75</v>
      </c>
      <c r="C1202" s="13" t="s">
        <v>31</v>
      </c>
      <c r="D1202" s="13" t="s">
        <v>31</v>
      </c>
      <c r="E1202" s="13" t="s">
        <v>2746</v>
      </c>
      <c r="F1202" s="13" t="s">
        <v>2747</v>
      </c>
      <c r="G1202" s="13">
        <v>26</v>
      </c>
      <c r="H1202" s="13" t="s">
        <v>34</v>
      </c>
      <c r="I1202" s="13" t="s">
        <v>71</v>
      </c>
      <c r="J1202" s="13" t="s">
        <v>72</v>
      </c>
      <c r="K1202" s="13" t="s">
        <v>72</v>
      </c>
      <c r="L1202" s="13" t="s">
        <v>73</v>
      </c>
      <c r="M1202" s="13" t="s">
        <v>39</v>
      </c>
      <c r="N1202" s="13" t="s">
        <v>40</v>
      </c>
      <c r="O1202" s="14">
        <v>9133</v>
      </c>
      <c r="P1202" s="13"/>
      <c r="Q1202" s="13" t="s">
        <v>1668</v>
      </c>
      <c r="R1202" s="13">
        <v>26</v>
      </c>
      <c r="S1202" s="13" t="s">
        <v>41</v>
      </c>
    </row>
    <row r="1203" spans="1:19" x14ac:dyDescent="0.3">
      <c r="A1203" s="13">
        <v>25203</v>
      </c>
      <c r="B1203" s="13" t="s">
        <v>75</v>
      </c>
      <c r="C1203" s="13" t="s">
        <v>31</v>
      </c>
      <c r="D1203" s="13" t="s">
        <v>31</v>
      </c>
      <c r="E1203" s="13" t="s">
        <v>2748</v>
      </c>
      <c r="F1203" s="13" t="s">
        <v>2749</v>
      </c>
      <c r="G1203" s="13">
        <v>25</v>
      </c>
      <c r="H1203" s="13" t="s">
        <v>34</v>
      </c>
      <c r="I1203" s="13" t="s">
        <v>71</v>
      </c>
      <c r="J1203" s="13" t="s">
        <v>72</v>
      </c>
      <c r="K1203" s="13" t="s">
        <v>72</v>
      </c>
      <c r="L1203" s="13" t="s">
        <v>73</v>
      </c>
      <c r="M1203" s="13" t="s">
        <v>39</v>
      </c>
      <c r="N1203" s="13" t="s">
        <v>40</v>
      </c>
      <c r="O1203" s="14">
        <v>9133</v>
      </c>
      <c r="P1203" s="13"/>
      <c r="Q1203" s="13" t="s">
        <v>1668</v>
      </c>
      <c r="R1203" s="13">
        <v>25</v>
      </c>
      <c r="S1203" s="13" t="s">
        <v>41</v>
      </c>
    </row>
    <row r="1204" spans="1:19" x14ac:dyDescent="0.3">
      <c r="A1204" s="11">
        <v>25300</v>
      </c>
      <c r="B1204" s="11" t="s">
        <v>30</v>
      </c>
      <c r="C1204" s="11" t="s">
        <v>31</v>
      </c>
      <c r="D1204" s="11" t="s">
        <v>42</v>
      </c>
      <c r="E1204" s="11" t="s">
        <v>2750</v>
      </c>
      <c r="F1204" s="11" t="s">
        <v>2751</v>
      </c>
      <c r="G1204" s="11">
        <v>95</v>
      </c>
      <c r="H1204" s="11" t="s">
        <v>34</v>
      </c>
      <c r="I1204" s="11" t="s">
        <v>71</v>
      </c>
      <c r="J1204" s="11" t="s">
        <v>72</v>
      </c>
      <c r="K1204" s="11" t="s">
        <v>72</v>
      </c>
      <c r="L1204" s="11" t="s">
        <v>73</v>
      </c>
      <c r="M1204" s="11" t="s">
        <v>39</v>
      </c>
      <c r="N1204" s="11" t="s">
        <v>40</v>
      </c>
      <c r="O1204" s="12">
        <v>20090</v>
      </c>
      <c r="P1204" s="11"/>
      <c r="Q1204" s="11" t="s">
        <v>1668</v>
      </c>
      <c r="R1204" s="11">
        <v>95</v>
      </c>
      <c r="S1204" s="11" t="s">
        <v>41</v>
      </c>
    </row>
    <row r="1205" spans="1:19" x14ac:dyDescent="0.3">
      <c r="A1205" s="13">
        <v>25301</v>
      </c>
      <c r="B1205" s="13" t="s">
        <v>75</v>
      </c>
      <c r="C1205" s="13" t="s">
        <v>31</v>
      </c>
      <c r="D1205" s="13" t="s">
        <v>31</v>
      </c>
      <c r="E1205" s="13" t="s">
        <v>2752</v>
      </c>
      <c r="F1205" s="13" t="s">
        <v>2753</v>
      </c>
      <c r="G1205" s="13">
        <v>55</v>
      </c>
      <c r="H1205" s="13" t="s">
        <v>34</v>
      </c>
      <c r="I1205" s="13" t="s">
        <v>71</v>
      </c>
      <c r="J1205" s="13" t="s">
        <v>72</v>
      </c>
      <c r="K1205" s="13" t="s">
        <v>72</v>
      </c>
      <c r="L1205" s="13" t="s">
        <v>73</v>
      </c>
      <c r="M1205" s="13" t="s">
        <v>39</v>
      </c>
      <c r="N1205" s="13" t="s">
        <v>40</v>
      </c>
      <c r="O1205" s="14">
        <v>20090</v>
      </c>
      <c r="P1205" s="13"/>
      <c r="Q1205" s="13" t="s">
        <v>1668</v>
      </c>
      <c r="R1205" s="13">
        <v>55</v>
      </c>
      <c r="S1205" s="13" t="s">
        <v>41</v>
      </c>
    </row>
    <row r="1206" spans="1:19" x14ac:dyDescent="0.3">
      <c r="A1206" s="13">
        <v>25302</v>
      </c>
      <c r="B1206" s="13" t="s">
        <v>75</v>
      </c>
      <c r="C1206" s="13" t="s">
        <v>31</v>
      </c>
      <c r="D1206" s="13" t="s">
        <v>31</v>
      </c>
      <c r="E1206" s="13" t="s">
        <v>2754</v>
      </c>
      <c r="F1206" s="13" t="s">
        <v>2755</v>
      </c>
      <c r="G1206" s="13">
        <v>47</v>
      </c>
      <c r="H1206" s="13" t="s">
        <v>34</v>
      </c>
      <c r="I1206" s="13" t="s">
        <v>71</v>
      </c>
      <c r="J1206" s="13" t="s">
        <v>72</v>
      </c>
      <c r="K1206" s="13" t="s">
        <v>72</v>
      </c>
      <c r="L1206" s="13" t="s">
        <v>73</v>
      </c>
      <c r="M1206" s="13" t="s">
        <v>39</v>
      </c>
      <c r="N1206" s="13" t="s">
        <v>40</v>
      </c>
      <c r="O1206" s="14">
        <v>20090</v>
      </c>
      <c r="P1206" s="13"/>
      <c r="Q1206" s="13" t="s">
        <v>1668</v>
      </c>
      <c r="R1206" s="13">
        <v>47</v>
      </c>
      <c r="S1206" s="13" t="s">
        <v>41</v>
      </c>
    </row>
    <row r="1207" spans="1:19" x14ac:dyDescent="0.3">
      <c r="A1207" s="11">
        <v>25400</v>
      </c>
      <c r="B1207" s="11" t="s">
        <v>30</v>
      </c>
      <c r="C1207" s="11" t="s">
        <v>31</v>
      </c>
      <c r="D1207" s="11" t="s">
        <v>42</v>
      </c>
      <c r="E1207" s="11" t="s">
        <v>2756</v>
      </c>
      <c r="F1207" s="11" t="s">
        <v>2757</v>
      </c>
      <c r="G1207" s="11">
        <v>82</v>
      </c>
      <c r="H1207" s="11" t="s">
        <v>34</v>
      </c>
      <c r="I1207" s="11" t="s">
        <v>71</v>
      </c>
      <c r="J1207" s="11" t="s">
        <v>72</v>
      </c>
      <c r="K1207" s="11" t="s">
        <v>72</v>
      </c>
      <c r="L1207" s="11" t="s">
        <v>73</v>
      </c>
      <c r="M1207" s="11" t="s">
        <v>39</v>
      </c>
      <c r="N1207" s="11" t="s">
        <v>40</v>
      </c>
      <c r="O1207" s="12">
        <v>16072</v>
      </c>
      <c r="P1207" s="11"/>
      <c r="Q1207" s="11" t="s">
        <v>1668</v>
      </c>
      <c r="R1207" s="11">
        <v>82</v>
      </c>
      <c r="S1207" s="11" t="s">
        <v>41</v>
      </c>
    </row>
    <row r="1208" spans="1:19" x14ac:dyDescent="0.3">
      <c r="A1208" s="13">
        <v>25401</v>
      </c>
      <c r="B1208" s="13" t="s">
        <v>75</v>
      </c>
      <c r="C1208" s="13" t="s">
        <v>31</v>
      </c>
      <c r="D1208" s="13" t="s">
        <v>31</v>
      </c>
      <c r="E1208" s="13" t="s">
        <v>2758</v>
      </c>
      <c r="F1208" s="13" t="s">
        <v>2759</v>
      </c>
      <c r="G1208" s="13">
        <v>41</v>
      </c>
      <c r="H1208" s="13" t="s">
        <v>34</v>
      </c>
      <c r="I1208" s="13" t="s">
        <v>71</v>
      </c>
      <c r="J1208" s="13" t="s">
        <v>72</v>
      </c>
      <c r="K1208" s="13" t="s">
        <v>72</v>
      </c>
      <c r="L1208" s="13" t="s">
        <v>73</v>
      </c>
      <c r="M1208" s="13" t="s">
        <v>39</v>
      </c>
      <c r="N1208" s="13" t="s">
        <v>40</v>
      </c>
      <c r="O1208" s="14">
        <v>16072</v>
      </c>
      <c r="P1208" s="13"/>
      <c r="Q1208" s="13" t="s">
        <v>1668</v>
      </c>
      <c r="R1208" s="13">
        <v>41</v>
      </c>
      <c r="S1208" s="13" t="s">
        <v>41</v>
      </c>
    </row>
    <row r="1209" spans="1:19" x14ac:dyDescent="0.3">
      <c r="A1209" s="13">
        <v>25402</v>
      </c>
      <c r="B1209" s="13" t="s">
        <v>75</v>
      </c>
      <c r="C1209" s="13" t="s">
        <v>31</v>
      </c>
      <c r="D1209" s="13" t="s">
        <v>31</v>
      </c>
      <c r="E1209" s="13" t="s">
        <v>2760</v>
      </c>
      <c r="F1209" s="13" t="s">
        <v>2761</v>
      </c>
      <c r="G1209" s="13">
        <v>41</v>
      </c>
      <c r="H1209" s="13" t="s">
        <v>34</v>
      </c>
      <c r="I1209" s="13" t="s">
        <v>71</v>
      </c>
      <c r="J1209" s="13" t="s">
        <v>72</v>
      </c>
      <c r="K1209" s="13" t="s">
        <v>72</v>
      </c>
      <c r="L1209" s="13" t="s">
        <v>73</v>
      </c>
      <c r="M1209" s="13" t="s">
        <v>39</v>
      </c>
      <c r="N1209" s="13" t="s">
        <v>40</v>
      </c>
      <c r="O1209" s="14">
        <v>16072</v>
      </c>
      <c r="P1209" s="13"/>
      <c r="Q1209" s="13" t="s">
        <v>1668</v>
      </c>
      <c r="R1209" s="13">
        <v>41</v>
      </c>
      <c r="S1209" s="13" t="s">
        <v>41</v>
      </c>
    </row>
    <row r="1210" spans="1:19" x14ac:dyDescent="0.3">
      <c r="A1210" s="11">
        <v>25500</v>
      </c>
      <c r="B1210" s="11" t="s">
        <v>30</v>
      </c>
      <c r="C1210" s="11" t="s">
        <v>31</v>
      </c>
      <c r="D1210" s="11" t="s">
        <v>42</v>
      </c>
      <c r="E1210" s="11" t="s">
        <v>2762</v>
      </c>
      <c r="F1210" s="11" t="s">
        <v>2763</v>
      </c>
      <c r="G1210" s="11">
        <v>82</v>
      </c>
      <c r="H1210" s="11" t="s">
        <v>34</v>
      </c>
      <c r="I1210" s="11" t="s">
        <v>71</v>
      </c>
      <c r="J1210" s="11" t="s">
        <v>72</v>
      </c>
      <c r="K1210" s="11" t="s">
        <v>72</v>
      </c>
      <c r="L1210" s="11" t="s">
        <v>73</v>
      </c>
      <c r="M1210" s="11" t="s">
        <v>39</v>
      </c>
      <c r="N1210" s="11" t="s">
        <v>40</v>
      </c>
      <c r="O1210" s="12">
        <v>16072</v>
      </c>
      <c r="P1210" s="11"/>
      <c r="Q1210" s="11" t="s">
        <v>1668</v>
      </c>
      <c r="R1210" s="11">
        <v>82</v>
      </c>
      <c r="S1210" s="11" t="s">
        <v>41</v>
      </c>
    </row>
    <row r="1211" spans="1:19" x14ac:dyDescent="0.3">
      <c r="A1211" s="13">
        <v>25501</v>
      </c>
      <c r="B1211" s="13" t="s">
        <v>75</v>
      </c>
      <c r="C1211" s="13" t="s">
        <v>31</v>
      </c>
      <c r="D1211" s="13" t="s">
        <v>31</v>
      </c>
      <c r="E1211" s="13" t="s">
        <v>2764</v>
      </c>
      <c r="F1211" s="13" t="s">
        <v>2765</v>
      </c>
      <c r="G1211" s="13">
        <v>41</v>
      </c>
      <c r="H1211" s="13" t="s">
        <v>34</v>
      </c>
      <c r="I1211" s="13" t="s">
        <v>71</v>
      </c>
      <c r="J1211" s="13" t="s">
        <v>72</v>
      </c>
      <c r="K1211" s="13" t="s">
        <v>72</v>
      </c>
      <c r="L1211" s="13" t="s">
        <v>73</v>
      </c>
      <c r="M1211" s="13" t="s">
        <v>39</v>
      </c>
      <c r="N1211" s="13" t="s">
        <v>40</v>
      </c>
      <c r="O1211" s="14">
        <v>16072</v>
      </c>
      <c r="P1211" s="13"/>
      <c r="Q1211" s="13" t="s">
        <v>1668</v>
      </c>
      <c r="R1211" s="13">
        <v>41</v>
      </c>
      <c r="S1211" s="13" t="s">
        <v>41</v>
      </c>
    </row>
    <row r="1212" spans="1:19" x14ac:dyDescent="0.3">
      <c r="A1212" s="13">
        <v>25502</v>
      </c>
      <c r="B1212" s="13" t="s">
        <v>75</v>
      </c>
      <c r="C1212" s="13" t="s">
        <v>31</v>
      </c>
      <c r="D1212" s="13" t="s">
        <v>31</v>
      </c>
      <c r="E1212" s="13" t="s">
        <v>2766</v>
      </c>
      <c r="F1212" s="13" t="s">
        <v>2767</v>
      </c>
      <c r="G1212" s="13">
        <v>41</v>
      </c>
      <c r="H1212" s="13" t="s">
        <v>34</v>
      </c>
      <c r="I1212" s="13" t="s">
        <v>71</v>
      </c>
      <c r="J1212" s="13" t="s">
        <v>72</v>
      </c>
      <c r="K1212" s="13" t="s">
        <v>72</v>
      </c>
      <c r="L1212" s="13" t="s">
        <v>73</v>
      </c>
      <c r="M1212" s="13" t="s">
        <v>39</v>
      </c>
      <c r="N1212" s="13" t="s">
        <v>40</v>
      </c>
      <c r="O1212" s="14">
        <v>16072</v>
      </c>
      <c r="P1212" s="13"/>
      <c r="Q1212" s="13" t="s">
        <v>1668</v>
      </c>
      <c r="R1212" s="13">
        <v>41</v>
      </c>
      <c r="S1212" s="13" t="s">
        <v>41</v>
      </c>
    </row>
    <row r="1213" spans="1:19" x14ac:dyDescent="0.3">
      <c r="A1213" s="11">
        <v>90200</v>
      </c>
      <c r="B1213" s="11" t="s">
        <v>30</v>
      </c>
      <c r="C1213" s="11" t="s">
        <v>42</v>
      </c>
      <c r="D1213" s="11" t="s">
        <v>42</v>
      </c>
      <c r="E1213" s="11" t="s">
        <v>2768</v>
      </c>
      <c r="F1213" s="11" t="s">
        <v>2769</v>
      </c>
      <c r="G1213" s="11">
        <v>3.75</v>
      </c>
      <c r="H1213" s="11" t="s">
        <v>34</v>
      </c>
      <c r="I1213" s="11" t="s">
        <v>55</v>
      </c>
      <c r="J1213" s="11" t="s">
        <v>72</v>
      </c>
      <c r="K1213" s="11" t="s">
        <v>72</v>
      </c>
      <c r="L1213" s="11" t="s">
        <v>73</v>
      </c>
      <c r="M1213" s="11" t="s">
        <v>39</v>
      </c>
      <c r="N1213" s="11" t="s">
        <v>40</v>
      </c>
      <c r="O1213" s="12">
        <v>32004</v>
      </c>
      <c r="P1213" s="11"/>
      <c r="Q1213" s="11"/>
      <c r="R1213" s="11">
        <v>3.75</v>
      </c>
      <c r="S1213" s="11" t="s">
        <v>41</v>
      </c>
    </row>
    <row r="1214" spans="1:19" x14ac:dyDescent="0.3">
      <c r="A1214" s="13">
        <v>55900</v>
      </c>
      <c r="B1214" s="13" t="s">
        <v>75</v>
      </c>
      <c r="C1214" s="13" t="s">
        <v>42</v>
      </c>
      <c r="D1214" s="13" t="s">
        <v>31</v>
      </c>
      <c r="E1214" s="13"/>
      <c r="F1214" s="13" t="s">
        <v>2770</v>
      </c>
      <c r="G1214" s="13"/>
      <c r="H1214" s="13" t="s">
        <v>34</v>
      </c>
      <c r="I1214" s="13" t="s">
        <v>2771</v>
      </c>
      <c r="J1214" s="13" t="s">
        <v>72</v>
      </c>
      <c r="K1214" s="13" t="s">
        <v>72</v>
      </c>
      <c r="L1214" s="13" t="s">
        <v>73</v>
      </c>
      <c r="M1214" s="13" t="s">
        <v>39</v>
      </c>
      <c r="N1214" s="13" t="s">
        <v>40</v>
      </c>
      <c r="O1214" s="14">
        <v>32004</v>
      </c>
      <c r="P1214" s="13"/>
      <c r="Q1214" s="13"/>
      <c r="R1214" s="13">
        <v>1.25</v>
      </c>
      <c r="S1214" s="13" t="s">
        <v>41</v>
      </c>
    </row>
    <row r="1215" spans="1:19" x14ac:dyDescent="0.3">
      <c r="A1215" s="13">
        <v>59400</v>
      </c>
      <c r="B1215" s="13" t="s">
        <v>75</v>
      </c>
      <c r="C1215" s="13" t="s">
        <v>42</v>
      </c>
      <c r="D1215" s="13" t="s">
        <v>31</v>
      </c>
      <c r="E1215" s="13"/>
      <c r="F1215" s="13" t="s">
        <v>2772</v>
      </c>
      <c r="G1215" s="13"/>
      <c r="H1215" s="13" t="s">
        <v>34</v>
      </c>
      <c r="I1215" s="13" t="s">
        <v>2773</v>
      </c>
      <c r="J1215" s="13" t="s">
        <v>72</v>
      </c>
      <c r="K1215" s="13" t="s">
        <v>72</v>
      </c>
      <c r="L1215" s="13" t="s">
        <v>73</v>
      </c>
      <c r="M1215" s="13" t="s">
        <v>39</v>
      </c>
      <c r="N1215" s="13" t="s">
        <v>40</v>
      </c>
      <c r="O1215" s="14">
        <v>32496</v>
      </c>
      <c r="P1215" s="13"/>
      <c r="Q1215" s="13"/>
      <c r="R1215" s="13">
        <v>2.5</v>
      </c>
      <c r="S1215" s="13" t="s">
        <v>41</v>
      </c>
    </row>
    <row r="1216" spans="1:19" ht="23.5" x14ac:dyDescent="0.3">
      <c r="A1216" s="11">
        <v>63800</v>
      </c>
      <c r="B1216" s="11" t="s">
        <v>30</v>
      </c>
      <c r="C1216" s="11" t="s">
        <v>42</v>
      </c>
      <c r="D1216" s="11" t="s">
        <v>42</v>
      </c>
      <c r="E1216" s="11" t="s">
        <v>2774</v>
      </c>
      <c r="F1216" s="11" t="s">
        <v>2775</v>
      </c>
      <c r="G1216" s="11">
        <v>4.83</v>
      </c>
      <c r="H1216" s="11" t="s">
        <v>45</v>
      </c>
      <c r="I1216" s="11" t="s">
        <v>2776</v>
      </c>
      <c r="J1216" s="11" t="s">
        <v>187</v>
      </c>
      <c r="K1216" s="11" t="s">
        <v>188</v>
      </c>
      <c r="L1216" s="11" t="s">
        <v>189</v>
      </c>
      <c r="M1216" s="11" t="s">
        <v>50</v>
      </c>
      <c r="N1216" s="11" t="s">
        <v>51</v>
      </c>
      <c r="O1216" s="12">
        <v>31048</v>
      </c>
      <c r="P1216" s="11"/>
      <c r="Q1216" s="11"/>
      <c r="R1216" s="11">
        <v>7.12</v>
      </c>
      <c r="S1216" s="11" t="s">
        <v>41</v>
      </c>
    </row>
    <row r="1217" spans="1:19" x14ac:dyDescent="0.3">
      <c r="A1217" s="13">
        <v>63801</v>
      </c>
      <c r="B1217" s="13" t="s">
        <v>75</v>
      </c>
      <c r="C1217" s="13" t="s">
        <v>42</v>
      </c>
      <c r="D1217" s="13" t="s">
        <v>31</v>
      </c>
      <c r="E1217" s="13"/>
      <c r="F1217" s="13" t="s">
        <v>2777</v>
      </c>
      <c r="G1217" s="13"/>
      <c r="H1217" s="13" t="s">
        <v>45</v>
      </c>
      <c r="I1217" s="13" t="s">
        <v>2778</v>
      </c>
      <c r="J1217" s="13" t="s">
        <v>72</v>
      </c>
      <c r="K1217" s="13" t="s">
        <v>72</v>
      </c>
      <c r="L1217" s="13" t="s">
        <v>73</v>
      </c>
      <c r="M1217" s="13" t="s">
        <v>50</v>
      </c>
      <c r="N1217" s="13" t="s">
        <v>51</v>
      </c>
      <c r="O1217" s="14">
        <v>31048</v>
      </c>
      <c r="P1217" s="13"/>
      <c r="Q1217" s="13"/>
      <c r="R1217" s="13">
        <v>1.35</v>
      </c>
      <c r="S1217" s="13" t="s">
        <v>41</v>
      </c>
    </row>
    <row r="1218" spans="1:19" x14ac:dyDescent="0.3">
      <c r="A1218" s="13">
        <v>63804</v>
      </c>
      <c r="B1218" s="13" t="s">
        <v>75</v>
      </c>
      <c r="C1218" s="13" t="s">
        <v>42</v>
      </c>
      <c r="D1218" s="13" t="s">
        <v>31</v>
      </c>
      <c r="E1218" s="13"/>
      <c r="F1218" s="13" t="s">
        <v>2779</v>
      </c>
      <c r="G1218" s="13"/>
      <c r="H1218" s="13" t="s">
        <v>45</v>
      </c>
      <c r="I1218" s="13" t="s">
        <v>2778</v>
      </c>
      <c r="J1218" s="13" t="s">
        <v>187</v>
      </c>
      <c r="K1218" s="13" t="s">
        <v>188</v>
      </c>
      <c r="L1218" s="13" t="s">
        <v>2276</v>
      </c>
      <c r="M1218" s="13" t="s">
        <v>50</v>
      </c>
      <c r="N1218" s="13" t="s">
        <v>51</v>
      </c>
      <c r="O1218" s="14">
        <v>31048</v>
      </c>
      <c r="P1218" s="13"/>
      <c r="Q1218" s="13"/>
      <c r="R1218" s="13">
        <v>1.2</v>
      </c>
      <c r="S1218" s="13" t="s">
        <v>41</v>
      </c>
    </row>
    <row r="1219" spans="1:19" x14ac:dyDescent="0.3">
      <c r="A1219" s="13">
        <v>63803</v>
      </c>
      <c r="B1219" s="13" t="s">
        <v>75</v>
      </c>
      <c r="C1219" s="13" t="s">
        <v>42</v>
      </c>
      <c r="D1219" s="13" t="s">
        <v>31</v>
      </c>
      <c r="E1219" s="13"/>
      <c r="F1219" s="13" t="s">
        <v>2780</v>
      </c>
      <c r="G1219" s="13"/>
      <c r="H1219" s="13" t="s">
        <v>45</v>
      </c>
      <c r="I1219" s="13" t="s">
        <v>2778</v>
      </c>
      <c r="J1219" s="13" t="s">
        <v>187</v>
      </c>
      <c r="K1219" s="13" t="s">
        <v>188</v>
      </c>
      <c r="L1219" s="13" t="s">
        <v>2276</v>
      </c>
      <c r="M1219" s="13" t="s">
        <v>50</v>
      </c>
      <c r="N1219" s="13" t="s">
        <v>51</v>
      </c>
      <c r="O1219" s="14">
        <v>31048</v>
      </c>
      <c r="P1219" s="13"/>
      <c r="Q1219" s="13"/>
      <c r="R1219" s="13">
        <v>2.29</v>
      </c>
      <c r="S1219" s="13" t="s">
        <v>41</v>
      </c>
    </row>
    <row r="1220" spans="1:19" x14ac:dyDescent="0.3">
      <c r="A1220" s="13">
        <v>63802</v>
      </c>
      <c r="B1220" s="13" t="s">
        <v>75</v>
      </c>
      <c r="C1220" s="13" t="s">
        <v>42</v>
      </c>
      <c r="D1220" s="13" t="s">
        <v>31</v>
      </c>
      <c r="E1220" s="13"/>
      <c r="F1220" s="13" t="s">
        <v>2781</v>
      </c>
      <c r="G1220" s="13"/>
      <c r="H1220" s="13" t="s">
        <v>45</v>
      </c>
      <c r="I1220" s="13" t="s">
        <v>2778</v>
      </c>
      <c r="J1220" s="13" t="s">
        <v>187</v>
      </c>
      <c r="K1220" s="13" t="s">
        <v>188</v>
      </c>
      <c r="L1220" s="13" t="s">
        <v>2276</v>
      </c>
      <c r="M1220" s="13" t="s">
        <v>50</v>
      </c>
      <c r="N1220" s="13" t="s">
        <v>51</v>
      </c>
      <c r="O1220" s="14">
        <v>31048</v>
      </c>
      <c r="P1220" s="13"/>
      <c r="Q1220" s="13"/>
      <c r="R1220" s="13">
        <v>2.29</v>
      </c>
      <c r="S1220" s="13" t="s">
        <v>41</v>
      </c>
    </row>
    <row r="1221" spans="1:19" x14ac:dyDescent="0.3">
      <c r="A1221" s="11">
        <v>27400</v>
      </c>
      <c r="B1221" s="11" t="s">
        <v>30</v>
      </c>
      <c r="C1221" s="11" t="s">
        <v>31</v>
      </c>
      <c r="D1221" s="11" t="s">
        <v>42</v>
      </c>
      <c r="E1221" s="11" t="s">
        <v>2782</v>
      </c>
      <c r="F1221" s="11" t="s">
        <v>2783</v>
      </c>
      <c r="G1221" s="11">
        <v>10.1</v>
      </c>
      <c r="H1221" s="11" t="s">
        <v>34</v>
      </c>
      <c r="I1221" s="11" t="s">
        <v>55</v>
      </c>
      <c r="J1221" s="11" t="s">
        <v>72</v>
      </c>
      <c r="K1221" s="11" t="s">
        <v>72</v>
      </c>
      <c r="L1221" s="11" t="s">
        <v>73</v>
      </c>
      <c r="M1221" s="11" t="s">
        <v>39</v>
      </c>
      <c r="N1221" s="11" t="s">
        <v>40</v>
      </c>
      <c r="O1221" s="12">
        <v>3654</v>
      </c>
      <c r="P1221" s="11"/>
      <c r="Q1221" s="11" t="s">
        <v>2784</v>
      </c>
      <c r="R1221" s="11">
        <v>9.8000000000000007</v>
      </c>
      <c r="S1221" s="11" t="s">
        <v>41</v>
      </c>
    </row>
    <row r="1222" spans="1:19" x14ac:dyDescent="0.3">
      <c r="A1222" s="13">
        <v>27401</v>
      </c>
      <c r="B1222" s="13" t="s">
        <v>75</v>
      </c>
      <c r="C1222" s="13" t="s">
        <v>31</v>
      </c>
      <c r="D1222" s="13" t="s">
        <v>31</v>
      </c>
      <c r="E1222" s="13"/>
      <c r="F1222" s="13" t="s">
        <v>2785</v>
      </c>
      <c r="G1222" s="13"/>
      <c r="H1222" s="13" t="s">
        <v>34</v>
      </c>
      <c r="I1222" s="13" t="s">
        <v>55</v>
      </c>
      <c r="J1222" s="13" t="s">
        <v>72</v>
      </c>
      <c r="K1222" s="13" t="s">
        <v>72</v>
      </c>
      <c r="L1222" s="13" t="s">
        <v>73</v>
      </c>
      <c r="M1222" s="13" t="s">
        <v>39</v>
      </c>
      <c r="N1222" s="13" t="s">
        <v>40</v>
      </c>
      <c r="O1222" s="14">
        <v>14246</v>
      </c>
      <c r="P1222" s="13"/>
      <c r="Q1222" s="13" t="s">
        <v>2784</v>
      </c>
      <c r="R1222" s="13">
        <v>5</v>
      </c>
      <c r="S1222" s="13" t="s">
        <v>41</v>
      </c>
    </row>
    <row r="1223" spans="1:19" x14ac:dyDescent="0.3">
      <c r="A1223" s="13">
        <v>27403</v>
      </c>
      <c r="B1223" s="13" t="s">
        <v>75</v>
      </c>
      <c r="C1223" s="13" t="s">
        <v>31</v>
      </c>
      <c r="D1223" s="13" t="s">
        <v>31</v>
      </c>
      <c r="E1223" s="13"/>
      <c r="F1223" s="13" t="s">
        <v>2786</v>
      </c>
      <c r="G1223" s="13"/>
      <c r="H1223" s="13" t="s">
        <v>34</v>
      </c>
      <c r="I1223" s="13" t="s">
        <v>55</v>
      </c>
      <c r="J1223" s="13" t="s">
        <v>72</v>
      </c>
      <c r="K1223" s="13" t="s">
        <v>72</v>
      </c>
      <c r="L1223" s="13" t="s">
        <v>73</v>
      </c>
      <c r="M1223" s="13" t="s">
        <v>39</v>
      </c>
      <c r="N1223" s="13" t="s">
        <v>40</v>
      </c>
      <c r="O1223" s="14">
        <v>6211</v>
      </c>
      <c r="P1223" s="13"/>
      <c r="Q1223" s="13" t="s">
        <v>2784</v>
      </c>
      <c r="R1223" s="13">
        <v>2.5</v>
      </c>
      <c r="S1223" s="13" t="s">
        <v>41</v>
      </c>
    </row>
    <row r="1224" spans="1:19" x14ac:dyDescent="0.3">
      <c r="A1224" s="13">
        <v>27402</v>
      </c>
      <c r="B1224" s="13" t="s">
        <v>75</v>
      </c>
      <c r="C1224" s="13" t="s">
        <v>31</v>
      </c>
      <c r="D1224" s="13" t="s">
        <v>31</v>
      </c>
      <c r="E1224" s="13"/>
      <c r="F1224" s="13" t="s">
        <v>2787</v>
      </c>
      <c r="G1224" s="13"/>
      <c r="H1224" s="13" t="s">
        <v>34</v>
      </c>
      <c r="I1224" s="13" t="s">
        <v>55</v>
      </c>
      <c r="J1224" s="13" t="s">
        <v>72</v>
      </c>
      <c r="K1224" s="13" t="s">
        <v>72</v>
      </c>
      <c r="L1224" s="13" t="s">
        <v>73</v>
      </c>
      <c r="M1224" s="13" t="s">
        <v>39</v>
      </c>
      <c r="N1224" s="13" t="s">
        <v>40</v>
      </c>
      <c r="O1224" s="14">
        <v>3654</v>
      </c>
      <c r="P1224" s="13"/>
      <c r="Q1224" s="13" t="s">
        <v>2784</v>
      </c>
      <c r="R1224" s="13">
        <v>2.5</v>
      </c>
      <c r="S1224" s="13" t="s">
        <v>41</v>
      </c>
    </row>
    <row r="1225" spans="1:19" ht="23.5" x14ac:dyDescent="0.3">
      <c r="A1225" s="9">
        <v>63600</v>
      </c>
      <c r="B1225" s="9" t="s">
        <v>30</v>
      </c>
      <c r="C1225" s="9" t="s">
        <v>42</v>
      </c>
      <c r="D1225" s="9" t="s">
        <v>31</v>
      </c>
      <c r="E1225" s="9" t="s">
        <v>2788</v>
      </c>
      <c r="F1225" s="9" t="s">
        <v>2789</v>
      </c>
      <c r="G1225" s="9">
        <v>6.1</v>
      </c>
      <c r="H1225" s="9" t="s">
        <v>45</v>
      </c>
      <c r="I1225" s="9" t="s">
        <v>2790</v>
      </c>
      <c r="J1225" s="9" t="s">
        <v>187</v>
      </c>
      <c r="K1225" s="9" t="s">
        <v>188</v>
      </c>
      <c r="L1225" s="9" t="s">
        <v>189</v>
      </c>
      <c r="M1225" s="9" t="s">
        <v>50</v>
      </c>
      <c r="N1225" s="9" t="s">
        <v>51</v>
      </c>
      <c r="O1225" s="10">
        <v>36161</v>
      </c>
      <c r="P1225" s="9"/>
      <c r="Q1225" s="9"/>
      <c r="R1225" s="9">
        <v>6.1</v>
      </c>
      <c r="S1225" s="9" t="s">
        <v>41</v>
      </c>
    </row>
    <row r="1226" spans="1:19" ht="23.5" x14ac:dyDescent="0.3">
      <c r="A1226" s="9">
        <v>63700</v>
      </c>
      <c r="B1226" s="9" t="s">
        <v>30</v>
      </c>
      <c r="C1226" s="9" t="s">
        <v>42</v>
      </c>
      <c r="D1226" s="9" t="s">
        <v>31</v>
      </c>
      <c r="E1226" s="9" t="s">
        <v>2791</v>
      </c>
      <c r="F1226" s="9" t="s">
        <v>2792</v>
      </c>
      <c r="G1226" s="9">
        <v>49.5</v>
      </c>
      <c r="H1226" s="9" t="s">
        <v>60</v>
      </c>
      <c r="I1226" s="9" t="s">
        <v>465</v>
      </c>
      <c r="J1226" s="9" t="s">
        <v>47</v>
      </c>
      <c r="K1226" s="9" t="s">
        <v>63</v>
      </c>
      <c r="L1226" s="9" t="s">
        <v>56</v>
      </c>
      <c r="M1226" s="9" t="s">
        <v>50</v>
      </c>
      <c r="N1226" s="9" t="s">
        <v>64</v>
      </c>
      <c r="O1226" s="10">
        <v>36116</v>
      </c>
      <c r="P1226" s="9" t="s">
        <v>2793</v>
      </c>
      <c r="Q1226" s="9"/>
      <c r="R1226" s="9">
        <v>46.1</v>
      </c>
      <c r="S1226" s="9" t="s">
        <v>41</v>
      </c>
    </row>
    <row r="1227" spans="1:19" ht="35" x14ac:dyDescent="0.3">
      <c r="A1227" s="9">
        <v>104800</v>
      </c>
      <c r="B1227" s="9" t="s">
        <v>30</v>
      </c>
      <c r="C1227" s="9" t="s">
        <v>31</v>
      </c>
      <c r="D1227" s="9" t="s">
        <v>31</v>
      </c>
      <c r="E1227" s="9" t="s">
        <v>2794</v>
      </c>
      <c r="F1227" s="9" t="s">
        <v>2795</v>
      </c>
      <c r="G1227" s="9">
        <v>140</v>
      </c>
      <c r="H1227" s="9" t="s">
        <v>45</v>
      </c>
      <c r="I1227" s="9" t="s">
        <v>2796</v>
      </c>
      <c r="J1227" s="9" t="s">
        <v>79</v>
      </c>
      <c r="K1227" s="9" t="s">
        <v>79</v>
      </c>
      <c r="L1227" s="9" t="s">
        <v>79</v>
      </c>
      <c r="M1227" s="9" t="s">
        <v>50</v>
      </c>
      <c r="N1227" s="9" t="s">
        <v>51</v>
      </c>
      <c r="O1227" s="9"/>
      <c r="P1227" s="9" t="s">
        <v>2797</v>
      </c>
      <c r="Q1227" s="9"/>
      <c r="R1227" s="9">
        <v>140</v>
      </c>
      <c r="S1227" s="9" t="s">
        <v>41</v>
      </c>
    </row>
    <row r="1228" spans="1:19" ht="23.5" x14ac:dyDescent="0.3">
      <c r="A1228" s="9">
        <v>44617</v>
      </c>
      <c r="B1228" s="9" t="s">
        <v>30</v>
      </c>
      <c r="C1228" s="9" t="s">
        <v>42</v>
      </c>
      <c r="D1228" s="9" t="s">
        <v>31</v>
      </c>
      <c r="E1228" s="9" t="s">
        <v>2798</v>
      </c>
      <c r="F1228" s="9" t="s">
        <v>2799</v>
      </c>
      <c r="G1228" s="9">
        <v>19.04</v>
      </c>
      <c r="H1228" s="9" t="s">
        <v>60</v>
      </c>
      <c r="I1228" s="9" t="s">
        <v>2800</v>
      </c>
      <c r="J1228" s="9" t="s">
        <v>79</v>
      </c>
      <c r="K1228" s="9" t="s">
        <v>79</v>
      </c>
      <c r="L1228" s="9" t="s">
        <v>79</v>
      </c>
      <c r="M1228" s="9" t="s">
        <v>50</v>
      </c>
      <c r="N1228" s="9" t="s">
        <v>64</v>
      </c>
      <c r="O1228" s="10">
        <v>31382</v>
      </c>
      <c r="P1228" s="9" t="s">
        <v>2801</v>
      </c>
      <c r="Q1228" s="9"/>
      <c r="R1228" s="9">
        <v>19.05</v>
      </c>
      <c r="S1228" s="9" t="s">
        <v>41</v>
      </c>
    </row>
    <row r="1229" spans="1:19" x14ac:dyDescent="0.3">
      <c r="A1229" s="9">
        <v>130800</v>
      </c>
      <c r="B1229" s="9" t="s">
        <v>30</v>
      </c>
      <c r="C1229" s="9" t="s">
        <v>42</v>
      </c>
      <c r="D1229" s="9" t="s">
        <v>31</v>
      </c>
      <c r="E1229" s="9" t="s">
        <v>2802</v>
      </c>
      <c r="F1229" s="9" t="s">
        <v>2803</v>
      </c>
      <c r="G1229" s="9">
        <v>2</v>
      </c>
      <c r="H1229" s="9" t="s">
        <v>60</v>
      </c>
      <c r="I1229" s="9" t="s">
        <v>2804</v>
      </c>
      <c r="J1229" s="9" t="s">
        <v>36</v>
      </c>
      <c r="K1229" s="9" t="s">
        <v>37</v>
      </c>
      <c r="L1229" s="9" t="s">
        <v>38</v>
      </c>
      <c r="M1229" s="9" t="s">
        <v>50</v>
      </c>
      <c r="N1229" s="9" t="s">
        <v>64</v>
      </c>
      <c r="O1229" s="10">
        <v>42382</v>
      </c>
      <c r="P1229" s="9"/>
      <c r="Q1229" s="9"/>
      <c r="R1229" s="9">
        <v>2</v>
      </c>
      <c r="S1229" s="9" t="s">
        <v>41</v>
      </c>
    </row>
    <row r="1230" spans="1:19" x14ac:dyDescent="0.3">
      <c r="A1230" s="9">
        <v>126300</v>
      </c>
      <c r="B1230" s="9" t="s">
        <v>30</v>
      </c>
      <c r="C1230" s="9" t="s">
        <v>31</v>
      </c>
      <c r="D1230" s="9" t="s">
        <v>31</v>
      </c>
      <c r="E1230" s="9" t="s">
        <v>2805</v>
      </c>
      <c r="F1230" s="9" t="s">
        <v>2806</v>
      </c>
      <c r="G1230" s="9">
        <v>10</v>
      </c>
      <c r="H1230" s="9" t="s">
        <v>60</v>
      </c>
      <c r="I1230" s="9" t="s">
        <v>2807</v>
      </c>
      <c r="J1230" s="9" t="s">
        <v>36</v>
      </c>
      <c r="K1230" s="9" t="s">
        <v>37</v>
      </c>
      <c r="L1230" s="9" t="s">
        <v>38</v>
      </c>
      <c r="M1230" s="9" t="s">
        <v>50</v>
      </c>
      <c r="N1230" s="9" t="s">
        <v>64</v>
      </c>
      <c r="O1230" s="10">
        <v>42216</v>
      </c>
      <c r="P1230" s="9"/>
      <c r="Q1230" s="9"/>
      <c r="R1230" s="9">
        <v>10</v>
      </c>
      <c r="S1230" s="9" t="s">
        <v>41</v>
      </c>
    </row>
    <row r="1231" spans="1:19" x14ac:dyDescent="0.3">
      <c r="A1231" s="9">
        <v>24500</v>
      </c>
      <c r="B1231" s="9" t="s">
        <v>30</v>
      </c>
      <c r="C1231" s="9" t="s">
        <v>31</v>
      </c>
      <c r="D1231" s="9" t="s">
        <v>31</v>
      </c>
      <c r="E1231" s="9" t="s">
        <v>2808</v>
      </c>
      <c r="F1231" s="9" t="s">
        <v>2809</v>
      </c>
      <c r="G1231" s="9">
        <v>52.01</v>
      </c>
      <c r="H1231" s="9" t="s">
        <v>34</v>
      </c>
      <c r="I1231" s="9" t="s">
        <v>329</v>
      </c>
      <c r="J1231" s="9" t="s">
        <v>62</v>
      </c>
      <c r="K1231" s="9" t="s">
        <v>63</v>
      </c>
      <c r="L1231" s="9" t="s">
        <v>56</v>
      </c>
      <c r="M1231" s="9" t="s">
        <v>39</v>
      </c>
      <c r="N1231" s="9" t="s">
        <v>40</v>
      </c>
      <c r="O1231" s="10">
        <v>37252</v>
      </c>
      <c r="P1231" s="9"/>
      <c r="Q1231" s="9"/>
      <c r="R1231" s="9">
        <v>49</v>
      </c>
      <c r="S1231" s="9" t="s">
        <v>41</v>
      </c>
    </row>
    <row r="1232" spans="1:19" x14ac:dyDescent="0.3">
      <c r="A1232" s="11">
        <v>97400</v>
      </c>
      <c r="B1232" s="11" t="s">
        <v>30</v>
      </c>
      <c r="C1232" s="11" t="s">
        <v>31</v>
      </c>
      <c r="D1232" s="11" t="s">
        <v>42</v>
      </c>
      <c r="E1232" s="11" t="s">
        <v>2810</v>
      </c>
      <c r="F1232" s="11" t="s">
        <v>2811</v>
      </c>
      <c r="G1232" s="11">
        <v>401</v>
      </c>
      <c r="H1232" s="11" t="s">
        <v>34</v>
      </c>
      <c r="I1232" s="11" t="s">
        <v>2812</v>
      </c>
      <c r="J1232" s="11" t="s">
        <v>62</v>
      </c>
      <c r="K1232" s="11" t="s">
        <v>63</v>
      </c>
      <c r="L1232" s="11" t="s">
        <v>56</v>
      </c>
      <c r="M1232" s="11" t="s">
        <v>39</v>
      </c>
      <c r="N1232" s="11" t="s">
        <v>40</v>
      </c>
      <c r="O1232" s="12">
        <v>39961</v>
      </c>
      <c r="P1232" s="11"/>
      <c r="Q1232" s="11"/>
      <c r="R1232" s="11">
        <v>418.6</v>
      </c>
      <c r="S1232" s="11" t="s">
        <v>41</v>
      </c>
    </row>
    <row r="1233" spans="1:19" x14ac:dyDescent="0.3">
      <c r="A1233" s="13">
        <v>97401</v>
      </c>
      <c r="B1233" s="13" t="s">
        <v>75</v>
      </c>
      <c r="C1233" s="13" t="s">
        <v>31</v>
      </c>
      <c r="D1233" s="13" t="s">
        <v>31</v>
      </c>
      <c r="E1233" s="13" t="s">
        <v>2813</v>
      </c>
      <c r="F1233" s="13" t="s">
        <v>2814</v>
      </c>
      <c r="G1233" s="13">
        <v>100</v>
      </c>
      <c r="H1233" s="13" t="s">
        <v>34</v>
      </c>
      <c r="I1233" s="13" t="s">
        <v>2812</v>
      </c>
      <c r="J1233" s="13" t="s">
        <v>124</v>
      </c>
      <c r="K1233" s="13" t="s">
        <v>63</v>
      </c>
      <c r="L1233" s="13" t="s">
        <v>56</v>
      </c>
      <c r="M1233" s="13" t="s">
        <v>39</v>
      </c>
      <c r="N1233" s="13" t="s">
        <v>220</v>
      </c>
      <c r="O1233" s="14">
        <v>39961</v>
      </c>
      <c r="P1233" s="13"/>
      <c r="Q1233" s="13"/>
      <c r="R1233" s="13">
        <v>104.65</v>
      </c>
      <c r="S1233" s="13" t="s">
        <v>41</v>
      </c>
    </row>
    <row r="1234" spans="1:19" x14ac:dyDescent="0.3">
      <c r="A1234" s="13">
        <v>97402</v>
      </c>
      <c r="B1234" s="13" t="s">
        <v>75</v>
      </c>
      <c r="C1234" s="13" t="s">
        <v>31</v>
      </c>
      <c r="D1234" s="13" t="s">
        <v>31</v>
      </c>
      <c r="E1234" s="13" t="s">
        <v>2815</v>
      </c>
      <c r="F1234" s="13" t="s">
        <v>2816</v>
      </c>
      <c r="G1234" s="13">
        <v>100</v>
      </c>
      <c r="H1234" s="13" t="s">
        <v>34</v>
      </c>
      <c r="I1234" s="13" t="s">
        <v>2812</v>
      </c>
      <c r="J1234" s="13" t="s">
        <v>124</v>
      </c>
      <c r="K1234" s="13" t="s">
        <v>63</v>
      </c>
      <c r="L1234" s="13" t="s">
        <v>56</v>
      </c>
      <c r="M1234" s="13" t="s">
        <v>39</v>
      </c>
      <c r="N1234" s="13" t="s">
        <v>220</v>
      </c>
      <c r="O1234" s="14">
        <v>39961</v>
      </c>
      <c r="P1234" s="13"/>
      <c r="Q1234" s="13"/>
      <c r="R1234" s="13">
        <v>104.65</v>
      </c>
      <c r="S1234" s="13" t="s">
        <v>41</v>
      </c>
    </row>
    <row r="1235" spans="1:19" x14ac:dyDescent="0.3">
      <c r="A1235" s="13">
        <v>97403</v>
      </c>
      <c r="B1235" s="13" t="s">
        <v>75</v>
      </c>
      <c r="C1235" s="13" t="s">
        <v>31</v>
      </c>
      <c r="D1235" s="13" t="s">
        <v>31</v>
      </c>
      <c r="E1235" s="13" t="s">
        <v>2817</v>
      </c>
      <c r="F1235" s="13" t="s">
        <v>2818</v>
      </c>
      <c r="G1235" s="13">
        <v>100</v>
      </c>
      <c r="H1235" s="13" t="s">
        <v>34</v>
      </c>
      <c r="I1235" s="13" t="s">
        <v>2812</v>
      </c>
      <c r="J1235" s="13" t="s">
        <v>124</v>
      </c>
      <c r="K1235" s="13" t="s">
        <v>63</v>
      </c>
      <c r="L1235" s="13" t="s">
        <v>56</v>
      </c>
      <c r="M1235" s="13" t="s">
        <v>39</v>
      </c>
      <c r="N1235" s="13" t="s">
        <v>220</v>
      </c>
      <c r="O1235" s="14">
        <v>39961</v>
      </c>
      <c r="P1235" s="13"/>
      <c r="Q1235" s="13"/>
      <c r="R1235" s="13">
        <v>104.65</v>
      </c>
      <c r="S1235" s="13" t="s">
        <v>41</v>
      </c>
    </row>
    <row r="1236" spans="1:19" x14ac:dyDescent="0.3">
      <c r="A1236" s="13">
        <v>97404</v>
      </c>
      <c r="B1236" s="13" t="s">
        <v>75</v>
      </c>
      <c r="C1236" s="13" t="s">
        <v>31</v>
      </c>
      <c r="D1236" s="13" t="s">
        <v>31</v>
      </c>
      <c r="E1236" s="13" t="s">
        <v>2819</v>
      </c>
      <c r="F1236" s="13" t="s">
        <v>2820</v>
      </c>
      <c r="G1236" s="13">
        <v>100</v>
      </c>
      <c r="H1236" s="13" t="s">
        <v>34</v>
      </c>
      <c r="I1236" s="13" t="s">
        <v>2812</v>
      </c>
      <c r="J1236" s="13" t="s">
        <v>124</v>
      </c>
      <c r="K1236" s="13" t="s">
        <v>63</v>
      </c>
      <c r="L1236" s="13" t="s">
        <v>56</v>
      </c>
      <c r="M1236" s="13" t="s">
        <v>39</v>
      </c>
      <c r="N1236" s="13" t="s">
        <v>220</v>
      </c>
      <c r="O1236" s="14">
        <v>39961</v>
      </c>
      <c r="P1236" s="13"/>
      <c r="Q1236" s="13"/>
      <c r="R1236" s="13">
        <v>104.65</v>
      </c>
      <c r="S1236" s="13" t="s">
        <v>41</v>
      </c>
    </row>
    <row r="1237" spans="1:19" x14ac:dyDescent="0.3">
      <c r="A1237" s="11">
        <v>24700</v>
      </c>
      <c r="B1237" s="11" t="s">
        <v>30</v>
      </c>
      <c r="C1237" s="11" t="s">
        <v>31</v>
      </c>
      <c r="D1237" s="11" t="s">
        <v>42</v>
      </c>
      <c r="E1237" s="11" t="s">
        <v>2821</v>
      </c>
      <c r="F1237" s="11" t="s">
        <v>2822</v>
      </c>
      <c r="G1237" s="11">
        <v>30</v>
      </c>
      <c r="H1237" s="11" t="s">
        <v>34</v>
      </c>
      <c r="I1237" s="11" t="s">
        <v>2315</v>
      </c>
      <c r="J1237" s="11" t="s">
        <v>72</v>
      </c>
      <c r="K1237" s="11" t="s">
        <v>72</v>
      </c>
      <c r="L1237" s="11" t="s">
        <v>73</v>
      </c>
      <c r="M1237" s="11" t="s">
        <v>39</v>
      </c>
      <c r="N1237" s="11" t="s">
        <v>40</v>
      </c>
      <c r="O1237" s="12">
        <v>10959</v>
      </c>
      <c r="P1237" s="11"/>
      <c r="Q1237" s="11" t="s">
        <v>478</v>
      </c>
      <c r="R1237" s="11">
        <v>27.8</v>
      </c>
      <c r="S1237" s="11" t="s">
        <v>41</v>
      </c>
    </row>
    <row r="1238" spans="1:19" x14ac:dyDescent="0.3">
      <c r="A1238" s="13">
        <v>24701</v>
      </c>
      <c r="B1238" s="13" t="s">
        <v>75</v>
      </c>
      <c r="C1238" s="13" t="s">
        <v>31</v>
      </c>
      <c r="D1238" s="13" t="s">
        <v>31</v>
      </c>
      <c r="E1238" s="13" t="s">
        <v>2823</v>
      </c>
      <c r="F1238" s="13" t="s">
        <v>2824</v>
      </c>
      <c r="G1238" s="13">
        <v>10</v>
      </c>
      <c r="H1238" s="13" t="s">
        <v>34</v>
      </c>
      <c r="I1238" s="13" t="s">
        <v>2315</v>
      </c>
      <c r="J1238" s="13" t="s">
        <v>72</v>
      </c>
      <c r="K1238" s="13" t="s">
        <v>72</v>
      </c>
      <c r="L1238" s="13" t="s">
        <v>73</v>
      </c>
      <c r="M1238" s="13" t="s">
        <v>39</v>
      </c>
      <c r="N1238" s="13" t="s">
        <v>40</v>
      </c>
      <c r="O1238" s="14">
        <v>10959</v>
      </c>
      <c r="P1238" s="13"/>
      <c r="Q1238" s="13" t="s">
        <v>478</v>
      </c>
      <c r="R1238" s="13">
        <v>9.3800000000000008</v>
      </c>
      <c r="S1238" s="13" t="s">
        <v>41</v>
      </c>
    </row>
    <row r="1239" spans="1:19" x14ac:dyDescent="0.3">
      <c r="A1239" s="13">
        <v>24702</v>
      </c>
      <c r="B1239" s="13" t="s">
        <v>75</v>
      </c>
      <c r="C1239" s="13" t="s">
        <v>31</v>
      </c>
      <c r="D1239" s="13" t="s">
        <v>31</v>
      </c>
      <c r="E1239" s="13" t="s">
        <v>2825</v>
      </c>
      <c r="F1239" s="13" t="s">
        <v>2826</v>
      </c>
      <c r="G1239" s="13">
        <v>10</v>
      </c>
      <c r="H1239" s="13" t="s">
        <v>34</v>
      </c>
      <c r="I1239" s="13" t="s">
        <v>2315</v>
      </c>
      <c r="J1239" s="13" t="s">
        <v>72</v>
      </c>
      <c r="K1239" s="13" t="s">
        <v>72</v>
      </c>
      <c r="L1239" s="13" t="s">
        <v>73</v>
      </c>
      <c r="M1239" s="13" t="s">
        <v>39</v>
      </c>
      <c r="N1239" s="13" t="s">
        <v>40</v>
      </c>
      <c r="O1239" s="14">
        <v>10959</v>
      </c>
      <c r="P1239" s="13"/>
      <c r="Q1239" s="13" t="s">
        <v>478</v>
      </c>
      <c r="R1239" s="13">
        <v>9.3800000000000008</v>
      </c>
      <c r="S1239" s="13" t="s">
        <v>41</v>
      </c>
    </row>
    <row r="1240" spans="1:19" x14ac:dyDescent="0.3">
      <c r="A1240" s="13">
        <v>24703</v>
      </c>
      <c r="B1240" s="13" t="s">
        <v>75</v>
      </c>
      <c r="C1240" s="13" t="s">
        <v>31</v>
      </c>
      <c r="D1240" s="13" t="s">
        <v>31</v>
      </c>
      <c r="E1240" s="13" t="s">
        <v>2827</v>
      </c>
      <c r="F1240" s="13" t="s">
        <v>2828</v>
      </c>
      <c r="G1240" s="13">
        <v>10</v>
      </c>
      <c r="H1240" s="13" t="s">
        <v>34</v>
      </c>
      <c r="I1240" s="13" t="s">
        <v>2315</v>
      </c>
      <c r="J1240" s="13" t="s">
        <v>72</v>
      </c>
      <c r="K1240" s="13" t="s">
        <v>72</v>
      </c>
      <c r="L1240" s="13" t="s">
        <v>73</v>
      </c>
      <c r="M1240" s="13" t="s">
        <v>39</v>
      </c>
      <c r="N1240" s="13" t="s">
        <v>40</v>
      </c>
      <c r="O1240" s="14">
        <v>10959</v>
      </c>
      <c r="P1240" s="13"/>
      <c r="Q1240" s="13" t="s">
        <v>478</v>
      </c>
      <c r="R1240" s="13">
        <v>9.0500000000000007</v>
      </c>
      <c r="S1240" s="13" t="s">
        <v>41</v>
      </c>
    </row>
    <row r="1241" spans="1:19" x14ac:dyDescent="0.3">
      <c r="A1241" s="9">
        <v>56200</v>
      </c>
      <c r="B1241" s="9" t="s">
        <v>30</v>
      </c>
      <c r="C1241" s="9" t="s">
        <v>42</v>
      </c>
      <c r="D1241" s="9" t="s">
        <v>31</v>
      </c>
      <c r="E1241" s="9" t="s">
        <v>2829</v>
      </c>
      <c r="F1241" s="9" t="s">
        <v>2830</v>
      </c>
      <c r="G1241" s="9">
        <v>2.83</v>
      </c>
      <c r="H1241" s="9" t="s">
        <v>34</v>
      </c>
      <c r="I1241" s="9" t="s">
        <v>487</v>
      </c>
      <c r="J1241" s="9" t="s">
        <v>72</v>
      </c>
      <c r="K1241" s="9" t="s">
        <v>72</v>
      </c>
      <c r="L1241" s="9" t="s">
        <v>73</v>
      </c>
      <c r="M1241" s="9" t="s">
        <v>39</v>
      </c>
      <c r="N1241" s="9" t="s">
        <v>40</v>
      </c>
      <c r="O1241" s="10">
        <v>29852</v>
      </c>
      <c r="P1241" s="9" t="s">
        <v>2831</v>
      </c>
      <c r="Q1241" s="9"/>
      <c r="R1241" s="9">
        <v>2.83</v>
      </c>
      <c r="S1241" s="9" t="s">
        <v>41</v>
      </c>
    </row>
    <row r="1242" spans="1:19" x14ac:dyDescent="0.3">
      <c r="A1242" s="11">
        <v>72000</v>
      </c>
      <c r="B1242" s="11" t="s">
        <v>30</v>
      </c>
      <c r="C1242" s="11" t="s">
        <v>42</v>
      </c>
      <c r="D1242" s="11" t="s">
        <v>42</v>
      </c>
      <c r="E1242" s="11" t="s">
        <v>2832</v>
      </c>
      <c r="F1242" s="11" t="s">
        <v>2833</v>
      </c>
      <c r="G1242" s="11">
        <v>57.3</v>
      </c>
      <c r="H1242" s="11" t="s">
        <v>34</v>
      </c>
      <c r="I1242" s="11" t="s">
        <v>2834</v>
      </c>
      <c r="J1242" s="11" t="s">
        <v>47</v>
      </c>
      <c r="K1242" s="11" t="s">
        <v>63</v>
      </c>
      <c r="L1242" s="11" t="s">
        <v>56</v>
      </c>
      <c r="M1242" s="11" t="s">
        <v>39</v>
      </c>
      <c r="N1242" s="11" t="s">
        <v>40</v>
      </c>
      <c r="O1242" s="12">
        <v>31918</v>
      </c>
      <c r="P1242" s="11"/>
      <c r="Q1242" s="11"/>
      <c r="R1242" s="11">
        <v>49.85</v>
      </c>
      <c r="S1242" s="11" t="s">
        <v>41</v>
      </c>
    </row>
    <row r="1243" spans="1:19" x14ac:dyDescent="0.3">
      <c r="A1243" s="13">
        <v>72001</v>
      </c>
      <c r="B1243" s="13" t="s">
        <v>75</v>
      </c>
      <c r="C1243" s="13" t="s">
        <v>42</v>
      </c>
      <c r="D1243" s="13" t="s">
        <v>31</v>
      </c>
      <c r="E1243" s="13"/>
      <c r="F1243" s="13" t="s">
        <v>2835</v>
      </c>
      <c r="G1243" s="13"/>
      <c r="H1243" s="13" t="s">
        <v>34</v>
      </c>
      <c r="I1243" s="13" t="s">
        <v>2836</v>
      </c>
      <c r="J1243" s="13" t="s">
        <v>47</v>
      </c>
      <c r="K1243" s="13" t="s">
        <v>63</v>
      </c>
      <c r="L1243" s="13" t="s">
        <v>56</v>
      </c>
      <c r="M1243" s="13" t="s">
        <v>39</v>
      </c>
      <c r="N1243" s="13" t="s">
        <v>40</v>
      </c>
      <c r="O1243" s="14">
        <v>31918</v>
      </c>
      <c r="P1243" s="13"/>
      <c r="Q1243" s="13"/>
      <c r="R1243" s="13">
        <v>21.6</v>
      </c>
      <c r="S1243" s="13" t="s">
        <v>41</v>
      </c>
    </row>
    <row r="1244" spans="1:19" x14ac:dyDescent="0.3">
      <c r="A1244" s="13">
        <v>72003</v>
      </c>
      <c r="B1244" s="13" t="s">
        <v>75</v>
      </c>
      <c r="C1244" s="13" t="s">
        <v>42</v>
      </c>
      <c r="D1244" s="13" t="s">
        <v>31</v>
      </c>
      <c r="E1244" s="13"/>
      <c r="F1244" s="13" t="s">
        <v>2837</v>
      </c>
      <c r="G1244" s="13"/>
      <c r="H1244" s="13" t="s">
        <v>34</v>
      </c>
      <c r="I1244" s="13" t="s">
        <v>2836</v>
      </c>
      <c r="J1244" s="13" t="s">
        <v>47</v>
      </c>
      <c r="K1244" s="13" t="s">
        <v>63</v>
      </c>
      <c r="L1244" s="13" t="s">
        <v>56</v>
      </c>
      <c r="M1244" s="13" t="s">
        <v>39</v>
      </c>
      <c r="N1244" s="13" t="s">
        <v>40</v>
      </c>
      <c r="O1244" s="14">
        <v>31918</v>
      </c>
      <c r="P1244" s="13"/>
      <c r="Q1244" s="13"/>
      <c r="R1244" s="13">
        <v>21.6</v>
      </c>
      <c r="S1244" s="13" t="s">
        <v>41</v>
      </c>
    </row>
    <row r="1245" spans="1:19" x14ac:dyDescent="0.3">
      <c r="A1245" s="13">
        <v>72002</v>
      </c>
      <c r="B1245" s="13" t="s">
        <v>75</v>
      </c>
      <c r="C1245" s="13" t="s">
        <v>42</v>
      </c>
      <c r="D1245" s="13" t="s">
        <v>31</v>
      </c>
      <c r="E1245" s="13"/>
      <c r="F1245" s="13" t="s">
        <v>2838</v>
      </c>
      <c r="G1245" s="13"/>
      <c r="H1245" s="13" t="s">
        <v>34</v>
      </c>
      <c r="I1245" s="13" t="s">
        <v>2836</v>
      </c>
      <c r="J1245" s="13" t="s">
        <v>47</v>
      </c>
      <c r="K1245" s="13" t="s">
        <v>63</v>
      </c>
      <c r="L1245" s="13" t="s">
        <v>56</v>
      </c>
      <c r="M1245" s="13" t="s">
        <v>39</v>
      </c>
      <c r="N1245" s="13" t="s">
        <v>40</v>
      </c>
      <c r="O1245" s="14">
        <v>31918</v>
      </c>
      <c r="P1245" s="13"/>
      <c r="Q1245" s="13"/>
      <c r="R1245" s="13">
        <v>21.6</v>
      </c>
      <c r="S1245" s="13" t="s">
        <v>41</v>
      </c>
    </row>
    <row r="1246" spans="1:19" x14ac:dyDescent="0.3">
      <c r="A1246" s="9">
        <v>122500</v>
      </c>
      <c r="B1246" s="9" t="s">
        <v>30</v>
      </c>
      <c r="C1246" s="9" t="s">
        <v>42</v>
      </c>
      <c r="D1246" s="9" t="s">
        <v>31</v>
      </c>
      <c r="E1246" s="9" t="s">
        <v>2839</v>
      </c>
      <c r="F1246" s="9" t="s">
        <v>2840</v>
      </c>
      <c r="G1246" s="9">
        <v>11.2</v>
      </c>
      <c r="H1246" s="9" t="s">
        <v>60</v>
      </c>
      <c r="I1246" s="9" t="s">
        <v>2841</v>
      </c>
      <c r="J1246" s="9" t="s">
        <v>79</v>
      </c>
      <c r="K1246" s="9" t="s">
        <v>79</v>
      </c>
      <c r="L1246" s="9" t="s">
        <v>79</v>
      </c>
      <c r="M1246" s="9" t="s">
        <v>50</v>
      </c>
      <c r="N1246" s="9" t="s">
        <v>51</v>
      </c>
      <c r="O1246" s="10">
        <v>42030</v>
      </c>
      <c r="P1246" s="9"/>
      <c r="Q1246" s="9"/>
      <c r="R1246" s="9">
        <v>11.78</v>
      </c>
      <c r="S1246" s="9" t="s">
        <v>41</v>
      </c>
    </row>
    <row r="1247" spans="1:19" x14ac:dyDescent="0.3">
      <c r="A1247" s="9">
        <v>129700</v>
      </c>
      <c r="B1247" s="9" t="s">
        <v>30</v>
      </c>
      <c r="C1247" s="9" t="s">
        <v>31</v>
      </c>
      <c r="D1247" s="9" t="s">
        <v>31</v>
      </c>
      <c r="E1247" s="9" t="s">
        <v>2842</v>
      </c>
      <c r="F1247" s="9" t="s">
        <v>2843</v>
      </c>
      <c r="G1247" s="9">
        <v>0.9</v>
      </c>
      <c r="H1247" s="9" t="s">
        <v>60</v>
      </c>
      <c r="I1247" s="9" t="s">
        <v>1123</v>
      </c>
      <c r="J1247" s="9" t="s">
        <v>36</v>
      </c>
      <c r="K1247" s="9" t="s">
        <v>37</v>
      </c>
      <c r="L1247" s="9" t="s">
        <v>38</v>
      </c>
      <c r="M1247" s="9" t="s">
        <v>50</v>
      </c>
      <c r="N1247" s="9" t="s">
        <v>64</v>
      </c>
      <c r="O1247" s="10">
        <v>42328</v>
      </c>
      <c r="P1247" s="9"/>
      <c r="Q1247" s="9"/>
      <c r="R1247" s="9">
        <v>0.9</v>
      </c>
      <c r="S1247" s="9" t="s">
        <v>41</v>
      </c>
    </row>
    <row r="1248" spans="1:19" x14ac:dyDescent="0.3">
      <c r="A1248" s="9">
        <v>137200</v>
      </c>
      <c r="B1248" s="9" t="s">
        <v>30</v>
      </c>
      <c r="C1248" s="9" t="s">
        <v>31</v>
      </c>
      <c r="D1248" s="9" t="s">
        <v>31</v>
      </c>
      <c r="E1248" s="9" t="s">
        <v>2844</v>
      </c>
      <c r="F1248" s="9" t="s">
        <v>2845</v>
      </c>
      <c r="G1248" s="9">
        <v>106</v>
      </c>
      <c r="H1248" s="9" t="s">
        <v>45</v>
      </c>
      <c r="I1248" s="9" t="s">
        <v>2846</v>
      </c>
      <c r="J1248" s="9" t="s">
        <v>124</v>
      </c>
      <c r="K1248" s="9" t="s">
        <v>63</v>
      </c>
      <c r="L1248" s="9" t="s">
        <v>56</v>
      </c>
      <c r="M1248" s="9" t="s">
        <v>50</v>
      </c>
      <c r="N1248" s="9" t="s">
        <v>51</v>
      </c>
      <c r="O1248" s="10">
        <v>42677</v>
      </c>
      <c r="P1248" s="9"/>
      <c r="Q1248" s="9"/>
      <c r="R1248" s="9">
        <v>106</v>
      </c>
      <c r="S1248" s="9" t="s">
        <v>41</v>
      </c>
    </row>
    <row r="1249" spans="1:19" x14ac:dyDescent="0.3">
      <c r="A1249" s="9">
        <v>137300</v>
      </c>
      <c r="B1249" s="9" t="s">
        <v>30</v>
      </c>
      <c r="C1249" s="9" t="s">
        <v>31</v>
      </c>
      <c r="D1249" s="9" t="s">
        <v>31</v>
      </c>
      <c r="E1249" s="9" t="s">
        <v>2847</v>
      </c>
      <c r="F1249" s="9" t="s">
        <v>2848</v>
      </c>
      <c r="G1249" s="9">
        <v>106</v>
      </c>
      <c r="H1249" s="9" t="s">
        <v>45</v>
      </c>
      <c r="I1249" s="9" t="s">
        <v>2846</v>
      </c>
      <c r="J1249" s="9" t="s">
        <v>124</v>
      </c>
      <c r="K1249" s="9" t="s">
        <v>63</v>
      </c>
      <c r="L1249" s="9" t="s">
        <v>56</v>
      </c>
      <c r="M1249" s="9" t="s">
        <v>50</v>
      </c>
      <c r="N1249" s="9" t="s">
        <v>51</v>
      </c>
      <c r="O1249" s="10">
        <v>42677</v>
      </c>
      <c r="P1249" s="9"/>
      <c r="Q1249" s="9"/>
      <c r="R1249" s="9">
        <v>106</v>
      </c>
      <c r="S1249" s="9" t="s">
        <v>41</v>
      </c>
    </row>
    <row r="1250" spans="1:19" x14ac:dyDescent="0.3">
      <c r="A1250" s="9">
        <v>137400</v>
      </c>
      <c r="B1250" s="9" t="s">
        <v>30</v>
      </c>
      <c r="C1250" s="9" t="s">
        <v>31</v>
      </c>
      <c r="D1250" s="9" t="s">
        <v>31</v>
      </c>
      <c r="E1250" s="9" t="s">
        <v>2849</v>
      </c>
      <c r="F1250" s="9" t="s">
        <v>2850</v>
      </c>
      <c r="G1250" s="9">
        <v>106</v>
      </c>
      <c r="H1250" s="9" t="s">
        <v>45</v>
      </c>
      <c r="I1250" s="9" t="s">
        <v>2846</v>
      </c>
      <c r="J1250" s="9" t="s">
        <v>124</v>
      </c>
      <c r="K1250" s="9" t="s">
        <v>63</v>
      </c>
      <c r="L1250" s="9" t="s">
        <v>56</v>
      </c>
      <c r="M1250" s="9" t="s">
        <v>50</v>
      </c>
      <c r="N1250" s="9" t="s">
        <v>51</v>
      </c>
      <c r="O1250" s="10">
        <v>42677</v>
      </c>
      <c r="P1250" s="9"/>
      <c r="Q1250" s="9"/>
      <c r="R1250" s="9">
        <v>106</v>
      </c>
      <c r="S1250" s="9" t="s">
        <v>41</v>
      </c>
    </row>
    <row r="1251" spans="1:19" x14ac:dyDescent="0.3">
      <c r="A1251" s="9">
        <v>25000</v>
      </c>
      <c r="B1251" s="9" t="s">
        <v>30</v>
      </c>
      <c r="C1251" s="9" t="s">
        <v>31</v>
      </c>
      <c r="D1251" s="9" t="s">
        <v>31</v>
      </c>
      <c r="E1251" s="9" t="s">
        <v>2851</v>
      </c>
      <c r="F1251" s="9" t="s">
        <v>2852</v>
      </c>
      <c r="G1251" s="9">
        <v>32</v>
      </c>
      <c r="H1251" s="9" t="s">
        <v>34</v>
      </c>
      <c r="I1251" s="9" t="s">
        <v>71</v>
      </c>
      <c r="J1251" s="9" t="s">
        <v>72</v>
      </c>
      <c r="K1251" s="9" t="s">
        <v>72</v>
      </c>
      <c r="L1251" s="9" t="s">
        <v>73</v>
      </c>
      <c r="M1251" s="9" t="s">
        <v>39</v>
      </c>
      <c r="N1251" s="9" t="s">
        <v>40</v>
      </c>
      <c r="O1251" s="10">
        <v>8037</v>
      </c>
      <c r="P1251" s="9"/>
      <c r="Q1251" s="9" t="s">
        <v>1668</v>
      </c>
      <c r="R1251" s="9">
        <v>32</v>
      </c>
      <c r="S1251" s="9" t="s">
        <v>41</v>
      </c>
    </row>
    <row r="1252" spans="1:19" x14ac:dyDescent="0.3">
      <c r="A1252" s="9">
        <v>25100</v>
      </c>
      <c r="B1252" s="9" t="s">
        <v>30</v>
      </c>
      <c r="C1252" s="9" t="s">
        <v>31</v>
      </c>
      <c r="D1252" s="9" t="s">
        <v>31</v>
      </c>
      <c r="E1252" s="9" t="s">
        <v>2853</v>
      </c>
      <c r="F1252" s="9" t="s">
        <v>2854</v>
      </c>
      <c r="G1252" s="9">
        <v>32</v>
      </c>
      <c r="H1252" s="9" t="s">
        <v>34</v>
      </c>
      <c r="I1252" s="9" t="s">
        <v>71</v>
      </c>
      <c r="J1252" s="9" t="s">
        <v>72</v>
      </c>
      <c r="K1252" s="9" t="s">
        <v>72</v>
      </c>
      <c r="L1252" s="9" t="s">
        <v>73</v>
      </c>
      <c r="M1252" s="9" t="s">
        <v>39</v>
      </c>
      <c r="N1252" s="9" t="s">
        <v>40</v>
      </c>
      <c r="O1252" s="10">
        <v>8037</v>
      </c>
      <c r="P1252" s="9"/>
      <c r="Q1252" s="9" t="s">
        <v>1668</v>
      </c>
      <c r="R1252" s="9">
        <v>32</v>
      </c>
      <c r="S1252" s="9" t="s">
        <v>41</v>
      </c>
    </row>
    <row r="1253" spans="1:19" x14ac:dyDescent="0.3">
      <c r="A1253" s="9">
        <v>25600</v>
      </c>
      <c r="B1253" s="9" t="s">
        <v>30</v>
      </c>
      <c r="C1253" s="9" t="s">
        <v>31</v>
      </c>
      <c r="D1253" s="9" t="s">
        <v>31</v>
      </c>
      <c r="E1253" s="9" t="s">
        <v>2855</v>
      </c>
      <c r="F1253" s="9" t="s">
        <v>2856</v>
      </c>
      <c r="G1253" s="9">
        <v>39</v>
      </c>
      <c r="H1253" s="9" t="s">
        <v>34</v>
      </c>
      <c r="I1253" s="9" t="s">
        <v>71</v>
      </c>
      <c r="J1253" s="9" t="s">
        <v>72</v>
      </c>
      <c r="K1253" s="9" t="s">
        <v>72</v>
      </c>
      <c r="L1253" s="9" t="s">
        <v>73</v>
      </c>
      <c r="M1253" s="9" t="s">
        <v>39</v>
      </c>
      <c r="N1253" s="9" t="s">
        <v>40</v>
      </c>
      <c r="O1253" s="10">
        <v>23743</v>
      </c>
      <c r="P1253" s="9"/>
      <c r="Q1253" s="9" t="s">
        <v>1668</v>
      </c>
      <c r="R1253" s="9">
        <v>39</v>
      </c>
      <c r="S1253" s="9" t="s">
        <v>41</v>
      </c>
    </row>
    <row r="1254" spans="1:19" x14ac:dyDescent="0.3">
      <c r="A1254" s="9">
        <v>25700</v>
      </c>
      <c r="B1254" s="9" t="s">
        <v>30</v>
      </c>
      <c r="C1254" s="9" t="s">
        <v>31</v>
      </c>
      <c r="D1254" s="9" t="s">
        <v>31</v>
      </c>
      <c r="E1254" s="9" t="s">
        <v>2857</v>
      </c>
      <c r="F1254" s="9" t="s">
        <v>2858</v>
      </c>
      <c r="G1254" s="9">
        <v>40</v>
      </c>
      <c r="H1254" s="9" t="s">
        <v>34</v>
      </c>
      <c r="I1254" s="9" t="s">
        <v>71</v>
      </c>
      <c r="J1254" s="9" t="s">
        <v>72</v>
      </c>
      <c r="K1254" s="9" t="s">
        <v>72</v>
      </c>
      <c r="L1254" s="9" t="s">
        <v>73</v>
      </c>
      <c r="M1254" s="9" t="s">
        <v>39</v>
      </c>
      <c r="N1254" s="9" t="s">
        <v>40</v>
      </c>
      <c r="O1254" s="10">
        <v>23743</v>
      </c>
      <c r="P1254" s="9"/>
      <c r="Q1254" s="9" t="s">
        <v>1668</v>
      </c>
      <c r="R1254" s="9">
        <v>40</v>
      </c>
      <c r="S1254" s="9" t="s">
        <v>41</v>
      </c>
    </row>
    <row r="1255" spans="1:19" x14ac:dyDescent="0.3">
      <c r="A1255" s="9">
        <v>25800</v>
      </c>
      <c r="B1255" s="9" t="s">
        <v>30</v>
      </c>
      <c r="C1255" s="9" t="s">
        <v>31</v>
      </c>
      <c r="D1255" s="9" t="s">
        <v>31</v>
      </c>
      <c r="E1255" s="9" t="s">
        <v>2859</v>
      </c>
      <c r="F1255" s="9" t="s">
        <v>2860</v>
      </c>
      <c r="G1255" s="9">
        <v>55.7</v>
      </c>
      <c r="H1255" s="9" t="s">
        <v>34</v>
      </c>
      <c r="I1255" s="9" t="s">
        <v>71</v>
      </c>
      <c r="J1255" s="9" t="s">
        <v>72</v>
      </c>
      <c r="K1255" s="9" t="s">
        <v>72</v>
      </c>
      <c r="L1255" s="9" t="s">
        <v>73</v>
      </c>
      <c r="M1255" s="9" t="s">
        <v>39</v>
      </c>
      <c r="N1255" s="9" t="s">
        <v>40</v>
      </c>
      <c r="O1255" s="10">
        <v>23743</v>
      </c>
      <c r="P1255" s="9"/>
      <c r="Q1255" s="9" t="s">
        <v>1668</v>
      </c>
      <c r="R1255" s="9">
        <v>55.7</v>
      </c>
      <c r="S1255" s="9" t="s">
        <v>41</v>
      </c>
    </row>
    <row r="1256" spans="1:19" x14ac:dyDescent="0.3">
      <c r="A1256" s="9">
        <v>25900</v>
      </c>
      <c r="B1256" s="9" t="s">
        <v>30</v>
      </c>
      <c r="C1256" s="9" t="s">
        <v>31</v>
      </c>
      <c r="D1256" s="9" t="s">
        <v>31</v>
      </c>
      <c r="E1256" s="9" t="s">
        <v>2861</v>
      </c>
      <c r="F1256" s="9" t="s">
        <v>2862</v>
      </c>
      <c r="G1256" s="9">
        <v>54.6</v>
      </c>
      <c r="H1256" s="9" t="s">
        <v>34</v>
      </c>
      <c r="I1256" s="9" t="s">
        <v>71</v>
      </c>
      <c r="J1256" s="9" t="s">
        <v>72</v>
      </c>
      <c r="K1256" s="9" t="s">
        <v>72</v>
      </c>
      <c r="L1256" s="9" t="s">
        <v>73</v>
      </c>
      <c r="M1256" s="9" t="s">
        <v>39</v>
      </c>
      <c r="N1256" s="9" t="s">
        <v>40</v>
      </c>
      <c r="O1256" s="10">
        <v>23743</v>
      </c>
      <c r="P1256" s="9"/>
      <c r="Q1256" s="9" t="s">
        <v>1668</v>
      </c>
      <c r="R1256" s="9">
        <v>54.6</v>
      </c>
      <c r="S1256" s="9" t="s">
        <v>41</v>
      </c>
    </row>
    <row r="1257" spans="1:19" x14ac:dyDescent="0.3">
      <c r="A1257" s="9">
        <v>26400</v>
      </c>
      <c r="B1257" s="9" t="s">
        <v>30</v>
      </c>
      <c r="C1257" s="9" t="s">
        <v>31</v>
      </c>
      <c r="D1257" s="9" t="s">
        <v>31</v>
      </c>
      <c r="E1257" s="9" t="s">
        <v>2863</v>
      </c>
      <c r="F1257" s="9" t="s">
        <v>2864</v>
      </c>
      <c r="G1257" s="9">
        <v>312</v>
      </c>
      <c r="H1257" s="9" t="s">
        <v>34</v>
      </c>
      <c r="I1257" s="9" t="s">
        <v>2865</v>
      </c>
      <c r="J1257" s="9" t="s">
        <v>124</v>
      </c>
      <c r="K1257" s="9" t="s">
        <v>48</v>
      </c>
      <c r="L1257" s="9" t="s">
        <v>56</v>
      </c>
      <c r="M1257" s="9" t="s">
        <v>39</v>
      </c>
      <c r="N1257" s="9" t="s">
        <v>40</v>
      </c>
      <c r="O1257" s="10">
        <v>21916</v>
      </c>
      <c r="P1257" s="9"/>
      <c r="Q1257" s="9"/>
      <c r="R1257" s="9">
        <v>320</v>
      </c>
      <c r="S1257" s="9" t="s">
        <v>41</v>
      </c>
    </row>
    <row r="1258" spans="1:19" x14ac:dyDescent="0.3">
      <c r="A1258" s="9">
        <v>26500</v>
      </c>
      <c r="B1258" s="9" t="s">
        <v>30</v>
      </c>
      <c r="C1258" s="9" t="s">
        <v>31</v>
      </c>
      <c r="D1258" s="9" t="s">
        <v>31</v>
      </c>
      <c r="E1258" s="9" t="s">
        <v>2866</v>
      </c>
      <c r="F1258" s="9" t="s">
        <v>2867</v>
      </c>
      <c r="G1258" s="9">
        <v>317</v>
      </c>
      <c r="H1258" s="9" t="s">
        <v>34</v>
      </c>
      <c r="I1258" s="9" t="s">
        <v>2865</v>
      </c>
      <c r="J1258" s="9" t="s">
        <v>124</v>
      </c>
      <c r="K1258" s="9" t="s">
        <v>48</v>
      </c>
      <c r="L1258" s="9" t="s">
        <v>56</v>
      </c>
      <c r="M1258" s="9" t="s">
        <v>39</v>
      </c>
      <c r="N1258" s="9" t="s">
        <v>40</v>
      </c>
      <c r="O1258" s="10">
        <v>22282</v>
      </c>
      <c r="P1258" s="9"/>
      <c r="Q1258" s="9"/>
      <c r="R1258" s="9">
        <v>325</v>
      </c>
      <c r="S1258" s="9" t="s">
        <v>41</v>
      </c>
    </row>
    <row r="1259" spans="1:19" x14ac:dyDescent="0.3">
      <c r="A1259" s="9">
        <v>26600</v>
      </c>
      <c r="B1259" s="9" t="s">
        <v>30</v>
      </c>
      <c r="C1259" s="9" t="s">
        <v>31</v>
      </c>
      <c r="D1259" s="9" t="s">
        <v>31</v>
      </c>
      <c r="E1259" s="9" t="s">
        <v>2868</v>
      </c>
      <c r="F1259" s="9" t="s">
        <v>2869</v>
      </c>
      <c r="G1259" s="9">
        <v>530</v>
      </c>
      <c r="H1259" s="9" t="s">
        <v>34</v>
      </c>
      <c r="I1259" s="9" t="s">
        <v>2865</v>
      </c>
      <c r="J1259" s="9" t="s">
        <v>124</v>
      </c>
      <c r="K1259" s="9" t="s">
        <v>48</v>
      </c>
      <c r="L1259" s="9" t="s">
        <v>56</v>
      </c>
      <c r="M1259" s="9" t="s">
        <v>39</v>
      </c>
      <c r="N1259" s="9" t="s">
        <v>40</v>
      </c>
      <c r="O1259" s="10">
        <v>26299</v>
      </c>
      <c r="P1259" s="9"/>
      <c r="Q1259" s="9"/>
      <c r="R1259" s="9">
        <v>712</v>
      </c>
      <c r="S1259" s="9" t="s">
        <v>41</v>
      </c>
    </row>
    <row r="1260" spans="1:19" x14ac:dyDescent="0.3">
      <c r="A1260" s="9">
        <v>26700</v>
      </c>
      <c r="B1260" s="9" t="s">
        <v>30</v>
      </c>
      <c r="C1260" s="9" t="s">
        <v>31</v>
      </c>
      <c r="D1260" s="9" t="s">
        <v>31</v>
      </c>
      <c r="E1260" s="9" t="s">
        <v>2870</v>
      </c>
      <c r="F1260" s="9" t="s">
        <v>2871</v>
      </c>
      <c r="G1260" s="9">
        <v>69</v>
      </c>
      <c r="H1260" s="9" t="s">
        <v>34</v>
      </c>
      <c r="I1260" s="9" t="s">
        <v>71</v>
      </c>
      <c r="J1260" s="9" t="s">
        <v>72</v>
      </c>
      <c r="K1260" s="9" t="s">
        <v>72</v>
      </c>
      <c r="L1260" s="9" t="s">
        <v>73</v>
      </c>
      <c r="M1260" s="9" t="s">
        <v>39</v>
      </c>
      <c r="N1260" s="9" t="s">
        <v>40</v>
      </c>
      <c r="O1260" s="10">
        <v>21186</v>
      </c>
      <c r="P1260" s="9"/>
      <c r="Q1260" s="9" t="s">
        <v>340</v>
      </c>
      <c r="R1260" s="9">
        <v>68</v>
      </c>
      <c r="S1260" s="9" t="s">
        <v>41</v>
      </c>
    </row>
    <row r="1261" spans="1:19" x14ac:dyDescent="0.3">
      <c r="A1261" s="9">
        <v>26800</v>
      </c>
      <c r="B1261" s="9" t="s">
        <v>30</v>
      </c>
      <c r="C1261" s="9" t="s">
        <v>31</v>
      </c>
      <c r="D1261" s="9" t="s">
        <v>31</v>
      </c>
      <c r="E1261" s="9" t="s">
        <v>2872</v>
      </c>
      <c r="F1261" s="9" t="s">
        <v>2873</v>
      </c>
      <c r="G1261" s="9">
        <v>68.5</v>
      </c>
      <c r="H1261" s="9" t="s">
        <v>34</v>
      </c>
      <c r="I1261" s="9" t="s">
        <v>71</v>
      </c>
      <c r="J1261" s="9" t="s">
        <v>72</v>
      </c>
      <c r="K1261" s="9" t="s">
        <v>72</v>
      </c>
      <c r="L1261" s="9" t="s">
        <v>73</v>
      </c>
      <c r="M1261" s="9" t="s">
        <v>39</v>
      </c>
      <c r="N1261" s="9" t="s">
        <v>40</v>
      </c>
      <c r="O1261" s="10">
        <v>21186</v>
      </c>
      <c r="P1261" s="9"/>
      <c r="Q1261" s="9" t="s">
        <v>340</v>
      </c>
      <c r="R1261" s="9">
        <v>68.5</v>
      </c>
      <c r="S1261" s="9" t="s">
        <v>41</v>
      </c>
    </row>
    <row r="1262" spans="1:19" x14ac:dyDescent="0.3">
      <c r="A1262" s="9">
        <v>26900</v>
      </c>
      <c r="B1262" s="9" t="s">
        <v>30</v>
      </c>
      <c r="C1262" s="9" t="s">
        <v>31</v>
      </c>
      <c r="D1262" s="9" t="s">
        <v>31</v>
      </c>
      <c r="E1262" s="9" t="s">
        <v>2874</v>
      </c>
      <c r="F1262" s="9" t="s">
        <v>2875</v>
      </c>
      <c r="G1262" s="9">
        <v>10.9</v>
      </c>
      <c r="H1262" s="9" t="s">
        <v>60</v>
      </c>
      <c r="I1262" s="9" t="s">
        <v>60</v>
      </c>
      <c r="J1262" s="9" t="s">
        <v>72</v>
      </c>
      <c r="K1262" s="9" t="s">
        <v>72</v>
      </c>
      <c r="L1262" s="9" t="s">
        <v>73</v>
      </c>
      <c r="M1262" s="9" t="s">
        <v>50</v>
      </c>
      <c r="N1262" s="9" t="s">
        <v>64</v>
      </c>
      <c r="O1262" s="10">
        <v>8767</v>
      </c>
      <c r="P1262" s="9"/>
      <c r="Q1262" s="9"/>
      <c r="R1262" s="9">
        <v>10.9</v>
      </c>
      <c r="S1262" s="9" t="s">
        <v>41</v>
      </c>
    </row>
    <row r="1263" spans="1:19" x14ac:dyDescent="0.3">
      <c r="A1263" s="11">
        <v>132400</v>
      </c>
      <c r="B1263" s="11" t="s">
        <v>30</v>
      </c>
      <c r="C1263" s="11" t="s">
        <v>42</v>
      </c>
      <c r="D1263" s="11" t="s">
        <v>42</v>
      </c>
      <c r="E1263" s="11" t="s">
        <v>2876</v>
      </c>
      <c r="F1263" s="11" t="s">
        <v>2877</v>
      </c>
      <c r="G1263" s="11">
        <v>8</v>
      </c>
      <c r="H1263" s="11" t="s">
        <v>34</v>
      </c>
      <c r="I1263" s="11" t="s">
        <v>2878</v>
      </c>
      <c r="J1263" s="11" t="s">
        <v>435</v>
      </c>
      <c r="K1263" s="11" t="s">
        <v>188</v>
      </c>
      <c r="L1263" s="11" t="s">
        <v>189</v>
      </c>
      <c r="M1263" s="11" t="s">
        <v>39</v>
      </c>
      <c r="N1263" s="11" t="s">
        <v>40</v>
      </c>
      <c r="O1263" s="12">
        <v>42467</v>
      </c>
      <c r="P1263" s="11"/>
      <c r="Q1263" s="11"/>
      <c r="R1263" s="11">
        <v>8</v>
      </c>
      <c r="S1263" s="11" t="s">
        <v>41</v>
      </c>
    </row>
    <row r="1264" spans="1:19" x14ac:dyDescent="0.3">
      <c r="A1264" s="13">
        <v>132401</v>
      </c>
      <c r="B1264" s="13" t="s">
        <v>75</v>
      </c>
      <c r="C1264" s="13" t="s">
        <v>42</v>
      </c>
      <c r="D1264" s="13" t="s">
        <v>31</v>
      </c>
      <c r="E1264" s="13"/>
      <c r="F1264" s="13" t="s">
        <v>2879</v>
      </c>
      <c r="G1264" s="13"/>
      <c r="H1264" s="13" t="s">
        <v>34</v>
      </c>
      <c r="I1264" s="13" t="s">
        <v>2878</v>
      </c>
      <c r="J1264" s="13" t="s">
        <v>435</v>
      </c>
      <c r="K1264" s="13" t="s">
        <v>188</v>
      </c>
      <c r="L1264" s="13" t="s">
        <v>189</v>
      </c>
      <c r="M1264" s="13" t="s">
        <v>39</v>
      </c>
      <c r="N1264" s="13" t="s">
        <v>40</v>
      </c>
      <c r="O1264" s="14">
        <v>42467</v>
      </c>
      <c r="P1264" s="13"/>
      <c r="Q1264" s="13"/>
      <c r="R1264" s="13">
        <v>1.6</v>
      </c>
      <c r="S1264" s="13" t="s">
        <v>41</v>
      </c>
    </row>
    <row r="1265" spans="1:19" x14ac:dyDescent="0.3">
      <c r="A1265" s="13">
        <v>132402</v>
      </c>
      <c r="B1265" s="13" t="s">
        <v>75</v>
      </c>
      <c r="C1265" s="13" t="s">
        <v>42</v>
      </c>
      <c r="D1265" s="13" t="s">
        <v>31</v>
      </c>
      <c r="E1265" s="13"/>
      <c r="F1265" s="13" t="s">
        <v>2880</v>
      </c>
      <c r="G1265" s="13"/>
      <c r="H1265" s="13" t="s">
        <v>34</v>
      </c>
      <c r="I1265" s="13" t="s">
        <v>2878</v>
      </c>
      <c r="J1265" s="13" t="s">
        <v>435</v>
      </c>
      <c r="K1265" s="13" t="s">
        <v>188</v>
      </c>
      <c r="L1265" s="13" t="s">
        <v>189</v>
      </c>
      <c r="M1265" s="13" t="s">
        <v>39</v>
      </c>
      <c r="N1265" s="13" t="s">
        <v>40</v>
      </c>
      <c r="O1265" s="14">
        <v>42467</v>
      </c>
      <c r="P1265" s="13"/>
      <c r="Q1265" s="13"/>
      <c r="R1265" s="13">
        <v>1.6</v>
      </c>
      <c r="S1265" s="13" t="s">
        <v>41</v>
      </c>
    </row>
    <row r="1266" spans="1:19" x14ac:dyDescent="0.3">
      <c r="A1266" s="13">
        <v>132405</v>
      </c>
      <c r="B1266" s="13" t="s">
        <v>75</v>
      </c>
      <c r="C1266" s="13" t="s">
        <v>42</v>
      </c>
      <c r="D1266" s="13" t="s">
        <v>31</v>
      </c>
      <c r="E1266" s="13"/>
      <c r="F1266" s="13" t="s">
        <v>2881</v>
      </c>
      <c r="G1266" s="13"/>
      <c r="H1266" s="13" t="s">
        <v>34</v>
      </c>
      <c r="I1266" s="13" t="s">
        <v>2878</v>
      </c>
      <c r="J1266" s="13" t="s">
        <v>435</v>
      </c>
      <c r="K1266" s="13" t="s">
        <v>188</v>
      </c>
      <c r="L1266" s="13" t="s">
        <v>189</v>
      </c>
      <c r="M1266" s="13" t="s">
        <v>39</v>
      </c>
      <c r="N1266" s="13" t="s">
        <v>40</v>
      </c>
      <c r="O1266" s="14">
        <v>42467</v>
      </c>
      <c r="P1266" s="13"/>
      <c r="Q1266" s="13"/>
      <c r="R1266" s="13">
        <v>1.6</v>
      </c>
      <c r="S1266" s="13" t="s">
        <v>41</v>
      </c>
    </row>
    <row r="1267" spans="1:19" x14ac:dyDescent="0.3">
      <c r="A1267" s="13">
        <v>132404</v>
      </c>
      <c r="B1267" s="13" t="s">
        <v>75</v>
      </c>
      <c r="C1267" s="13" t="s">
        <v>42</v>
      </c>
      <c r="D1267" s="13" t="s">
        <v>31</v>
      </c>
      <c r="E1267" s="13"/>
      <c r="F1267" s="13" t="s">
        <v>2882</v>
      </c>
      <c r="G1267" s="13"/>
      <c r="H1267" s="13" t="s">
        <v>34</v>
      </c>
      <c r="I1267" s="13" t="s">
        <v>2878</v>
      </c>
      <c r="J1267" s="13" t="s">
        <v>435</v>
      </c>
      <c r="K1267" s="13" t="s">
        <v>188</v>
      </c>
      <c r="L1267" s="13" t="s">
        <v>189</v>
      </c>
      <c r="M1267" s="13" t="s">
        <v>39</v>
      </c>
      <c r="N1267" s="13" t="s">
        <v>40</v>
      </c>
      <c r="O1267" s="14">
        <v>42467</v>
      </c>
      <c r="P1267" s="13"/>
      <c r="Q1267" s="13"/>
      <c r="R1267" s="13">
        <v>1.6</v>
      </c>
      <c r="S1267" s="13" t="s">
        <v>41</v>
      </c>
    </row>
    <row r="1268" spans="1:19" x14ac:dyDescent="0.3">
      <c r="A1268" s="13">
        <v>132403</v>
      </c>
      <c r="B1268" s="13" t="s">
        <v>75</v>
      </c>
      <c r="C1268" s="13" t="s">
        <v>42</v>
      </c>
      <c r="D1268" s="13" t="s">
        <v>31</v>
      </c>
      <c r="E1268" s="13"/>
      <c r="F1268" s="13" t="s">
        <v>2883</v>
      </c>
      <c r="G1268" s="13"/>
      <c r="H1268" s="13" t="s">
        <v>34</v>
      </c>
      <c r="I1268" s="13" t="s">
        <v>2878</v>
      </c>
      <c r="J1268" s="13" t="s">
        <v>435</v>
      </c>
      <c r="K1268" s="13" t="s">
        <v>188</v>
      </c>
      <c r="L1268" s="13" t="s">
        <v>189</v>
      </c>
      <c r="M1268" s="13" t="s">
        <v>39</v>
      </c>
      <c r="N1268" s="13" t="s">
        <v>40</v>
      </c>
      <c r="O1268" s="14">
        <v>42467</v>
      </c>
      <c r="P1268" s="13"/>
      <c r="Q1268" s="13"/>
      <c r="R1268" s="13">
        <v>1.6</v>
      </c>
      <c r="S1268" s="13" t="s">
        <v>41</v>
      </c>
    </row>
    <row r="1269" spans="1:19" ht="23.5" x14ac:dyDescent="0.3">
      <c r="A1269" s="9">
        <v>53100</v>
      </c>
      <c r="B1269" s="9" t="s">
        <v>30</v>
      </c>
      <c r="C1269" s="9" t="s">
        <v>42</v>
      </c>
      <c r="D1269" s="9" t="s">
        <v>31</v>
      </c>
      <c r="E1269" s="9" t="s">
        <v>2884</v>
      </c>
      <c r="F1269" s="9" t="s">
        <v>2885</v>
      </c>
      <c r="G1269" s="9">
        <v>53.22</v>
      </c>
      <c r="H1269" s="9" t="s">
        <v>60</v>
      </c>
      <c r="I1269" s="9" t="s">
        <v>770</v>
      </c>
      <c r="J1269" s="9" t="s">
        <v>187</v>
      </c>
      <c r="K1269" s="9" t="s">
        <v>48</v>
      </c>
      <c r="L1269" s="9" t="s">
        <v>189</v>
      </c>
      <c r="M1269" s="9" t="s">
        <v>50</v>
      </c>
      <c r="N1269" s="9" t="s">
        <v>64</v>
      </c>
      <c r="O1269" s="10">
        <v>31413</v>
      </c>
      <c r="P1269" s="9" t="s">
        <v>2886</v>
      </c>
      <c r="Q1269" s="9"/>
      <c r="R1269" s="9">
        <v>50</v>
      </c>
      <c r="S1269" s="9" t="s">
        <v>41</v>
      </c>
    </row>
    <row r="1270" spans="1:19" ht="23.5" x14ac:dyDescent="0.3">
      <c r="A1270" s="11">
        <v>96100</v>
      </c>
      <c r="B1270" s="11" t="s">
        <v>30</v>
      </c>
      <c r="C1270" s="11" t="s">
        <v>42</v>
      </c>
      <c r="D1270" s="11" t="s">
        <v>42</v>
      </c>
      <c r="E1270" s="11" t="s">
        <v>2887</v>
      </c>
      <c r="F1270" s="11" t="s">
        <v>2888</v>
      </c>
      <c r="G1270" s="11">
        <v>4</v>
      </c>
      <c r="H1270" s="11" t="s">
        <v>60</v>
      </c>
      <c r="I1270" s="11" t="s">
        <v>770</v>
      </c>
      <c r="J1270" s="11" t="s">
        <v>435</v>
      </c>
      <c r="K1270" s="11" t="s">
        <v>188</v>
      </c>
      <c r="L1270" s="11" t="s">
        <v>189</v>
      </c>
      <c r="M1270" s="11" t="s">
        <v>50</v>
      </c>
      <c r="N1270" s="11" t="s">
        <v>64</v>
      </c>
      <c r="O1270" s="12">
        <v>39423</v>
      </c>
      <c r="P1270" s="11"/>
      <c r="Q1270" s="11"/>
      <c r="R1270" s="11">
        <v>35.5</v>
      </c>
      <c r="S1270" s="11" t="s">
        <v>41</v>
      </c>
    </row>
    <row r="1271" spans="1:19" ht="23.5" x14ac:dyDescent="0.3">
      <c r="A1271" s="13">
        <v>96101</v>
      </c>
      <c r="B1271" s="13" t="s">
        <v>75</v>
      </c>
      <c r="C1271" s="13" t="s">
        <v>42</v>
      </c>
      <c r="D1271" s="13" t="s">
        <v>31</v>
      </c>
      <c r="E1271" s="13"/>
      <c r="F1271" s="13" t="s">
        <v>2889</v>
      </c>
      <c r="G1271" s="13"/>
      <c r="H1271" s="13" t="s">
        <v>60</v>
      </c>
      <c r="I1271" s="13" t="s">
        <v>770</v>
      </c>
      <c r="J1271" s="13" t="s">
        <v>435</v>
      </c>
      <c r="K1271" s="13" t="s">
        <v>188</v>
      </c>
      <c r="L1271" s="13" t="s">
        <v>189</v>
      </c>
      <c r="M1271" s="13" t="s">
        <v>50</v>
      </c>
      <c r="N1271" s="13" t="s">
        <v>64</v>
      </c>
      <c r="O1271" s="13"/>
      <c r="P1271" s="13"/>
      <c r="Q1271" s="13"/>
      <c r="R1271" s="13"/>
      <c r="S1271" s="13" t="s">
        <v>41</v>
      </c>
    </row>
    <row r="1272" spans="1:19" ht="23.5" x14ac:dyDescent="0.3">
      <c r="A1272" s="13">
        <v>96103</v>
      </c>
      <c r="B1272" s="13" t="s">
        <v>75</v>
      </c>
      <c r="C1272" s="13" t="s">
        <v>42</v>
      </c>
      <c r="D1272" s="13" t="s">
        <v>31</v>
      </c>
      <c r="E1272" s="13"/>
      <c r="F1272" s="13" t="s">
        <v>2890</v>
      </c>
      <c r="G1272" s="13"/>
      <c r="H1272" s="13" t="s">
        <v>60</v>
      </c>
      <c r="I1272" s="13" t="s">
        <v>770</v>
      </c>
      <c r="J1272" s="13" t="s">
        <v>435</v>
      </c>
      <c r="K1272" s="13" t="s">
        <v>188</v>
      </c>
      <c r="L1272" s="13" t="s">
        <v>189</v>
      </c>
      <c r="M1272" s="13" t="s">
        <v>50</v>
      </c>
      <c r="N1272" s="13" t="s">
        <v>64</v>
      </c>
      <c r="O1272" s="13"/>
      <c r="P1272" s="13"/>
      <c r="Q1272" s="13"/>
      <c r="R1272" s="13"/>
      <c r="S1272" s="13" t="s">
        <v>41</v>
      </c>
    </row>
    <row r="1273" spans="1:19" ht="23.5" x14ac:dyDescent="0.3">
      <c r="A1273" s="13">
        <v>96102</v>
      </c>
      <c r="B1273" s="13" t="s">
        <v>75</v>
      </c>
      <c r="C1273" s="13" t="s">
        <v>42</v>
      </c>
      <c r="D1273" s="13" t="s">
        <v>31</v>
      </c>
      <c r="E1273" s="13"/>
      <c r="F1273" s="13" t="s">
        <v>2891</v>
      </c>
      <c r="G1273" s="13"/>
      <c r="H1273" s="13" t="s">
        <v>60</v>
      </c>
      <c r="I1273" s="13" t="s">
        <v>770</v>
      </c>
      <c r="J1273" s="13" t="s">
        <v>435</v>
      </c>
      <c r="K1273" s="13" t="s">
        <v>188</v>
      </c>
      <c r="L1273" s="13" t="s">
        <v>189</v>
      </c>
      <c r="M1273" s="13" t="s">
        <v>50</v>
      </c>
      <c r="N1273" s="13" t="s">
        <v>64</v>
      </c>
      <c r="O1273" s="13"/>
      <c r="P1273" s="13"/>
      <c r="Q1273" s="13"/>
      <c r="R1273" s="13"/>
      <c r="S1273" s="13" t="s">
        <v>41</v>
      </c>
    </row>
    <row r="1274" spans="1:19" x14ac:dyDescent="0.3">
      <c r="A1274" s="9">
        <v>122300</v>
      </c>
      <c r="B1274" s="9" t="s">
        <v>30</v>
      </c>
      <c r="C1274" s="9" t="s">
        <v>31</v>
      </c>
      <c r="D1274" s="9" t="s">
        <v>31</v>
      </c>
      <c r="E1274" s="9" t="s">
        <v>2892</v>
      </c>
      <c r="F1274" s="9" t="s">
        <v>2893</v>
      </c>
      <c r="G1274" s="9">
        <v>19.48</v>
      </c>
      <c r="H1274" s="9" t="s">
        <v>60</v>
      </c>
      <c r="I1274" s="9" t="s">
        <v>2894</v>
      </c>
      <c r="J1274" s="9" t="s">
        <v>36</v>
      </c>
      <c r="K1274" s="9" t="s">
        <v>37</v>
      </c>
      <c r="L1274" s="9" t="s">
        <v>38</v>
      </c>
      <c r="M1274" s="9" t="s">
        <v>50</v>
      </c>
      <c r="N1274" s="9" t="s">
        <v>64</v>
      </c>
      <c r="O1274" s="10">
        <v>42031</v>
      </c>
      <c r="P1274" s="9"/>
      <c r="Q1274" s="9"/>
      <c r="R1274" s="9">
        <v>20</v>
      </c>
      <c r="S1274" s="9" t="s">
        <v>41</v>
      </c>
    </row>
    <row r="1275" spans="1:19" x14ac:dyDescent="0.3">
      <c r="A1275" s="9">
        <v>121900</v>
      </c>
      <c r="B1275" s="9" t="s">
        <v>30</v>
      </c>
      <c r="C1275" s="9" t="s">
        <v>42</v>
      </c>
      <c r="D1275" s="9" t="s">
        <v>31</v>
      </c>
      <c r="E1275" s="9" t="s">
        <v>2895</v>
      </c>
      <c r="F1275" s="9" t="s">
        <v>2896</v>
      </c>
      <c r="G1275" s="9">
        <v>1.98</v>
      </c>
      <c r="H1275" s="9" t="s">
        <v>34</v>
      </c>
      <c r="I1275" s="9" t="s">
        <v>2897</v>
      </c>
      <c r="J1275" s="9" t="s">
        <v>36</v>
      </c>
      <c r="K1275" s="9" t="s">
        <v>37</v>
      </c>
      <c r="L1275" s="9" t="s">
        <v>38</v>
      </c>
      <c r="M1275" s="9" t="s">
        <v>39</v>
      </c>
      <c r="N1275" s="9" t="s">
        <v>40</v>
      </c>
      <c r="O1275" s="10">
        <v>41992</v>
      </c>
      <c r="P1275" s="9"/>
      <c r="Q1275" s="9"/>
      <c r="R1275" s="9">
        <v>2</v>
      </c>
      <c r="S1275" s="9" t="s">
        <v>41</v>
      </c>
    </row>
    <row r="1276" spans="1:19" x14ac:dyDescent="0.3">
      <c r="A1276" s="9">
        <v>29600</v>
      </c>
      <c r="B1276" s="9" t="s">
        <v>30</v>
      </c>
      <c r="C1276" s="9" t="s">
        <v>42</v>
      </c>
      <c r="D1276" s="9" t="s">
        <v>31</v>
      </c>
      <c r="E1276" s="9" t="s">
        <v>2898</v>
      </c>
      <c r="F1276" s="9" t="s">
        <v>2899</v>
      </c>
      <c r="G1276" s="9">
        <v>22</v>
      </c>
      <c r="H1276" s="9" t="s">
        <v>34</v>
      </c>
      <c r="I1276" s="9" t="s">
        <v>459</v>
      </c>
      <c r="J1276" s="9" t="s">
        <v>187</v>
      </c>
      <c r="K1276" s="9" t="s">
        <v>48</v>
      </c>
      <c r="L1276" s="9" t="s">
        <v>351</v>
      </c>
      <c r="M1276" s="9" t="s">
        <v>39</v>
      </c>
      <c r="N1276" s="9" t="s">
        <v>40</v>
      </c>
      <c r="O1276" s="10">
        <v>30330</v>
      </c>
      <c r="P1276" s="9" t="s">
        <v>2900</v>
      </c>
      <c r="Q1276" s="9"/>
      <c r="R1276" s="9">
        <v>27.5</v>
      </c>
      <c r="S1276" s="9" t="s">
        <v>41</v>
      </c>
    </row>
    <row r="1277" spans="1:19" x14ac:dyDescent="0.3">
      <c r="A1277" s="9">
        <v>129900</v>
      </c>
      <c r="B1277" s="9" t="s">
        <v>30</v>
      </c>
      <c r="C1277" s="9" t="s">
        <v>31</v>
      </c>
      <c r="D1277" s="9" t="s">
        <v>31</v>
      </c>
      <c r="E1277" s="9" t="s">
        <v>2901</v>
      </c>
      <c r="F1277" s="9" t="s">
        <v>2902</v>
      </c>
      <c r="G1277" s="9">
        <v>107.6</v>
      </c>
      <c r="H1277" s="9" t="s">
        <v>34</v>
      </c>
      <c r="I1277" s="9" t="s">
        <v>2903</v>
      </c>
      <c r="J1277" s="9" t="s">
        <v>36</v>
      </c>
      <c r="K1277" s="9" t="s">
        <v>37</v>
      </c>
      <c r="L1277" s="9" t="s">
        <v>38</v>
      </c>
      <c r="M1277" s="9" t="s">
        <v>39</v>
      </c>
      <c r="N1277" s="9" t="s">
        <v>40</v>
      </c>
      <c r="O1277" s="10">
        <v>42338</v>
      </c>
      <c r="P1277" s="9"/>
      <c r="Q1277" s="9"/>
      <c r="R1277" s="9">
        <v>107.6</v>
      </c>
      <c r="S1277" s="9" t="s">
        <v>41</v>
      </c>
    </row>
    <row r="1278" spans="1:19" x14ac:dyDescent="0.3">
      <c r="A1278" s="9">
        <v>111200</v>
      </c>
      <c r="B1278" s="9" t="s">
        <v>30</v>
      </c>
      <c r="C1278" s="9" t="s">
        <v>31</v>
      </c>
      <c r="D1278" s="9" t="s">
        <v>31</v>
      </c>
      <c r="E1278" s="9" t="s">
        <v>2904</v>
      </c>
      <c r="F1278" s="9" t="s">
        <v>2905</v>
      </c>
      <c r="G1278" s="9">
        <v>20</v>
      </c>
      <c r="H1278" s="9" t="s">
        <v>34</v>
      </c>
      <c r="I1278" s="9" t="s">
        <v>2906</v>
      </c>
      <c r="J1278" s="9" t="s">
        <v>36</v>
      </c>
      <c r="K1278" s="9" t="s">
        <v>37</v>
      </c>
      <c r="L1278" s="9" t="s">
        <v>38</v>
      </c>
      <c r="M1278" s="9" t="s">
        <v>39</v>
      </c>
      <c r="N1278" s="9" t="s">
        <v>40</v>
      </c>
      <c r="O1278" s="10">
        <v>41431</v>
      </c>
      <c r="P1278" s="9"/>
      <c r="Q1278" s="9"/>
      <c r="R1278" s="9">
        <v>20</v>
      </c>
      <c r="S1278" s="9" t="s">
        <v>41</v>
      </c>
    </row>
    <row r="1279" spans="1:19" x14ac:dyDescent="0.3">
      <c r="A1279" s="11">
        <v>64500</v>
      </c>
      <c r="B1279" s="11" t="s">
        <v>30</v>
      </c>
      <c r="C1279" s="11" t="s">
        <v>42</v>
      </c>
      <c r="D1279" s="11" t="s">
        <v>42</v>
      </c>
      <c r="E1279" s="11" t="s">
        <v>2907</v>
      </c>
      <c r="F1279" s="11" t="s">
        <v>2908</v>
      </c>
      <c r="G1279" s="11">
        <v>19.5</v>
      </c>
      <c r="H1279" s="11" t="s">
        <v>60</v>
      </c>
      <c r="I1279" s="11" t="s">
        <v>232</v>
      </c>
      <c r="J1279" s="11" t="s">
        <v>72</v>
      </c>
      <c r="K1279" s="11" t="s">
        <v>72</v>
      </c>
      <c r="L1279" s="11" t="s">
        <v>73</v>
      </c>
      <c r="M1279" s="11" t="s">
        <v>50</v>
      </c>
      <c r="N1279" s="11" t="s">
        <v>64</v>
      </c>
      <c r="O1279" s="12">
        <v>30682</v>
      </c>
      <c r="P1279" s="11"/>
      <c r="Q1279" s="11"/>
      <c r="R1279" s="11">
        <v>19.53</v>
      </c>
      <c r="S1279" s="11" t="s">
        <v>41</v>
      </c>
    </row>
    <row r="1280" spans="1:19" ht="23.5" x14ac:dyDescent="0.3">
      <c r="A1280" s="13">
        <v>64501</v>
      </c>
      <c r="B1280" s="13" t="s">
        <v>75</v>
      </c>
      <c r="C1280" s="13" t="s">
        <v>42</v>
      </c>
      <c r="D1280" s="13" t="s">
        <v>31</v>
      </c>
      <c r="E1280" s="13"/>
      <c r="F1280" s="13" t="s">
        <v>2909</v>
      </c>
      <c r="G1280" s="13"/>
      <c r="H1280" s="13" t="s">
        <v>60</v>
      </c>
      <c r="I1280" s="13">
        <v>2195</v>
      </c>
      <c r="J1280" s="13" t="s">
        <v>47</v>
      </c>
      <c r="K1280" s="13"/>
      <c r="L1280" s="13"/>
      <c r="M1280" s="13" t="s">
        <v>50</v>
      </c>
      <c r="N1280" s="13" t="s">
        <v>64</v>
      </c>
      <c r="O1280" s="14">
        <v>31902</v>
      </c>
      <c r="P1280" s="13"/>
      <c r="Q1280" s="13"/>
      <c r="R1280" s="13">
        <v>0.55000000000000004</v>
      </c>
      <c r="S1280" s="13" t="s">
        <v>41</v>
      </c>
    </row>
    <row r="1281" spans="1:19" x14ac:dyDescent="0.3">
      <c r="A1281" s="13">
        <v>64505</v>
      </c>
      <c r="B1281" s="13" t="s">
        <v>75</v>
      </c>
      <c r="C1281" s="13" t="s">
        <v>42</v>
      </c>
      <c r="D1281" s="13" t="s">
        <v>31</v>
      </c>
      <c r="E1281" s="13"/>
      <c r="F1281" s="13" t="s">
        <v>2910</v>
      </c>
      <c r="G1281" s="13"/>
      <c r="H1281" s="13" t="s">
        <v>60</v>
      </c>
      <c r="I1281" s="13">
        <v>1088</v>
      </c>
      <c r="J1281" s="13" t="s">
        <v>187</v>
      </c>
      <c r="K1281" s="13"/>
      <c r="L1281" s="13"/>
      <c r="M1281" s="13" t="s">
        <v>50</v>
      </c>
      <c r="N1281" s="13" t="s">
        <v>64</v>
      </c>
      <c r="O1281" s="14">
        <v>31867</v>
      </c>
      <c r="P1281" s="13"/>
      <c r="Q1281" s="13"/>
      <c r="R1281" s="13">
        <v>0.08</v>
      </c>
      <c r="S1281" s="13" t="s">
        <v>41</v>
      </c>
    </row>
    <row r="1282" spans="1:19" ht="23.5" x14ac:dyDescent="0.3">
      <c r="A1282" s="13">
        <v>64503</v>
      </c>
      <c r="B1282" s="13" t="s">
        <v>75</v>
      </c>
      <c r="C1282" s="13" t="s">
        <v>42</v>
      </c>
      <c r="D1282" s="13" t="s">
        <v>31</v>
      </c>
      <c r="E1282" s="13"/>
      <c r="F1282" s="13" t="s">
        <v>2911</v>
      </c>
      <c r="G1282" s="13"/>
      <c r="H1282" s="13" t="s">
        <v>60</v>
      </c>
      <c r="I1282" s="13">
        <v>4039</v>
      </c>
      <c r="J1282" s="13" t="s">
        <v>72</v>
      </c>
      <c r="K1282" s="13"/>
      <c r="L1282" s="13"/>
      <c r="M1282" s="13" t="s">
        <v>50</v>
      </c>
      <c r="N1282" s="13" t="s">
        <v>64</v>
      </c>
      <c r="O1282" s="14">
        <v>32948</v>
      </c>
      <c r="P1282" s="13"/>
      <c r="Q1282" s="13"/>
      <c r="R1282" s="13">
        <v>17</v>
      </c>
      <c r="S1282" s="13" t="s">
        <v>41</v>
      </c>
    </row>
    <row r="1283" spans="1:19" x14ac:dyDescent="0.3">
      <c r="A1283" s="13">
        <v>64502</v>
      </c>
      <c r="B1283" s="13" t="s">
        <v>75</v>
      </c>
      <c r="C1283" s="13" t="s">
        <v>42</v>
      </c>
      <c r="D1283" s="13" t="s">
        <v>31</v>
      </c>
      <c r="E1283" s="13"/>
      <c r="F1283" s="13" t="s">
        <v>2912</v>
      </c>
      <c r="G1283" s="13"/>
      <c r="H1283" s="13" t="s">
        <v>60</v>
      </c>
      <c r="I1283" s="13">
        <v>2044</v>
      </c>
      <c r="J1283" s="13" t="s">
        <v>47</v>
      </c>
      <c r="K1283" s="13"/>
      <c r="L1283" s="13"/>
      <c r="M1283" s="13" t="s">
        <v>50</v>
      </c>
      <c r="N1283" s="13" t="s">
        <v>64</v>
      </c>
      <c r="O1283" s="14">
        <v>30682</v>
      </c>
      <c r="P1283" s="13"/>
      <c r="Q1283" s="13"/>
      <c r="R1283" s="13">
        <v>1.1000000000000001</v>
      </c>
      <c r="S1283" s="13" t="s">
        <v>41</v>
      </c>
    </row>
    <row r="1284" spans="1:19" x14ac:dyDescent="0.3">
      <c r="A1284" s="11">
        <v>27500</v>
      </c>
      <c r="B1284" s="11" t="s">
        <v>30</v>
      </c>
      <c r="C1284" s="11" t="s">
        <v>31</v>
      </c>
      <c r="D1284" s="11" t="s">
        <v>42</v>
      </c>
      <c r="E1284" s="11" t="s">
        <v>2913</v>
      </c>
      <c r="F1284" s="11" t="s">
        <v>2914</v>
      </c>
      <c r="G1284" s="11">
        <v>44</v>
      </c>
      <c r="H1284" s="11" t="s">
        <v>34</v>
      </c>
      <c r="I1284" s="11" t="s">
        <v>587</v>
      </c>
      <c r="J1284" s="11" t="s">
        <v>62</v>
      </c>
      <c r="K1284" s="11" t="s">
        <v>188</v>
      </c>
      <c r="L1284" s="11" t="s">
        <v>56</v>
      </c>
      <c r="M1284" s="11" t="s">
        <v>39</v>
      </c>
      <c r="N1284" s="11" t="s">
        <v>40</v>
      </c>
      <c r="O1284" s="12">
        <v>37114</v>
      </c>
      <c r="P1284" s="11"/>
      <c r="Q1284" s="11"/>
      <c r="R1284" s="11">
        <v>44</v>
      </c>
      <c r="S1284" s="11" t="s">
        <v>41</v>
      </c>
    </row>
    <row r="1285" spans="1:19" x14ac:dyDescent="0.3">
      <c r="A1285" s="13">
        <v>27501</v>
      </c>
      <c r="B1285" s="13" t="s">
        <v>75</v>
      </c>
      <c r="C1285" s="13" t="s">
        <v>31</v>
      </c>
      <c r="D1285" s="13" t="s">
        <v>31</v>
      </c>
      <c r="E1285" s="13"/>
      <c r="F1285" s="13" t="s">
        <v>2915</v>
      </c>
      <c r="G1285" s="13"/>
      <c r="H1285" s="13" t="s">
        <v>34</v>
      </c>
      <c r="I1285" s="13" t="s">
        <v>589</v>
      </c>
      <c r="J1285" s="13" t="s">
        <v>62</v>
      </c>
      <c r="K1285" s="13" t="s">
        <v>188</v>
      </c>
      <c r="L1285" s="13" t="s">
        <v>56</v>
      </c>
      <c r="M1285" s="13" t="s">
        <v>39</v>
      </c>
      <c r="N1285" s="13" t="s">
        <v>40</v>
      </c>
      <c r="O1285" s="14">
        <v>37114</v>
      </c>
      <c r="P1285" s="13"/>
      <c r="Q1285" s="13"/>
      <c r="R1285" s="13">
        <v>3</v>
      </c>
      <c r="S1285" s="13" t="s">
        <v>41</v>
      </c>
    </row>
    <row r="1286" spans="1:19" x14ac:dyDescent="0.3">
      <c r="A1286" s="13">
        <v>27516</v>
      </c>
      <c r="B1286" s="13" t="s">
        <v>75</v>
      </c>
      <c r="C1286" s="13" t="s">
        <v>31</v>
      </c>
      <c r="D1286" s="13" t="s">
        <v>31</v>
      </c>
      <c r="E1286" s="13"/>
      <c r="F1286" s="13" t="s">
        <v>2916</v>
      </c>
      <c r="G1286" s="13"/>
      <c r="H1286" s="13" t="s">
        <v>34</v>
      </c>
      <c r="I1286" s="13" t="s">
        <v>589</v>
      </c>
      <c r="J1286" s="13" t="s">
        <v>62</v>
      </c>
      <c r="K1286" s="13" t="s">
        <v>188</v>
      </c>
      <c r="L1286" s="13" t="s">
        <v>56</v>
      </c>
      <c r="M1286" s="13" t="s">
        <v>39</v>
      </c>
      <c r="N1286" s="13" t="s">
        <v>40</v>
      </c>
      <c r="O1286" s="14">
        <v>37114</v>
      </c>
      <c r="P1286" s="13"/>
      <c r="Q1286" s="13"/>
      <c r="R1286" s="13">
        <v>3</v>
      </c>
      <c r="S1286" s="13" t="s">
        <v>41</v>
      </c>
    </row>
    <row r="1287" spans="1:19" x14ac:dyDescent="0.3">
      <c r="A1287" s="13">
        <v>27503</v>
      </c>
      <c r="B1287" s="13" t="s">
        <v>75</v>
      </c>
      <c r="C1287" s="13" t="s">
        <v>31</v>
      </c>
      <c r="D1287" s="13" t="s">
        <v>31</v>
      </c>
      <c r="E1287" s="13"/>
      <c r="F1287" s="13" t="s">
        <v>2917</v>
      </c>
      <c r="G1287" s="13"/>
      <c r="H1287" s="13" t="s">
        <v>34</v>
      </c>
      <c r="I1287" s="13" t="s">
        <v>589</v>
      </c>
      <c r="J1287" s="13" t="s">
        <v>62</v>
      </c>
      <c r="K1287" s="13" t="s">
        <v>188</v>
      </c>
      <c r="L1287" s="13" t="s">
        <v>56</v>
      </c>
      <c r="M1287" s="13" t="s">
        <v>39</v>
      </c>
      <c r="N1287" s="13" t="s">
        <v>40</v>
      </c>
      <c r="O1287" s="14">
        <v>37114</v>
      </c>
      <c r="P1287" s="13"/>
      <c r="Q1287" s="13"/>
      <c r="R1287" s="13">
        <v>3</v>
      </c>
      <c r="S1287" s="13" t="s">
        <v>41</v>
      </c>
    </row>
    <row r="1288" spans="1:19" x14ac:dyDescent="0.3">
      <c r="A1288" s="13">
        <v>27504</v>
      </c>
      <c r="B1288" s="13" t="s">
        <v>75</v>
      </c>
      <c r="C1288" s="13" t="s">
        <v>31</v>
      </c>
      <c r="D1288" s="13" t="s">
        <v>31</v>
      </c>
      <c r="E1288" s="13"/>
      <c r="F1288" s="13" t="s">
        <v>2918</v>
      </c>
      <c r="G1288" s="13"/>
      <c r="H1288" s="13" t="s">
        <v>34</v>
      </c>
      <c r="I1288" s="13" t="s">
        <v>589</v>
      </c>
      <c r="J1288" s="13" t="s">
        <v>62</v>
      </c>
      <c r="K1288" s="13" t="s">
        <v>188</v>
      </c>
      <c r="L1288" s="13" t="s">
        <v>56</v>
      </c>
      <c r="M1288" s="13" t="s">
        <v>39</v>
      </c>
      <c r="N1288" s="13" t="s">
        <v>40</v>
      </c>
      <c r="O1288" s="14">
        <v>37114</v>
      </c>
      <c r="P1288" s="13"/>
      <c r="Q1288" s="13"/>
      <c r="R1288" s="13">
        <v>3</v>
      </c>
      <c r="S1288" s="13" t="s">
        <v>41</v>
      </c>
    </row>
    <row r="1289" spans="1:19" x14ac:dyDescent="0.3">
      <c r="A1289" s="13">
        <v>27505</v>
      </c>
      <c r="B1289" s="13" t="s">
        <v>75</v>
      </c>
      <c r="C1289" s="13" t="s">
        <v>31</v>
      </c>
      <c r="D1289" s="13" t="s">
        <v>31</v>
      </c>
      <c r="E1289" s="13"/>
      <c r="F1289" s="13" t="s">
        <v>2919</v>
      </c>
      <c r="G1289" s="13"/>
      <c r="H1289" s="13" t="s">
        <v>34</v>
      </c>
      <c r="I1289" s="13" t="s">
        <v>589</v>
      </c>
      <c r="J1289" s="13" t="s">
        <v>62</v>
      </c>
      <c r="K1289" s="13" t="s">
        <v>188</v>
      </c>
      <c r="L1289" s="13" t="s">
        <v>56</v>
      </c>
      <c r="M1289" s="13" t="s">
        <v>39</v>
      </c>
      <c r="N1289" s="13" t="s">
        <v>40</v>
      </c>
      <c r="O1289" s="14">
        <v>37114</v>
      </c>
      <c r="P1289" s="13"/>
      <c r="Q1289" s="13"/>
      <c r="R1289" s="13">
        <v>3</v>
      </c>
      <c r="S1289" s="13" t="s">
        <v>41</v>
      </c>
    </row>
    <row r="1290" spans="1:19" x14ac:dyDescent="0.3">
      <c r="A1290" s="13">
        <v>27506</v>
      </c>
      <c r="B1290" s="13" t="s">
        <v>75</v>
      </c>
      <c r="C1290" s="13" t="s">
        <v>31</v>
      </c>
      <c r="D1290" s="13" t="s">
        <v>31</v>
      </c>
      <c r="E1290" s="13"/>
      <c r="F1290" s="13" t="s">
        <v>2920</v>
      </c>
      <c r="G1290" s="13"/>
      <c r="H1290" s="13" t="s">
        <v>34</v>
      </c>
      <c r="I1290" s="13" t="s">
        <v>589</v>
      </c>
      <c r="J1290" s="13" t="s">
        <v>62</v>
      </c>
      <c r="K1290" s="13" t="s">
        <v>188</v>
      </c>
      <c r="L1290" s="13" t="s">
        <v>56</v>
      </c>
      <c r="M1290" s="13" t="s">
        <v>39</v>
      </c>
      <c r="N1290" s="13" t="s">
        <v>40</v>
      </c>
      <c r="O1290" s="14">
        <v>37114</v>
      </c>
      <c r="P1290" s="13"/>
      <c r="Q1290" s="13"/>
      <c r="R1290" s="13">
        <v>3</v>
      </c>
      <c r="S1290" s="13" t="s">
        <v>41</v>
      </c>
    </row>
    <row r="1291" spans="1:19" x14ac:dyDescent="0.3">
      <c r="A1291" s="13">
        <v>27507</v>
      </c>
      <c r="B1291" s="13" t="s">
        <v>75</v>
      </c>
      <c r="C1291" s="13" t="s">
        <v>31</v>
      </c>
      <c r="D1291" s="13" t="s">
        <v>31</v>
      </c>
      <c r="E1291" s="13"/>
      <c r="F1291" s="13" t="s">
        <v>2921</v>
      </c>
      <c r="G1291" s="13"/>
      <c r="H1291" s="13" t="s">
        <v>34</v>
      </c>
      <c r="I1291" s="13" t="s">
        <v>589</v>
      </c>
      <c r="J1291" s="13" t="s">
        <v>62</v>
      </c>
      <c r="K1291" s="13" t="s">
        <v>188</v>
      </c>
      <c r="L1291" s="13" t="s">
        <v>56</v>
      </c>
      <c r="M1291" s="13" t="s">
        <v>39</v>
      </c>
      <c r="N1291" s="13" t="s">
        <v>40</v>
      </c>
      <c r="O1291" s="14">
        <v>37114</v>
      </c>
      <c r="P1291" s="13"/>
      <c r="Q1291" s="13"/>
      <c r="R1291" s="13">
        <v>3</v>
      </c>
      <c r="S1291" s="13" t="s">
        <v>41</v>
      </c>
    </row>
    <row r="1292" spans="1:19" x14ac:dyDescent="0.3">
      <c r="A1292" s="13">
        <v>27508</v>
      </c>
      <c r="B1292" s="13" t="s">
        <v>75</v>
      </c>
      <c r="C1292" s="13" t="s">
        <v>31</v>
      </c>
      <c r="D1292" s="13" t="s">
        <v>31</v>
      </c>
      <c r="E1292" s="13"/>
      <c r="F1292" s="13" t="s">
        <v>2922</v>
      </c>
      <c r="G1292" s="13"/>
      <c r="H1292" s="13" t="s">
        <v>34</v>
      </c>
      <c r="I1292" s="13" t="s">
        <v>589</v>
      </c>
      <c r="J1292" s="13" t="s">
        <v>62</v>
      </c>
      <c r="K1292" s="13" t="s">
        <v>188</v>
      </c>
      <c r="L1292" s="13" t="s">
        <v>56</v>
      </c>
      <c r="M1292" s="13" t="s">
        <v>39</v>
      </c>
      <c r="N1292" s="13" t="s">
        <v>40</v>
      </c>
      <c r="O1292" s="14">
        <v>37114</v>
      </c>
      <c r="P1292" s="13"/>
      <c r="Q1292" s="13"/>
      <c r="R1292" s="13">
        <v>3</v>
      </c>
      <c r="S1292" s="13" t="s">
        <v>41</v>
      </c>
    </row>
    <row r="1293" spans="1:19" x14ac:dyDescent="0.3">
      <c r="A1293" s="13">
        <v>27509</v>
      </c>
      <c r="B1293" s="13" t="s">
        <v>75</v>
      </c>
      <c r="C1293" s="13" t="s">
        <v>31</v>
      </c>
      <c r="D1293" s="13" t="s">
        <v>31</v>
      </c>
      <c r="E1293" s="13"/>
      <c r="F1293" s="13" t="s">
        <v>2923</v>
      </c>
      <c r="G1293" s="13"/>
      <c r="H1293" s="13" t="s">
        <v>34</v>
      </c>
      <c r="I1293" s="13" t="s">
        <v>589</v>
      </c>
      <c r="J1293" s="13" t="s">
        <v>62</v>
      </c>
      <c r="K1293" s="13" t="s">
        <v>188</v>
      </c>
      <c r="L1293" s="13" t="s">
        <v>56</v>
      </c>
      <c r="M1293" s="13" t="s">
        <v>39</v>
      </c>
      <c r="N1293" s="13" t="s">
        <v>40</v>
      </c>
      <c r="O1293" s="14">
        <v>37114</v>
      </c>
      <c r="P1293" s="13"/>
      <c r="Q1293" s="13"/>
      <c r="R1293" s="13">
        <v>3</v>
      </c>
      <c r="S1293" s="13" t="s">
        <v>41</v>
      </c>
    </row>
    <row r="1294" spans="1:19" x14ac:dyDescent="0.3">
      <c r="A1294" s="13">
        <v>27510</v>
      </c>
      <c r="B1294" s="13" t="s">
        <v>75</v>
      </c>
      <c r="C1294" s="13" t="s">
        <v>31</v>
      </c>
      <c r="D1294" s="13" t="s">
        <v>31</v>
      </c>
      <c r="E1294" s="13"/>
      <c r="F1294" s="13" t="s">
        <v>2924</v>
      </c>
      <c r="G1294" s="13"/>
      <c r="H1294" s="13" t="s">
        <v>34</v>
      </c>
      <c r="I1294" s="13" t="s">
        <v>589</v>
      </c>
      <c r="J1294" s="13" t="s">
        <v>62</v>
      </c>
      <c r="K1294" s="13" t="s">
        <v>188</v>
      </c>
      <c r="L1294" s="13" t="s">
        <v>56</v>
      </c>
      <c r="M1294" s="13" t="s">
        <v>39</v>
      </c>
      <c r="N1294" s="13" t="s">
        <v>40</v>
      </c>
      <c r="O1294" s="14">
        <v>37114</v>
      </c>
      <c r="P1294" s="13"/>
      <c r="Q1294" s="13"/>
      <c r="R1294" s="13">
        <v>3</v>
      </c>
      <c r="S1294" s="13" t="s">
        <v>41</v>
      </c>
    </row>
    <row r="1295" spans="1:19" x14ac:dyDescent="0.3">
      <c r="A1295" s="13">
        <v>27511</v>
      </c>
      <c r="B1295" s="13" t="s">
        <v>75</v>
      </c>
      <c r="C1295" s="13" t="s">
        <v>31</v>
      </c>
      <c r="D1295" s="13" t="s">
        <v>31</v>
      </c>
      <c r="E1295" s="13"/>
      <c r="F1295" s="13" t="s">
        <v>2925</v>
      </c>
      <c r="G1295" s="13"/>
      <c r="H1295" s="13" t="s">
        <v>34</v>
      </c>
      <c r="I1295" s="13" t="s">
        <v>589</v>
      </c>
      <c r="J1295" s="13" t="s">
        <v>62</v>
      </c>
      <c r="K1295" s="13" t="s">
        <v>188</v>
      </c>
      <c r="L1295" s="13" t="s">
        <v>56</v>
      </c>
      <c r="M1295" s="13" t="s">
        <v>39</v>
      </c>
      <c r="N1295" s="13" t="s">
        <v>40</v>
      </c>
      <c r="O1295" s="14">
        <v>37114</v>
      </c>
      <c r="P1295" s="13"/>
      <c r="Q1295" s="13"/>
      <c r="R1295" s="13">
        <v>3</v>
      </c>
      <c r="S1295" s="13" t="s">
        <v>41</v>
      </c>
    </row>
    <row r="1296" spans="1:19" x14ac:dyDescent="0.3">
      <c r="A1296" s="13">
        <v>27512</v>
      </c>
      <c r="B1296" s="13" t="s">
        <v>75</v>
      </c>
      <c r="C1296" s="13" t="s">
        <v>31</v>
      </c>
      <c r="D1296" s="13" t="s">
        <v>31</v>
      </c>
      <c r="E1296" s="13"/>
      <c r="F1296" s="13" t="s">
        <v>2926</v>
      </c>
      <c r="G1296" s="13"/>
      <c r="H1296" s="13" t="s">
        <v>34</v>
      </c>
      <c r="I1296" s="13" t="s">
        <v>589</v>
      </c>
      <c r="J1296" s="13" t="s">
        <v>62</v>
      </c>
      <c r="K1296" s="13" t="s">
        <v>188</v>
      </c>
      <c r="L1296" s="13" t="s">
        <v>56</v>
      </c>
      <c r="M1296" s="13" t="s">
        <v>39</v>
      </c>
      <c r="N1296" s="13" t="s">
        <v>40</v>
      </c>
      <c r="O1296" s="14">
        <v>37114</v>
      </c>
      <c r="P1296" s="13"/>
      <c r="Q1296" s="13"/>
      <c r="R1296" s="13">
        <v>3</v>
      </c>
      <c r="S1296" s="13" t="s">
        <v>41</v>
      </c>
    </row>
    <row r="1297" spans="1:19" x14ac:dyDescent="0.3">
      <c r="A1297" s="13">
        <v>27513</v>
      </c>
      <c r="B1297" s="13" t="s">
        <v>75</v>
      </c>
      <c r="C1297" s="13" t="s">
        <v>31</v>
      </c>
      <c r="D1297" s="13" t="s">
        <v>31</v>
      </c>
      <c r="E1297" s="13"/>
      <c r="F1297" s="13" t="s">
        <v>2927</v>
      </c>
      <c r="G1297" s="13"/>
      <c r="H1297" s="13" t="s">
        <v>34</v>
      </c>
      <c r="I1297" s="13" t="s">
        <v>589</v>
      </c>
      <c r="J1297" s="13" t="s">
        <v>62</v>
      </c>
      <c r="K1297" s="13" t="s">
        <v>188</v>
      </c>
      <c r="L1297" s="13" t="s">
        <v>56</v>
      </c>
      <c r="M1297" s="13" t="s">
        <v>39</v>
      </c>
      <c r="N1297" s="13" t="s">
        <v>40</v>
      </c>
      <c r="O1297" s="14">
        <v>37114</v>
      </c>
      <c r="P1297" s="13"/>
      <c r="Q1297" s="13"/>
      <c r="R1297" s="13">
        <v>3</v>
      </c>
      <c r="S1297" s="13" t="s">
        <v>41</v>
      </c>
    </row>
    <row r="1298" spans="1:19" x14ac:dyDescent="0.3">
      <c r="A1298" s="13">
        <v>27514</v>
      </c>
      <c r="B1298" s="13" t="s">
        <v>75</v>
      </c>
      <c r="C1298" s="13" t="s">
        <v>31</v>
      </c>
      <c r="D1298" s="13" t="s">
        <v>31</v>
      </c>
      <c r="E1298" s="13"/>
      <c r="F1298" s="13" t="s">
        <v>2928</v>
      </c>
      <c r="G1298" s="13"/>
      <c r="H1298" s="13" t="s">
        <v>34</v>
      </c>
      <c r="I1298" s="13" t="s">
        <v>589</v>
      </c>
      <c r="J1298" s="13" t="s">
        <v>62</v>
      </c>
      <c r="K1298" s="13" t="s">
        <v>188</v>
      </c>
      <c r="L1298" s="13" t="s">
        <v>56</v>
      </c>
      <c r="M1298" s="13" t="s">
        <v>39</v>
      </c>
      <c r="N1298" s="13" t="s">
        <v>40</v>
      </c>
      <c r="O1298" s="14">
        <v>37114</v>
      </c>
      <c r="P1298" s="13"/>
      <c r="Q1298" s="13"/>
      <c r="R1298" s="13">
        <v>3</v>
      </c>
      <c r="S1298" s="13" t="s">
        <v>41</v>
      </c>
    </row>
    <row r="1299" spans="1:19" x14ac:dyDescent="0.3">
      <c r="A1299" s="13">
        <v>27515</v>
      </c>
      <c r="B1299" s="13" t="s">
        <v>75</v>
      </c>
      <c r="C1299" s="13" t="s">
        <v>31</v>
      </c>
      <c r="D1299" s="13" t="s">
        <v>31</v>
      </c>
      <c r="E1299" s="13"/>
      <c r="F1299" s="13" t="s">
        <v>2929</v>
      </c>
      <c r="G1299" s="13"/>
      <c r="H1299" s="13" t="s">
        <v>34</v>
      </c>
      <c r="I1299" s="13" t="s">
        <v>589</v>
      </c>
      <c r="J1299" s="13" t="s">
        <v>62</v>
      </c>
      <c r="K1299" s="13" t="s">
        <v>188</v>
      </c>
      <c r="L1299" s="13" t="s">
        <v>56</v>
      </c>
      <c r="M1299" s="13" t="s">
        <v>39</v>
      </c>
      <c r="N1299" s="13" t="s">
        <v>40</v>
      </c>
      <c r="O1299" s="14">
        <v>37114</v>
      </c>
      <c r="P1299" s="13"/>
      <c r="Q1299" s="13"/>
      <c r="R1299" s="13">
        <v>3</v>
      </c>
      <c r="S1299" s="13" t="s">
        <v>41</v>
      </c>
    </row>
    <row r="1300" spans="1:19" x14ac:dyDescent="0.3">
      <c r="A1300" s="13">
        <v>27502</v>
      </c>
      <c r="B1300" s="13" t="s">
        <v>75</v>
      </c>
      <c r="C1300" s="13" t="s">
        <v>31</v>
      </c>
      <c r="D1300" s="13" t="s">
        <v>31</v>
      </c>
      <c r="E1300" s="13"/>
      <c r="F1300" s="13" t="s">
        <v>2930</v>
      </c>
      <c r="G1300" s="13"/>
      <c r="H1300" s="13" t="s">
        <v>34</v>
      </c>
      <c r="I1300" s="13" t="s">
        <v>589</v>
      </c>
      <c r="J1300" s="13" t="s">
        <v>62</v>
      </c>
      <c r="K1300" s="13" t="s">
        <v>188</v>
      </c>
      <c r="L1300" s="13" t="s">
        <v>56</v>
      </c>
      <c r="M1300" s="13" t="s">
        <v>39</v>
      </c>
      <c r="N1300" s="13" t="s">
        <v>40</v>
      </c>
      <c r="O1300" s="14">
        <v>37114</v>
      </c>
      <c r="P1300" s="13"/>
      <c r="Q1300" s="13"/>
      <c r="R1300" s="13">
        <v>3</v>
      </c>
      <c r="S1300" s="13" t="s">
        <v>41</v>
      </c>
    </row>
    <row r="1301" spans="1:19" x14ac:dyDescent="0.3">
      <c r="A1301" s="9">
        <v>64800</v>
      </c>
      <c r="B1301" s="9" t="s">
        <v>30</v>
      </c>
      <c r="C1301" s="9" t="s">
        <v>42</v>
      </c>
      <c r="D1301" s="9" t="s">
        <v>31</v>
      </c>
      <c r="E1301" s="9" t="s">
        <v>2931</v>
      </c>
      <c r="F1301" s="9" t="s">
        <v>2932</v>
      </c>
      <c r="G1301" s="9">
        <v>4.5999999999999996</v>
      </c>
      <c r="H1301" s="9" t="s">
        <v>34</v>
      </c>
      <c r="I1301" s="9" t="s">
        <v>55</v>
      </c>
      <c r="J1301" s="9" t="s">
        <v>47</v>
      </c>
      <c r="K1301" s="9" t="s">
        <v>63</v>
      </c>
      <c r="L1301" s="9" t="s">
        <v>56</v>
      </c>
      <c r="M1301" s="9" t="s">
        <v>39</v>
      </c>
      <c r="N1301" s="9" t="s">
        <v>40</v>
      </c>
      <c r="O1301" s="10">
        <v>28277</v>
      </c>
      <c r="P1301" s="9" t="s">
        <v>2933</v>
      </c>
      <c r="Q1301" s="9"/>
      <c r="R1301" s="9">
        <v>4.5999999999999996</v>
      </c>
      <c r="S1301" s="9" t="s">
        <v>41</v>
      </c>
    </row>
    <row r="1302" spans="1:19" x14ac:dyDescent="0.3">
      <c r="A1302" s="11">
        <v>64900</v>
      </c>
      <c r="B1302" s="11" t="s">
        <v>30</v>
      </c>
      <c r="C1302" s="11" t="s">
        <v>42</v>
      </c>
      <c r="D1302" s="11" t="s">
        <v>42</v>
      </c>
      <c r="E1302" s="11" t="s">
        <v>2934</v>
      </c>
      <c r="F1302" s="11" t="s">
        <v>2935</v>
      </c>
      <c r="G1302" s="11">
        <v>5.0999999999999996</v>
      </c>
      <c r="H1302" s="11" t="s">
        <v>60</v>
      </c>
      <c r="I1302" s="11" t="s">
        <v>232</v>
      </c>
      <c r="J1302" s="11" t="s">
        <v>232</v>
      </c>
      <c r="K1302" s="11"/>
      <c r="L1302" s="11" t="s">
        <v>73</v>
      </c>
      <c r="M1302" s="11" t="s">
        <v>50</v>
      </c>
      <c r="N1302" s="11" t="s">
        <v>64</v>
      </c>
      <c r="O1302" s="12">
        <v>31778</v>
      </c>
      <c r="P1302" s="11"/>
      <c r="Q1302" s="11"/>
      <c r="R1302" s="11">
        <v>5.12</v>
      </c>
      <c r="S1302" s="11" t="s">
        <v>41</v>
      </c>
    </row>
    <row r="1303" spans="1:19" x14ac:dyDescent="0.3">
      <c r="A1303" s="13">
        <v>64903</v>
      </c>
      <c r="B1303" s="13" t="s">
        <v>75</v>
      </c>
      <c r="C1303" s="13" t="s">
        <v>42</v>
      </c>
      <c r="D1303" s="13" t="s">
        <v>31</v>
      </c>
      <c r="E1303" s="13"/>
      <c r="F1303" s="13" t="s">
        <v>2936</v>
      </c>
      <c r="G1303" s="13"/>
      <c r="H1303" s="13" t="s">
        <v>60</v>
      </c>
      <c r="I1303" s="13">
        <v>4029</v>
      </c>
      <c r="J1303" s="13" t="s">
        <v>72</v>
      </c>
      <c r="K1303" s="13"/>
      <c r="L1303" s="13"/>
      <c r="M1303" s="13" t="s">
        <v>50</v>
      </c>
      <c r="N1303" s="13" t="s">
        <v>64</v>
      </c>
      <c r="O1303" s="14">
        <v>32067</v>
      </c>
      <c r="P1303" s="13"/>
      <c r="Q1303" s="13"/>
      <c r="R1303" s="13">
        <v>4.9800000000000004</v>
      </c>
      <c r="S1303" s="13" t="s">
        <v>41</v>
      </c>
    </row>
    <row r="1304" spans="1:19" x14ac:dyDescent="0.3">
      <c r="A1304" s="13">
        <v>64901</v>
      </c>
      <c r="B1304" s="13" t="s">
        <v>75</v>
      </c>
      <c r="C1304" s="13" t="s">
        <v>42</v>
      </c>
      <c r="D1304" s="13" t="s">
        <v>31</v>
      </c>
      <c r="E1304" s="13"/>
      <c r="F1304" s="13" t="s">
        <v>2937</v>
      </c>
      <c r="G1304" s="13"/>
      <c r="H1304" s="13" t="s">
        <v>60</v>
      </c>
      <c r="I1304" s="13">
        <v>2311</v>
      </c>
      <c r="J1304" s="13" t="s">
        <v>47</v>
      </c>
      <c r="K1304" s="13" t="s">
        <v>188</v>
      </c>
      <c r="L1304" s="13" t="s">
        <v>56</v>
      </c>
      <c r="M1304" s="13" t="s">
        <v>50</v>
      </c>
      <c r="N1304" s="13" t="s">
        <v>64</v>
      </c>
      <c r="O1304" s="14">
        <v>32752</v>
      </c>
      <c r="P1304" s="13"/>
      <c r="Q1304" s="13"/>
      <c r="R1304" s="13">
        <v>7.0000000000000007E-2</v>
      </c>
      <c r="S1304" s="13" t="s">
        <v>41</v>
      </c>
    </row>
    <row r="1305" spans="1:19" x14ac:dyDescent="0.3">
      <c r="A1305" s="9">
        <v>65100</v>
      </c>
      <c r="B1305" s="9" t="s">
        <v>30</v>
      </c>
      <c r="C1305" s="9" t="s">
        <v>42</v>
      </c>
      <c r="D1305" s="9" t="s">
        <v>31</v>
      </c>
      <c r="E1305" s="9" t="s">
        <v>2938</v>
      </c>
      <c r="F1305" s="9" t="s">
        <v>2939</v>
      </c>
      <c r="G1305" s="9">
        <v>30.5</v>
      </c>
      <c r="H1305" s="9" t="s">
        <v>34</v>
      </c>
      <c r="I1305" s="9" t="s">
        <v>55</v>
      </c>
      <c r="J1305" s="9" t="s">
        <v>187</v>
      </c>
      <c r="K1305" s="9" t="s">
        <v>48</v>
      </c>
      <c r="L1305" s="9" t="s">
        <v>351</v>
      </c>
      <c r="M1305" s="9" t="s">
        <v>39</v>
      </c>
      <c r="N1305" s="9" t="s">
        <v>40</v>
      </c>
      <c r="O1305" s="10">
        <v>32344</v>
      </c>
      <c r="P1305" s="9" t="s">
        <v>2940</v>
      </c>
      <c r="Q1305" s="9"/>
      <c r="R1305" s="9">
        <v>30.5</v>
      </c>
      <c r="S1305" s="9" t="s">
        <v>41</v>
      </c>
    </row>
    <row r="1306" spans="1:19" x14ac:dyDescent="0.3">
      <c r="A1306" s="9">
        <v>65200</v>
      </c>
      <c r="B1306" s="9" t="s">
        <v>30</v>
      </c>
      <c r="C1306" s="9" t="s">
        <v>42</v>
      </c>
      <c r="D1306" s="9" t="s">
        <v>31</v>
      </c>
      <c r="E1306" s="9" t="s">
        <v>2941</v>
      </c>
      <c r="F1306" s="9" t="s">
        <v>2942</v>
      </c>
      <c r="G1306" s="9">
        <v>38</v>
      </c>
      <c r="H1306" s="9" t="s">
        <v>60</v>
      </c>
      <c r="I1306" s="9" t="s">
        <v>465</v>
      </c>
      <c r="J1306" s="9" t="s">
        <v>47</v>
      </c>
      <c r="K1306" s="9" t="s">
        <v>48</v>
      </c>
      <c r="L1306" s="9" t="s">
        <v>643</v>
      </c>
      <c r="M1306" s="9" t="s">
        <v>50</v>
      </c>
      <c r="N1306" s="9" t="s">
        <v>64</v>
      </c>
      <c r="O1306" s="10">
        <v>32814</v>
      </c>
      <c r="P1306" s="9" t="s">
        <v>2943</v>
      </c>
      <c r="Q1306" s="9"/>
      <c r="R1306" s="9">
        <v>37</v>
      </c>
      <c r="S1306" s="9" t="s">
        <v>41</v>
      </c>
    </row>
    <row r="1307" spans="1:19" x14ac:dyDescent="0.3">
      <c r="A1307" s="9">
        <v>65400</v>
      </c>
      <c r="B1307" s="9" t="s">
        <v>30</v>
      </c>
      <c r="C1307" s="9" t="s">
        <v>42</v>
      </c>
      <c r="D1307" s="9" t="s">
        <v>31</v>
      </c>
      <c r="E1307" s="9" t="s">
        <v>2944</v>
      </c>
      <c r="F1307" s="9" t="s">
        <v>2945</v>
      </c>
      <c r="G1307" s="9">
        <v>28.8</v>
      </c>
      <c r="H1307" s="9" t="s">
        <v>34</v>
      </c>
      <c r="I1307" s="9" t="s">
        <v>55</v>
      </c>
      <c r="J1307" s="9" t="s">
        <v>187</v>
      </c>
      <c r="K1307" s="9" t="s">
        <v>48</v>
      </c>
      <c r="L1307" s="9" t="s">
        <v>351</v>
      </c>
      <c r="M1307" s="9" t="s">
        <v>39</v>
      </c>
      <c r="N1307" s="9" t="s">
        <v>40</v>
      </c>
      <c r="O1307" s="10">
        <v>32668</v>
      </c>
      <c r="P1307" s="9" t="s">
        <v>2946</v>
      </c>
      <c r="Q1307" s="9"/>
      <c r="R1307" s="9">
        <v>28.8</v>
      </c>
      <c r="S1307" s="9" t="s">
        <v>41</v>
      </c>
    </row>
    <row r="1308" spans="1:19" x14ac:dyDescent="0.3">
      <c r="A1308" s="11">
        <v>65500</v>
      </c>
      <c r="B1308" s="11" t="s">
        <v>30</v>
      </c>
      <c r="C1308" s="11" t="s">
        <v>42</v>
      </c>
      <c r="D1308" s="11" t="s">
        <v>42</v>
      </c>
      <c r="E1308" s="11" t="s">
        <v>2947</v>
      </c>
      <c r="F1308" s="11" t="s">
        <v>2948</v>
      </c>
      <c r="G1308" s="11">
        <v>1.7</v>
      </c>
      <c r="H1308" s="11" t="s">
        <v>34</v>
      </c>
      <c r="I1308" s="11" t="s">
        <v>232</v>
      </c>
      <c r="J1308" s="11" t="s">
        <v>72</v>
      </c>
      <c r="K1308" s="11" t="s">
        <v>1345</v>
      </c>
      <c r="L1308" s="11" t="s">
        <v>73</v>
      </c>
      <c r="M1308" s="11" t="s">
        <v>39</v>
      </c>
      <c r="N1308" s="11" t="s">
        <v>40</v>
      </c>
      <c r="O1308" s="12">
        <v>30682</v>
      </c>
      <c r="P1308" s="11"/>
      <c r="Q1308" s="11"/>
      <c r="R1308" s="11">
        <v>2.5</v>
      </c>
      <c r="S1308" s="11" t="s">
        <v>41</v>
      </c>
    </row>
    <row r="1309" spans="1:19" x14ac:dyDescent="0.3">
      <c r="A1309" s="13">
        <v>65501</v>
      </c>
      <c r="B1309" s="13" t="s">
        <v>75</v>
      </c>
      <c r="C1309" s="13" t="s">
        <v>42</v>
      </c>
      <c r="D1309" s="13" t="s">
        <v>31</v>
      </c>
      <c r="E1309" s="13"/>
      <c r="F1309" s="13" t="s">
        <v>2949</v>
      </c>
      <c r="G1309" s="13"/>
      <c r="H1309" s="13" t="s">
        <v>34</v>
      </c>
      <c r="I1309" s="13" t="s">
        <v>2950</v>
      </c>
      <c r="J1309" s="13" t="s">
        <v>72</v>
      </c>
      <c r="K1309" s="13" t="s">
        <v>72</v>
      </c>
      <c r="L1309" s="13" t="s">
        <v>73</v>
      </c>
      <c r="M1309" s="13" t="s">
        <v>39</v>
      </c>
      <c r="N1309" s="13" t="s">
        <v>40</v>
      </c>
      <c r="O1309" s="13"/>
      <c r="P1309" s="13"/>
      <c r="Q1309" s="13"/>
      <c r="R1309" s="13">
        <v>0.02</v>
      </c>
      <c r="S1309" s="13" t="s">
        <v>41</v>
      </c>
    </row>
    <row r="1310" spans="1:19" x14ac:dyDescent="0.3">
      <c r="A1310" s="13">
        <v>65502</v>
      </c>
      <c r="B1310" s="13" t="s">
        <v>75</v>
      </c>
      <c r="C1310" s="13" t="s">
        <v>42</v>
      </c>
      <c r="D1310" s="13" t="s">
        <v>31</v>
      </c>
      <c r="E1310" s="13"/>
      <c r="F1310" s="13" t="s">
        <v>2951</v>
      </c>
      <c r="G1310" s="13"/>
      <c r="H1310" s="13" t="s">
        <v>34</v>
      </c>
      <c r="I1310" s="13" t="s">
        <v>2952</v>
      </c>
      <c r="J1310" s="13" t="s">
        <v>72</v>
      </c>
      <c r="K1310" s="13" t="s">
        <v>72</v>
      </c>
      <c r="L1310" s="13" t="s">
        <v>73</v>
      </c>
      <c r="M1310" s="13" t="s">
        <v>39</v>
      </c>
      <c r="N1310" s="13" t="s">
        <v>40</v>
      </c>
      <c r="O1310" s="13"/>
      <c r="P1310" s="13"/>
      <c r="Q1310" s="13"/>
      <c r="R1310" s="13">
        <v>0.04</v>
      </c>
      <c r="S1310" s="13" t="s">
        <v>41</v>
      </c>
    </row>
    <row r="1311" spans="1:19" x14ac:dyDescent="0.3">
      <c r="A1311" s="13">
        <v>65503</v>
      </c>
      <c r="B1311" s="13" t="s">
        <v>75</v>
      </c>
      <c r="C1311" s="13" t="s">
        <v>42</v>
      </c>
      <c r="D1311" s="13" t="s">
        <v>31</v>
      </c>
      <c r="E1311" s="13"/>
      <c r="F1311" s="13" t="s">
        <v>2953</v>
      </c>
      <c r="G1311" s="13"/>
      <c r="H1311" s="13" t="s">
        <v>34</v>
      </c>
      <c r="I1311" s="13" t="s">
        <v>2954</v>
      </c>
      <c r="J1311" s="13" t="s">
        <v>72</v>
      </c>
      <c r="K1311" s="13" t="s">
        <v>72</v>
      </c>
      <c r="L1311" s="13" t="s">
        <v>73</v>
      </c>
      <c r="M1311" s="13" t="s">
        <v>39</v>
      </c>
      <c r="N1311" s="13" t="s">
        <v>40</v>
      </c>
      <c r="O1311" s="14">
        <v>31456</v>
      </c>
      <c r="P1311" s="13"/>
      <c r="Q1311" s="13"/>
      <c r="R1311" s="13">
        <v>0.08</v>
      </c>
      <c r="S1311" s="13" t="s">
        <v>41</v>
      </c>
    </row>
    <row r="1312" spans="1:19" x14ac:dyDescent="0.3">
      <c r="A1312" s="13">
        <v>65511</v>
      </c>
      <c r="B1312" s="13" t="s">
        <v>75</v>
      </c>
      <c r="C1312" s="13" t="s">
        <v>42</v>
      </c>
      <c r="D1312" s="13" t="s">
        <v>31</v>
      </c>
      <c r="E1312" s="13"/>
      <c r="F1312" s="13" t="s">
        <v>2955</v>
      </c>
      <c r="G1312" s="13"/>
      <c r="H1312" s="13" t="s">
        <v>34</v>
      </c>
      <c r="I1312" s="13" t="s">
        <v>2956</v>
      </c>
      <c r="J1312" s="13" t="s">
        <v>72</v>
      </c>
      <c r="K1312" s="13" t="s">
        <v>72</v>
      </c>
      <c r="L1312" s="13" t="s">
        <v>73</v>
      </c>
      <c r="M1312" s="13" t="s">
        <v>39</v>
      </c>
      <c r="N1312" s="13" t="s">
        <v>40</v>
      </c>
      <c r="O1312" s="14">
        <v>31404</v>
      </c>
      <c r="P1312" s="13"/>
      <c r="Q1312" s="13"/>
      <c r="R1312" s="13">
        <v>0.1</v>
      </c>
      <c r="S1312" s="13" t="s">
        <v>41</v>
      </c>
    </row>
    <row r="1313" spans="1:19" x14ac:dyDescent="0.3">
      <c r="A1313" s="13">
        <v>65505</v>
      </c>
      <c r="B1313" s="13" t="s">
        <v>75</v>
      </c>
      <c r="C1313" s="13" t="s">
        <v>42</v>
      </c>
      <c r="D1313" s="13" t="s">
        <v>31</v>
      </c>
      <c r="E1313" s="13"/>
      <c r="F1313" s="13" t="s">
        <v>2957</v>
      </c>
      <c r="G1313" s="13"/>
      <c r="H1313" s="13" t="s">
        <v>34</v>
      </c>
      <c r="I1313" s="13" t="s">
        <v>2958</v>
      </c>
      <c r="J1313" s="13" t="s">
        <v>72</v>
      </c>
      <c r="K1313" s="13" t="s">
        <v>72</v>
      </c>
      <c r="L1313" s="13" t="s">
        <v>73</v>
      </c>
      <c r="M1313" s="13" t="s">
        <v>39</v>
      </c>
      <c r="N1313" s="13" t="s">
        <v>40</v>
      </c>
      <c r="O1313" s="14">
        <v>31014</v>
      </c>
      <c r="P1313" s="13"/>
      <c r="Q1313" s="13"/>
      <c r="R1313" s="13">
        <v>0.59</v>
      </c>
      <c r="S1313" s="13" t="s">
        <v>41</v>
      </c>
    </row>
    <row r="1314" spans="1:19" x14ac:dyDescent="0.3">
      <c r="A1314" s="13">
        <v>65508</v>
      </c>
      <c r="B1314" s="13" t="s">
        <v>75</v>
      </c>
      <c r="C1314" s="13" t="s">
        <v>42</v>
      </c>
      <c r="D1314" s="13" t="s">
        <v>31</v>
      </c>
      <c r="E1314" s="13"/>
      <c r="F1314" s="13" t="s">
        <v>2959</v>
      </c>
      <c r="G1314" s="13"/>
      <c r="H1314" s="13" t="s">
        <v>34</v>
      </c>
      <c r="I1314" s="13" t="s">
        <v>2960</v>
      </c>
      <c r="J1314" s="13" t="s">
        <v>72</v>
      </c>
      <c r="K1314" s="13" t="s">
        <v>72</v>
      </c>
      <c r="L1314" s="13" t="s">
        <v>73</v>
      </c>
      <c r="M1314" s="13" t="s">
        <v>39</v>
      </c>
      <c r="N1314" s="13" t="s">
        <v>40</v>
      </c>
      <c r="O1314" s="14">
        <v>31030</v>
      </c>
      <c r="P1314" s="13"/>
      <c r="Q1314" s="13"/>
      <c r="R1314" s="13">
        <v>0.85</v>
      </c>
      <c r="S1314" s="13" t="s">
        <v>41</v>
      </c>
    </row>
    <row r="1315" spans="1:19" x14ac:dyDescent="0.3">
      <c r="A1315" s="13">
        <v>65510</v>
      </c>
      <c r="B1315" s="13" t="s">
        <v>75</v>
      </c>
      <c r="C1315" s="13" t="s">
        <v>42</v>
      </c>
      <c r="D1315" s="13" t="s">
        <v>31</v>
      </c>
      <c r="E1315" s="13"/>
      <c r="F1315" s="13" t="s">
        <v>2961</v>
      </c>
      <c r="G1315" s="13"/>
      <c r="H1315" s="13" t="s">
        <v>34</v>
      </c>
      <c r="I1315" s="13" t="s">
        <v>2962</v>
      </c>
      <c r="J1315" s="13" t="s">
        <v>72</v>
      </c>
      <c r="K1315" s="13" t="s">
        <v>72</v>
      </c>
      <c r="L1315" s="13" t="s">
        <v>73</v>
      </c>
      <c r="M1315" s="13" t="s">
        <v>39</v>
      </c>
      <c r="N1315" s="13" t="s">
        <v>40</v>
      </c>
      <c r="O1315" s="14">
        <v>32153</v>
      </c>
      <c r="P1315" s="13"/>
      <c r="Q1315" s="13"/>
      <c r="R1315" s="13">
        <v>0.2</v>
      </c>
      <c r="S1315" s="13" t="s">
        <v>41</v>
      </c>
    </row>
    <row r="1316" spans="1:19" x14ac:dyDescent="0.3">
      <c r="A1316" s="13">
        <v>65504</v>
      </c>
      <c r="B1316" s="13" t="s">
        <v>75</v>
      </c>
      <c r="C1316" s="13" t="s">
        <v>42</v>
      </c>
      <c r="D1316" s="13" t="s">
        <v>31</v>
      </c>
      <c r="E1316" s="13"/>
      <c r="F1316" s="13" t="s">
        <v>2963</v>
      </c>
      <c r="G1316" s="13"/>
      <c r="H1316" s="13" t="s">
        <v>34</v>
      </c>
      <c r="I1316" s="13" t="s">
        <v>2964</v>
      </c>
      <c r="J1316" s="13" t="s">
        <v>72</v>
      </c>
      <c r="K1316" s="13" t="s">
        <v>72</v>
      </c>
      <c r="L1316" s="13" t="s">
        <v>73</v>
      </c>
      <c r="M1316" s="13" t="s">
        <v>39</v>
      </c>
      <c r="N1316" s="13" t="s">
        <v>40</v>
      </c>
      <c r="O1316" s="14">
        <v>31404</v>
      </c>
      <c r="P1316" s="13"/>
      <c r="Q1316" s="13"/>
      <c r="R1316" s="13">
        <v>0.55000000000000004</v>
      </c>
      <c r="S1316" s="13" t="s">
        <v>41</v>
      </c>
    </row>
    <row r="1317" spans="1:19" x14ac:dyDescent="0.3">
      <c r="A1317" s="9">
        <v>83000</v>
      </c>
      <c r="B1317" s="9" t="s">
        <v>30</v>
      </c>
      <c r="C1317" s="9" t="s">
        <v>31</v>
      </c>
      <c r="D1317" s="9" t="s">
        <v>31</v>
      </c>
      <c r="E1317" s="9" t="s">
        <v>2965</v>
      </c>
      <c r="F1317" s="9" t="s">
        <v>2966</v>
      </c>
      <c r="G1317" s="9">
        <v>48.7</v>
      </c>
      <c r="H1317" s="9" t="s">
        <v>34</v>
      </c>
      <c r="I1317" s="9" t="s">
        <v>2967</v>
      </c>
      <c r="J1317" s="9" t="s">
        <v>62</v>
      </c>
      <c r="K1317" s="9" t="s">
        <v>63</v>
      </c>
      <c r="L1317" s="9" t="s">
        <v>56</v>
      </c>
      <c r="M1317" s="9" t="s">
        <v>39</v>
      </c>
      <c r="N1317" s="9" t="s">
        <v>40</v>
      </c>
      <c r="O1317" s="10">
        <v>37743</v>
      </c>
      <c r="P1317" s="9"/>
      <c r="Q1317" s="9"/>
      <c r="R1317" s="9">
        <v>49.9</v>
      </c>
      <c r="S1317" s="9" t="s">
        <v>41</v>
      </c>
    </row>
    <row r="1318" spans="1:19" x14ac:dyDescent="0.3">
      <c r="A1318" s="9">
        <v>66000</v>
      </c>
      <c r="B1318" s="9" t="s">
        <v>30</v>
      </c>
      <c r="C1318" s="9" t="s">
        <v>42</v>
      </c>
      <c r="D1318" s="9" t="s">
        <v>31</v>
      </c>
      <c r="E1318" s="9" t="s">
        <v>2968</v>
      </c>
      <c r="F1318" s="9" t="s">
        <v>2969</v>
      </c>
      <c r="G1318" s="9">
        <v>5</v>
      </c>
      <c r="H1318" s="9" t="s">
        <v>34</v>
      </c>
      <c r="I1318" s="9" t="s">
        <v>55</v>
      </c>
      <c r="J1318" s="9" t="s">
        <v>72</v>
      </c>
      <c r="K1318" s="9" t="s">
        <v>72</v>
      </c>
      <c r="L1318" s="9" t="s">
        <v>73</v>
      </c>
      <c r="M1318" s="9" t="s">
        <v>39</v>
      </c>
      <c r="N1318" s="9" t="s">
        <v>40</v>
      </c>
      <c r="O1318" s="10">
        <v>31526</v>
      </c>
      <c r="P1318" s="9" t="s">
        <v>2970</v>
      </c>
      <c r="Q1318" s="9"/>
      <c r="R1318" s="9">
        <v>5</v>
      </c>
      <c r="S1318" s="9" t="s">
        <v>41</v>
      </c>
    </row>
    <row r="1319" spans="1:19" x14ac:dyDescent="0.3">
      <c r="A1319" s="11">
        <v>28500</v>
      </c>
      <c r="B1319" s="11" t="s">
        <v>30</v>
      </c>
      <c r="C1319" s="11" t="s">
        <v>31</v>
      </c>
      <c r="D1319" s="11" t="s">
        <v>42</v>
      </c>
      <c r="E1319" s="11" t="s">
        <v>2971</v>
      </c>
      <c r="F1319" s="11" t="s">
        <v>2972</v>
      </c>
      <c r="G1319" s="11">
        <v>11.94</v>
      </c>
      <c r="H1319" s="11" t="s">
        <v>60</v>
      </c>
      <c r="I1319" s="11" t="s">
        <v>60</v>
      </c>
      <c r="J1319" s="11" t="s">
        <v>72</v>
      </c>
      <c r="K1319" s="11" t="s">
        <v>72</v>
      </c>
      <c r="L1319" s="11" t="s">
        <v>73</v>
      </c>
      <c r="M1319" s="11" t="s">
        <v>50</v>
      </c>
      <c r="N1319" s="11" t="s">
        <v>64</v>
      </c>
      <c r="O1319" s="12">
        <v>5845</v>
      </c>
      <c r="P1319" s="11"/>
      <c r="Q1319" s="11"/>
      <c r="R1319" s="11">
        <v>11.5</v>
      </c>
      <c r="S1319" s="11" t="s">
        <v>41</v>
      </c>
    </row>
    <row r="1320" spans="1:19" x14ac:dyDescent="0.3">
      <c r="A1320" s="13">
        <v>28502</v>
      </c>
      <c r="B1320" s="13" t="s">
        <v>75</v>
      </c>
      <c r="C1320" s="13" t="s">
        <v>31</v>
      </c>
      <c r="D1320" s="13" t="s">
        <v>31</v>
      </c>
      <c r="E1320" s="13"/>
      <c r="F1320" s="13" t="s">
        <v>2973</v>
      </c>
      <c r="G1320" s="13"/>
      <c r="H1320" s="13" t="s">
        <v>60</v>
      </c>
      <c r="I1320" s="13" t="s">
        <v>60</v>
      </c>
      <c r="J1320" s="13" t="s">
        <v>72</v>
      </c>
      <c r="K1320" s="13" t="s">
        <v>72</v>
      </c>
      <c r="L1320" s="13" t="s">
        <v>73</v>
      </c>
      <c r="M1320" s="13" t="s">
        <v>50</v>
      </c>
      <c r="N1320" s="13" t="s">
        <v>64</v>
      </c>
      <c r="O1320" s="14">
        <v>6211</v>
      </c>
      <c r="P1320" s="13"/>
      <c r="Q1320" s="13"/>
      <c r="R1320" s="13">
        <v>5.5</v>
      </c>
      <c r="S1320" s="13" t="s">
        <v>41</v>
      </c>
    </row>
    <row r="1321" spans="1:19" x14ac:dyDescent="0.3">
      <c r="A1321" s="13">
        <v>28501</v>
      </c>
      <c r="B1321" s="13" t="s">
        <v>75</v>
      </c>
      <c r="C1321" s="13" t="s">
        <v>31</v>
      </c>
      <c r="D1321" s="13" t="s">
        <v>31</v>
      </c>
      <c r="E1321" s="13"/>
      <c r="F1321" s="13" t="s">
        <v>2974</v>
      </c>
      <c r="G1321" s="13"/>
      <c r="H1321" s="13" t="s">
        <v>60</v>
      </c>
      <c r="I1321" s="13" t="s">
        <v>60</v>
      </c>
      <c r="J1321" s="13" t="s">
        <v>72</v>
      </c>
      <c r="K1321" s="13" t="s">
        <v>72</v>
      </c>
      <c r="L1321" s="13" t="s">
        <v>73</v>
      </c>
      <c r="M1321" s="13" t="s">
        <v>50</v>
      </c>
      <c r="N1321" s="13" t="s">
        <v>64</v>
      </c>
      <c r="O1321" s="14">
        <v>5845</v>
      </c>
      <c r="P1321" s="13"/>
      <c r="Q1321" s="13"/>
      <c r="R1321" s="13">
        <v>6</v>
      </c>
      <c r="S1321" s="13" t="s">
        <v>41</v>
      </c>
    </row>
    <row r="1322" spans="1:19" x14ac:dyDescent="0.3">
      <c r="A1322" s="9">
        <v>115600</v>
      </c>
      <c r="B1322" s="9" t="s">
        <v>30</v>
      </c>
      <c r="C1322" s="9" t="s">
        <v>31</v>
      </c>
      <c r="D1322" s="9" t="s">
        <v>31</v>
      </c>
      <c r="E1322" s="9" t="s">
        <v>2975</v>
      </c>
      <c r="F1322" s="9" t="s">
        <v>2976</v>
      </c>
      <c r="G1322" s="9">
        <v>2</v>
      </c>
      <c r="H1322" s="9" t="s">
        <v>45</v>
      </c>
      <c r="I1322" s="9" t="s">
        <v>2977</v>
      </c>
      <c r="J1322" s="9" t="s">
        <v>36</v>
      </c>
      <c r="K1322" s="9" t="s">
        <v>37</v>
      </c>
      <c r="L1322" s="9" t="s">
        <v>38</v>
      </c>
      <c r="M1322" s="9" t="s">
        <v>50</v>
      </c>
      <c r="N1322" s="9" t="s">
        <v>51</v>
      </c>
      <c r="O1322" s="10">
        <v>41639</v>
      </c>
      <c r="P1322" s="9"/>
      <c r="Q1322" s="9"/>
      <c r="R1322" s="9">
        <v>2</v>
      </c>
      <c r="S1322" s="9" t="s">
        <v>41</v>
      </c>
    </row>
    <row r="1323" spans="1:19" x14ac:dyDescent="0.3">
      <c r="A1323" s="9">
        <v>115700</v>
      </c>
      <c r="B1323" s="9" t="s">
        <v>30</v>
      </c>
      <c r="C1323" s="9" t="s">
        <v>31</v>
      </c>
      <c r="D1323" s="9" t="s">
        <v>31</v>
      </c>
      <c r="E1323" s="9" t="s">
        <v>2978</v>
      </c>
      <c r="F1323" s="9" t="s">
        <v>2979</v>
      </c>
      <c r="G1323" s="9">
        <v>5</v>
      </c>
      <c r="H1323" s="9" t="s">
        <v>45</v>
      </c>
      <c r="I1323" s="9" t="s">
        <v>2980</v>
      </c>
      <c r="J1323" s="9" t="s">
        <v>36</v>
      </c>
      <c r="K1323" s="9" t="s">
        <v>37</v>
      </c>
      <c r="L1323" s="9" t="s">
        <v>38</v>
      </c>
      <c r="M1323" s="9" t="s">
        <v>50</v>
      </c>
      <c r="N1323" s="9" t="s">
        <v>51</v>
      </c>
      <c r="O1323" s="10">
        <v>41639</v>
      </c>
      <c r="P1323" s="9"/>
      <c r="Q1323" s="9"/>
      <c r="R1323" s="9">
        <v>5</v>
      </c>
      <c r="S1323" s="9" t="s">
        <v>41</v>
      </c>
    </row>
    <row r="1324" spans="1:19" x14ac:dyDescent="0.3">
      <c r="A1324" s="9">
        <v>94800</v>
      </c>
      <c r="B1324" s="9" t="s">
        <v>30</v>
      </c>
      <c r="C1324" s="9" t="s">
        <v>31</v>
      </c>
      <c r="D1324" s="9" t="s">
        <v>31</v>
      </c>
      <c r="E1324" s="9" t="s">
        <v>2981</v>
      </c>
      <c r="F1324" s="9" t="s">
        <v>2982</v>
      </c>
      <c r="G1324" s="9">
        <v>5.25</v>
      </c>
      <c r="H1324" s="9" t="s">
        <v>45</v>
      </c>
      <c r="I1324" s="9" t="s">
        <v>2055</v>
      </c>
      <c r="J1324" s="9" t="s">
        <v>72</v>
      </c>
      <c r="K1324" s="9" t="s">
        <v>72</v>
      </c>
      <c r="L1324" s="9" t="s">
        <v>73</v>
      </c>
      <c r="M1324" s="9" t="s">
        <v>50</v>
      </c>
      <c r="N1324" s="9" t="s">
        <v>51</v>
      </c>
      <c r="O1324" s="10">
        <v>39105</v>
      </c>
      <c r="P1324" s="9"/>
      <c r="Q1324" s="9"/>
      <c r="R1324" s="9">
        <v>4.6500000000000004</v>
      </c>
      <c r="S1324" s="9" t="s">
        <v>41</v>
      </c>
    </row>
    <row r="1325" spans="1:19" x14ac:dyDescent="0.3">
      <c r="A1325" s="9">
        <v>129400</v>
      </c>
      <c r="B1325" s="9" t="s">
        <v>30</v>
      </c>
      <c r="C1325" s="9" t="s">
        <v>31</v>
      </c>
      <c r="D1325" s="9" t="s">
        <v>31</v>
      </c>
      <c r="E1325" s="9" t="s">
        <v>2983</v>
      </c>
      <c r="F1325" s="9" t="s">
        <v>2984</v>
      </c>
      <c r="G1325" s="9">
        <v>16.66</v>
      </c>
      <c r="H1325" s="9" t="s">
        <v>60</v>
      </c>
      <c r="I1325" s="9" t="s">
        <v>2985</v>
      </c>
      <c r="J1325" s="9" t="s">
        <v>36</v>
      </c>
      <c r="K1325" s="9" t="s">
        <v>37</v>
      </c>
      <c r="L1325" s="9" t="s">
        <v>38</v>
      </c>
      <c r="M1325" s="9" t="s">
        <v>50</v>
      </c>
      <c r="N1325" s="9" t="s">
        <v>64</v>
      </c>
      <c r="O1325" s="10">
        <v>42307</v>
      </c>
      <c r="P1325" s="9"/>
      <c r="Q1325" s="9"/>
      <c r="R1325" s="9">
        <v>20.86</v>
      </c>
      <c r="S1325" s="9" t="s">
        <v>41</v>
      </c>
    </row>
    <row r="1326" spans="1:19" x14ac:dyDescent="0.3">
      <c r="A1326" s="9">
        <v>27600</v>
      </c>
      <c r="B1326" s="9" t="s">
        <v>30</v>
      </c>
      <c r="C1326" s="9" t="s">
        <v>31</v>
      </c>
      <c r="D1326" s="9" t="s">
        <v>31</v>
      </c>
      <c r="E1326" s="9" t="s">
        <v>2986</v>
      </c>
      <c r="F1326" s="9" t="s">
        <v>2987</v>
      </c>
      <c r="G1326" s="9">
        <v>178.87</v>
      </c>
      <c r="H1326" s="9" t="s">
        <v>60</v>
      </c>
      <c r="I1326" s="9" t="s">
        <v>143</v>
      </c>
      <c r="J1326" s="9" t="s">
        <v>124</v>
      </c>
      <c r="K1326" s="9" t="s">
        <v>48</v>
      </c>
      <c r="L1326" s="9" t="s">
        <v>56</v>
      </c>
      <c r="M1326" s="9" t="s">
        <v>50</v>
      </c>
      <c r="N1326" s="9" t="s">
        <v>64</v>
      </c>
      <c r="O1326" s="10">
        <v>19725</v>
      </c>
      <c r="P1326" s="9"/>
      <c r="Q1326" s="9"/>
      <c r="R1326" s="9">
        <v>175</v>
      </c>
      <c r="S1326" s="9" t="s">
        <v>41</v>
      </c>
    </row>
    <row r="1327" spans="1:19" x14ac:dyDescent="0.3">
      <c r="A1327" s="9">
        <v>27700</v>
      </c>
      <c r="B1327" s="9" t="s">
        <v>30</v>
      </c>
      <c r="C1327" s="9" t="s">
        <v>31</v>
      </c>
      <c r="D1327" s="9" t="s">
        <v>31</v>
      </c>
      <c r="E1327" s="9" t="s">
        <v>2988</v>
      </c>
      <c r="F1327" s="9" t="s">
        <v>2989</v>
      </c>
      <c r="G1327" s="9">
        <v>175</v>
      </c>
      <c r="H1327" s="9" t="s">
        <v>60</v>
      </c>
      <c r="I1327" s="9" t="s">
        <v>143</v>
      </c>
      <c r="J1327" s="9" t="s">
        <v>124</v>
      </c>
      <c r="K1327" s="9" t="s">
        <v>48</v>
      </c>
      <c r="L1327" s="9" t="s">
        <v>56</v>
      </c>
      <c r="M1327" s="9" t="s">
        <v>50</v>
      </c>
      <c r="N1327" s="9" t="s">
        <v>64</v>
      </c>
      <c r="O1327" s="10">
        <v>20821</v>
      </c>
      <c r="P1327" s="9"/>
      <c r="Q1327" s="9"/>
      <c r="R1327" s="9">
        <v>175</v>
      </c>
      <c r="S1327" s="9" t="s">
        <v>41</v>
      </c>
    </row>
    <row r="1328" spans="1:19" x14ac:dyDescent="0.3">
      <c r="A1328" s="9">
        <v>27800</v>
      </c>
      <c r="B1328" s="9" t="s">
        <v>30</v>
      </c>
      <c r="C1328" s="9" t="s">
        <v>31</v>
      </c>
      <c r="D1328" s="9" t="s">
        <v>31</v>
      </c>
      <c r="E1328" s="9" t="s">
        <v>2990</v>
      </c>
      <c r="F1328" s="9" t="s">
        <v>2991</v>
      </c>
      <c r="G1328" s="9">
        <v>505.96</v>
      </c>
      <c r="H1328" s="9" t="s">
        <v>60</v>
      </c>
      <c r="I1328" s="9" t="s">
        <v>143</v>
      </c>
      <c r="J1328" s="9" t="s">
        <v>124</v>
      </c>
      <c r="K1328" s="9" t="s">
        <v>48</v>
      </c>
      <c r="L1328" s="9" t="s">
        <v>56</v>
      </c>
      <c r="M1328" s="9" t="s">
        <v>50</v>
      </c>
      <c r="N1328" s="9" t="s">
        <v>64</v>
      </c>
      <c r="O1328" s="10">
        <v>24473</v>
      </c>
      <c r="P1328" s="9"/>
      <c r="Q1328" s="9"/>
      <c r="R1328" s="9">
        <v>480</v>
      </c>
      <c r="S1328" s="9" t="s">
        <v>41</v>
      </c>
    </row>
    <row r="1329" spans="1:19" x14ac:dyDescent="0.3">
      <c r="A1329" s="9">
        <v>27900</v>
      </c>
      <c r="B1329" s="9" t="s">
        <v>30</v>
      </c>
      <c r="C1329" s="9" t="s">
        <v>31</v>
      </c>
      <c r="D1329" s="9" t="s">
        <v>31</v>
      </c>
      <c r="E1329" s="9" t="s">
        <v>2992</v>
      </c>
      <c r="F1329" s="9" t="s">
        <v>2993</v>
      </c>
      <c r="G1329" s="9">
        <v>495.9</v>
      </c>
      <c r="H1329" s="9" t="s">
        <v>60</v>
      </c>
      <c r="I1329" s="9" t="s">
        <v>143</v>
      </c>
      <c r="J1329" s="9" t="s">
        <v>124</v>
      </c>
      <c r="K1329" s="9" t="s">
        <v>48</v>
      </c>
      <c r="L1329" s="9" t="s">
        <v>56</v>
      </c>
      <c r="M1329" s="9" t="s">
        <v>50</v>
      </c>
      <c r="N1329" s="9" t="s">
        <v>64</v>
      </c>
      <c r="O1329" s="10">
        <v>24473</v>
      </c>
      <c r="P1329" s="9"/>
      <c r="Q1329" s="9"/>
      <c r="R1329" s="9">
        <v>480</v>
      </c>
      <c r="S1329" s="9" t="s">
        <v>41</v>
      </c>
    </row>
    <row r="1330" spans="1:19" x14ac:dyDescent="0.3">
      <c r="A1330" s="9">
        <v>120300</v>
      </c>
      <c r="B1330" s="9" t="s">
        <v>30</v>
      </c>
      <c r="C1330" s="9" t="s">
        <v>31</v>
      </c>
      <c r="D1330" s="9" t="s">
        <v>31</v>
      </c>
      <c r="E1330" s="9" t="s">
        <v>2994</v>
      </c>
      <c r="F1330" s="9" t="s">
        <v>2995</v>
      </c>
      <c r="G1330" s="9">
        <v>60</v>
      </c>
      <c r="H1330" s="9" t="s">
        <v>34</v>
      </c>
      <c r="I1330" s="9" t="s">
        <v>2996</v>
      </c>
      <c r="J1330" s="9" t="s">
        <v>36</v>
      </c>
      <c r="K1330" s="9" t="s">
        <v>37</v>
      </c>
      <c r="L1330" s="9" t="s">
        <v>38</v>
      </c>
      <c r="M1330" s="9" t="s">
        <v>39</v>
      </c>
      <c r="N1330" s="9" t="s">
        <v>64</v>
      </c>
      <c r="O1330" s="10">
        <v>41954</v>
      </c>
      <c r="P1330" s="9"/>
      <c r="Q1330" s="9"/>
      <c r="R1330" s="9">
        <v>60</v>
      </c>
      <c r="S1330" s="9" t="s">
        <v>41</v>
      </c>
    </row>
    <row r="1331" spans="1:19" x14ac:dyDescent="0.3">
      <c r="A1331" s="9">
        <v>100800</v>
      </c>
      <c r="B1331" s="9" t="s">
        <v>30</v>
      </c>
      <c r="C1331" s="9" t="s">
        <v>31</v>
      </c>
      <c r="D1331" s="9" t="s">
        <v>31</v>
      </c>
      <c r="E1331" s="9" t="s">
        <v>2997</v>
      </c>
      <c r="F1331" s="9" t="s">
        <v>2998</v>
      </c>
      <c r="G1331" s="9">
        <v>1</v>
      </c>
      <c r="H1331" s="9" t="s">
        <v>60</v>
      </c>
      <c r="I1331" s="9" t="s">
        <v>60</v>
      </c>
      <c r="J1331" s="9" t="s">
        <v>36</v>
      </c>
      <c r="K1331" s="9" t="s">
        <v>37</v>
      </c>
      <c r="L1331" s="9" t="s">
        <v>38</v>
      </c>
      <c r="M1331" s="9" t="s">
        <v>50</v>
      </c>
      <c r="N1331" s="9" t="s">
        <v>64</v>
      </c>
      <c r="O1331" s="10">
        <v>40603</v>
      </c>
      <c r="P1331" s="9"/>
      <c r="Q1331" s="9"/>
      <c r="R1331" s="9">
        <v>1</v>
      </c>
      <c r="S1331" s="9" t="s">
        <v>41</v>
      </c>
    </row>
    <row r="1332" spans="1:19" ht="23.5" x14ac:dyDescent="0.3">
      <c r="A1332" s="9">
        <v>35315</v>
      </c>
      <c r="B1332" s="9" t="s">
        <v>30</v>
      </c>
      <c r="C1332" s="9" t="s">
        <v>42</v>
      </c>
      <c r="D1332" s="9" t="s">
        <v>31</v>
      </c>
      <c r="E1332" s="9" t="s">
        <v>2999</v>
      </c>
      <c r="F1332" s="9" t="s">
        <v>3000</v>
      </c>
      <c r="G1332" s="9">
        <v>65</v>
      </c>
      <c r="H1332" s="9" t="s">
        <v>60</v>
      </c>
      <c r="I1332" s="9" t="s">
        <v>3001</v>
      </c>
      <c r="J1332" s="9" t="s">
        <v>79</v>
      </c>
      <c r="K1332" s="9" t="s">
        <v>79</v>
      </c>
      <c r="L1332" s="9" t="s">
        <v>79</v>
      </c>
      <c r="M1332" s="9" t="s">
        <v>50</v>
      </c>
      <c r="N1332" s="9" t="s">
        <v>64</v>
      </c>
      <c r="O1332" s="10">
        <v>30681</v>
      </c>
      <c r="P1332" s="9" t="s">
        <v>3002</v>
      </c>
      <c r="Q1332" s="9"/>
      <c r="R1332" s="9">
        <v>65</v>
      </c>
      <c r="S1332" s="9" t="s">
        <v>41</v>
      </c>
    </row>
    <row r="1333" spans="1:19" x14ac:dyDescent="0.3">
      <c r="A1333" s="9">
        <v>110700</v>
      </c>
      <c r="B1333" s="9" t="s">
        <v>30</v>
      </c>
      <c r="C1333" s="9" t="s">
        <v>31</v>
      </c>
      <c r="D1333" s="9" t="s">
        <v>31</v>
      </c>
      <c r="E1333" s="9" t="s">
        <v>3003</v>
      </c>
      <c r="F1333" s="9" t="s">
        <v>3004</v>
      </c>
      <c r="G1333" s="9">
        <v>5</v>
      </c>
      <c r="H1333" s="9" t="s">
        <v>60</v>
      </c>
      <c r="I1333" s="9" t="s">
        <v>3005</v>
      </c>
      <c r="J1333" s="9" t="s">
        <v>36</v>
      </c>
      <c r="K1333" s="9" t="s">
        <v>37</v>
      </c>
      <c r="L1333" s="9" t="s">
        <v>38</v>
      </c>
      <c r="M1333" s="9" t="s">
        <v>50</v>
      </c>
      <c r="N1333" s="9" t="s">
        <v>64</v>
      </c>
      <c r="O1333" s="10">
        <v>41596</v>
      </c>
      <c r="P1333" s="9"/>
      <c r="Q1333" s="9"/>
      <c r="R1333" s="9">
        <v>5</v>
      </c>
      <c r="S1333" s="9" t="s">
        <v>41</v>
      </c>
    </row>
    <row r="1334" spans="1:19" ht="23.5" x14ac:dyDescent="0.3">
      <c r="A1334" s="9">
        <v>65700</v>
      </c>
      <c r="B1334" s="9" t="s">
        <v>30</v>
      </c>
      <c r="C1334" s="9" t="s">
        <v>42</v>
      </c>
      <c r="D1334" s="9" t="s">
        <v>31</v>
      </c>
      <c r="E1334" s="9" t="s">
        <v>3006</v>
      </c>
      <c r="F1334" s="9" t="s">
        <v>3007</v>
      </c>
      <c r="G1334" s="9">
        <v>46.05</v>
      </c>
      <c r="H1334" s="9" t="s">
        <v>34</v>
      </c>
      <c r="I1334" s="9" t="s">
        <v>3008</v>
      </c>
      <c r="J1334" s="9" t="s">
        <v>47</v>
      </c>
      <c r="K1334" s="9" t="s">
        <v>63</v>
      </c>
      <c r="L1334" s="9" t="s">
        <v>56</v>
      </c>
      <c r="M1334" s="9" t="s">
        <v>39</v>
      </c>
      <c r="N1334" s="9" t="s">
        <v>40</v>
      </c>
      <c r="O1334" s="10">
        <v>32252</v>
      </c>
      <c r="P1334" s="9" t="s">
        <v>3009</v>
      </c>
      <c r="Q1334" s="9"/>
      <c r="R1334" s="9">
        <v>49.5</v>
      </c>
      <c r="S1334" s="9" t="s">
        <v>41</v>
      </c>
    </row>
    <row r="1335" spans="1:19" x14ac:dyDescent="0.3">
      <c r="A1335" s="9">
        <v>122100</v>
      </c>
      <c r="B1335" s="9" t="s">
        <v>30</v>
      </c>
      <c r="C1335" s="9" t="s">
        <v>31</v>
      </c>
      <c r="D1335" s="9" t="s">
        <v>31</v>
      </c>
      <c r="E1335" s="9" t="s">
        <v>3010</v>
      </c>
      <c r="F1335" s="9" t="s">
        <v>3011</v>
      </c>
      <c r="G1335" s="9">
        <v>79.2</v>
      </c>
      <c r="H1335" s="9" t="s">
        <v>60</v>
      </c>
      <c r="I1335" s="9" t="s">
        <v>3012</v>
      </c>
      <c r="J1335" s="9" t="s">
        <v>79</v>
      </c>
      <c r="K1335" s="9" t="s">
        <v>79</v>
      </c>
      <c r="L1335" s="9" t="s">
        <v>79</v>
      </c>
      <c r="M1335" s="9" t="s">
        <v>50</v>
      </c>
      <c r="N1335" s="9" t="s">
        <v>64</v>
      </c>
      <c r="O1335" s="10">
        <v>42016</v>
      </c>
      <c r="P1335" s="9"/>
      <c r="Q1335" s="9"/>
      <c r="R1335" s="9">
        <v>79.2</v>
      </c>
      <c r="S1335" s="9" t="s">
        <v>41</v>
      </c>
    </row>
    <row r="1336" spans="1:19" x14ac:dyDescent="0.3">
      <c r="A1336" s="9">
        <v>122200</v>
      </c>
      <c r="B1336" s="9" t="s">
        <v>30</v>
      </c>
      <c r="C1336" s="9" t="s">
        <v>31</v>
      </c>
      <c r="D1336" s="9" t="s">
        <v>31</v>
      </c>
      <c r="E1336" s="9" t="s">
        <v>3013</v>
      </c>
      <c r="F1336" s="9" t="s">
        <v>3014</v>
      </c>
      <c r="G1336" s="9">
        <v>19.8</v>
      </c>
      <c r="H1336" s="9" t="s">
        <v>60</v>
      </c>
      <c r="I1336" s="9" t="s">
        <v>3015</v>
      </c>
      <c r="J1336" s="9" t="s">
        <v>79</v>
      </c>
      <c r="K1336" s="9" t="s">
        <v>79</v>
      </c>
      <c r="L1336" s="9" t="s">
        <v>79</v>
      </c>
      <c r="M1336" s="9" t="s">
        <v>50</v>
      </c>
      <c r="N1336" s="9" t="s">
        <v>64</v>
      </c>
      <c r="O1336" s="10">
        <v>42016</v>
      </c>
      <c r="P1336" s="9"/>
      <c r="Q1336" s="9"/>
      <c r="R1336" s="9">
        <v>19.8</v>
      </c>
      <c r="S1336" s="9" t="s">
        <v>41</v>
      </c>
    </row>
    <row r="1337" spans="1:19" x14ac:dyDescent="0.3">
      <c r="A1337" s="9">
        <v>125900</v>
      </c>
      <c r="B1337" s="9" t="s">
        <v>30</v>
      </c>
      <c r="C1337" s="9" t="s">
        <v>31</v>
      </c>
      <c r="D1337" s="9" t="s">
        <v>31</v>
      </c>
      <c r="E1337" s="9" t="s">
        <v>3016</v>
      </c>
      <c r="F1337" s="9" t="s">
        <v>3017</v>
      </c>
      <c r="G1337" s="9">
        <v>99</v>
      </c>
      <c r="H1337" s="9" t="s">
        <v>60</v>
      </c>
      <c r="I1337" s="9" t="s">
        <v>3018</v>
      </c>
      <c r="J1337" s="9" t="s">
        <v>79</v>
      </c>
      <c r="K1337" s="9" t="s">
        <v>79</v>
      </c>
      <c r="L1337" s="9" t="s">
        <v>79</v>
      </c>
      <c r="M1337" s="9" t="s">
        <v>50</v>
      </c>
      <c r="N1337" s="9" t="s">
        <v>64</v>
      </c>
      <c r="O1337" s="10">
        <v>42180</v>
      </c>
      <c r="P1337" s="9"/>
      <c r="Q1337" s="9"/>
      <c r="R1337" s="9">
        <v>99</v>
      </c>
      <c r="S1337" s="9" t="s">
        <v>41</v>
      </c>
    </row>
    <row r="1338" spans="1:19" x14ac:dyDescent="0.3">
      <c r="A1338" s="9">
        <v>96700</v>
      </c>
      <c r="B1338" s="9" t="s">
        <v>30</v>
      </c>
      <c r="C1338" s="9" t="s">
        <v>31</v>
      </c>
      <c r="D1338" s="9" t="s">
        <v>31</v>
      </c>
      <c r="E1338" s="9" t="s">
        <v>3019</v>
      </c>
      <c r="F1338" s="9" t="s">
        <v>3020</v>
      </c>
      <c r="G1338" s="9">
        <v>48.35</v>
      </c>
      <c r="H1338" s="9" t="s">
        <v>60</v>
      </c>
      <c r="I1338" s="9" t="s">
        <v>901</v>
      </c>
      <c r="J1338" s="9" t="s">
        <v>47</v>
      </c>
      <c r="K1338" s="9" t="s">
        <v>63</v>
      </c>
      <c r="L1338" s="9" t="s">
        <v>56</v>
      </c>
      <c r="M1338" s="9" t="s">
        <v>50</v>
      </c>
      <c r="N1338" s="9" t="s">
        <v>1845</v>
      </c>
      <c r="O1338" s="10">
        <v>38869</v>
      </c>
      <c r="P1338" s="9"/>
      <c r="Q1338" s="9"/>
      <c r="R1338" s="9">
        <v>48.5</v>
      </c>
      <c r="S1338" s="9" t="s">
        <v>41</v>
      </c>
    </row>
    <row r="1339" spans="1:19" x14ac:dyDescent="0.3">
      <c r="A1339" s="9">
        <v>96800</v>
      </c>
      <c r="B1339" s="9" t="s">
        <v>30</v>
      </c>
      <c r="C1339" s="9" t="s">
        <v>31</v>
      </c>
      <c r="D1339" s="9" t="s">
        <v>31</v>
      </c>
      <c r="E1339" s="9" t="s">
        <v>3021</v>
      </c>
      <c r="F1339" s="9" t="s">
        <v>3022</v>
      </c>
      <c r="G1339" s="9">
        <v>48.5</v>
      </c>
      <c r="H1339" s="9" t="s">
        <v>60</v>
      </c>
      <c r="I1339" s="9" t="s">
        <v>901</v>
      </c>
      <c r="J1339" s="9" t="s">
        <v>47</v>
      </c>
      <c r="K1339" s="9" t="s">
        <v>63</v>
      </c>
      <c r="L1339" s="9" t="s">
        <v>56</v>
      </c>
      <c r="M1339" s="9" t="s">
        <v>50</v>
      </c>
      <c r="N1339" s="9" t="s">
        <v>1845</v>
      </c>
      <c r="O1339" s="10">
        <v>38869</v>
      </c>
      <c r="P1339" s="9"/>
      <c r="Q1339" s="9"/>
      <c r="R1339" s="9">
        <v>48.5</v>
      </c>
      <c r="S1339" s="9" t="s">
        <v>41</v>
      </c>
    </row>
    <row r="1340" spans="1:19" ht="23.5" x14ac:dyDescent="0.3">
      <c r="A1340" s="9">
        <v>101000</v>
      </c>
      <c r="B1340" s="9" t="s">
        <v>30</v>
      </c>
      <c r="C1340" s="9" t="s">
        <v>31</v>
      </c>
      <c r="D1340" s="9" t="s">
        <v>31</v>
      </c>
      <c r="E1340" s="9" t="s">
        <v>3023</v>
      </c>
      <c r="F1340" s="9" t="s">
        <v>3024</v>
      </c>
      <c r="G1340" s="9">
        <v>49</v>
      </c>
      <c r="H1340" s="9" t="s">
        <v>60</v>
      </c>
      <c r="I1340" s="9" t="s">
        <v>901</v>
      </c>
      <c r="J1340" s="9" t="s">
        <v>62</v>
      </c>
      <c r="K1340" s="9" t="s">
        <v>63</v>
      </c>
      <c r="L1340" s="9" t="s">
        <v>56</v>
      </c>
      <c r="M1340" s="9" t="s">
        <v>50</v>
      </c>
      <c r="N1340" s="9" t="s">
        <v>1845</v>
      </c>
      <c r="O1340" s="10">
        <v>40634</v>
      </c>
      <c r="P1340" s="9"/>
      <c r="Q1340" s="9"/>
      <c r="R1340" s="9">
        <v>48.5</v>
      </c>
      <c r="S1340" s="9" t="s">
        <v>41</v>
      </c>
    </row>
    <row r="1341" spans="1:19" ht="23.5" x14ac:dyDescent="0.3">
      <c r="A1341" s="9">
        <v>101100</v>
      </c>
      <c r="B1341" s="9" t="s">
        <v>30</v>
      </c>
      <c r="C1341" s="9" t="s">
        <v>31</v>
      </c>
      <c r="D1341" s="9" t="s">
        <v>31</v>
      </c>
      <c r="E1341" s="9" t="s">
        <v>3025</v>
      </c>
      <c r="F1341" s="9" t="s">
        <v>3026</v>
      </c>
      <c r="G1341" s="9">
        <v>49</v>
      </c>
      <c r="H1341" s="9" t="s">
        <v>60</v>
      </c>
      <c r="I1341" s="9" t="s">
        <v>901</v>
      </c>
      <c r="J1341" s="9" t="s">
        <v>62</v>
      </c>
      <c r="K1341" s="9" t="s">
        <v>63</v>
      </c>
      <c r="L1341" s="9" t="s">
        <v>56</v>
      </c>
      <c r="M1341" s="9" t="s">
        <v>50</v>
      </c>
      <c r="N1341" s="9" t="s">
        <v>1845</v>
      </c>
      <c r="O1341" s="10">
        <v>40634</v>
      </c>
      <c r="P1341" s="9"/>
      <c r="Q1341" s="9"/>
      <c r="R1341" s="9">
        <v>48.5</v>
      </c>
      <c r="S1341" s="9" t="s">
        <v>41</v>
      </c>
    </row>
    <row r="1342" spans="1:19" x14ac:dyDescent="0.3">
      <c r="A1342" s="9">
        <v>136700</v>
      </c>
      <c r="B1342" s="9" t="s">
        <v>30</v>
      </c>
      <c r="C1342" s="9" t="s">
        <v>31</v>
      </c>
      <c r="D1342" s="9" t="s">
        <v>31</v>
      </c>
      <c r="E1342" s="9" t="s">
        <v>3027</v>
      </c>
      <c r="F1342" s="9" t="s">
        <v>3028</v>
      </c>
      <c r="G1342" s="9">
        <v>1</v>
      </c>
      <c r="H1342" s="9" t="s">
        <v>60</v>
      </c>
      <c r="I1342" s="9" t="s">
        <v>3029</v>
      </c>
      <c r="J1342" s="9" t="s">
        <v>36</v>
      </c>
      <c r="K1342" s="9" t="s">
        <v>37</v>
      </c>
      <c r="L1342" s="9" t="s">
        <v>38</v>
      </c>
      <c r="M1342" s="9" t="s">
        <v>50</v>
      </c>
      <c r="N1342" s="9" t="s">
        <v>64</v>
      </c>
      <c r="O1342" s="10">
        <v>42619</v>
      </c>
      <c r="P1342" s="9"/>
      <c r="Q1342" s="9"/>
      <c r="R1342" s="9">
        <v>1</v>
      </c>
      <c r="S1342" s="9" t="s">
        <v>41</v>
      </c>
    </row>
    <row r="1343" spans="1:19" x14ac:dyDescent="0.3">
      <c r="A1343" s="9">
        <v>28000</v>
      </c>
      <c r="B1343" s="9" t="s">
        <v>30</v>
      </c>
      <c r="C1343" s="9" t="s">
        <v>31</v>
      </c>
      <c r="D1343" s="9" t="s">
        <v>31</v>
      </c>
      <c r="E1343" s="9" t="s">
        <v>3030</v>
      </c>
      <c r="F1343" s="9" t="s">
        <v>3031</v>
      </c>
      <c r="G1343" s="9">
        <v>57</v>
      </c>
      <c r="H1343" s="9" t="s">
        <v>34</v>
      </c>
      <c r="I1343" s="9" t="s">
        <v>71</v>
      </c>
      <c r="J1343" s="9" t="s">
        <v>72</v>
      </c>
      <c r="K1343" s="9" t="s">
        <v>72</v>
      </c>
      <c r="L1343" s="9" t="s">
        <v>73</v>
      </c>
      <c r="M1343" s="9" t="s">
        <v>39</v>
      </c>
      <c r="N1343" s="9" t="s">
        <v>40</v>
      </c>
      <c r="O1343" s="10">
        <v>18264</v>
      </c>
      <c r="P1343" s="9"/>
      <c r="Q1343" s="9" t="s">
        <v>340</v>
      </c>
      <c r="R1343" s="9">
        <v>57</v>
      </c>
      <c r="S1343" s="9" t="s">
        <v>41</v>
      </c>
    </row>
    <row r="1344" spans="1:19" x14ac:dyDescent="0.3">
      <c r="A1344" s="9">
        <v>28100</v>
      </c>
      <c r="B1344" s="9" t="s">
        <v>30</v>
      </c>
      <c r="C1344" s="9" t="s">
        <v>31</v>
      </c>
      <c r="D1344" s="9" t="s">
        <v>31</v>
      </c>
      <c r="E1344" s="9" t="s">
        <v>3032</v>
      </c>
      <c r="F1344" s="9" t="s">
        <v>3033</v>
      </c>
      <c r="G1344" s="9">
        <v>56.9</v>
      </c>
      <c r="H1344" s="9" t="s">
        <v>34</v>
      </c>
      <c r="I1344" s="9" t="s">
        <v>71</v>
      </c>
      <c r="J1344" s="9" t="s">
        <v>72</v>
      </c>
      <c r="K1344" s="9" t="s">
        <v>72</v>
      </c>
      <c r="L1344" s="9" t="s">
        <v>73</v>
      </c>
      <c r="M1344" s="9" t="s">
        <v>39</v>
      </c>
      <c r="N1344" s="9" t="s">
        <v>40</v>
      </c>
      <c r="O1344" s="10">
        <v>18264</v>
      </c>
      <c r="P1344" s="9"/>
      <c r="Q1344" s="9" t="s">
        <v>340</v>
      </c>
      <c r="R1344" s="9">
        <v>56.9</v>
      </c>
      <c r="S1344" s="9" t="s">
        <v>41</v>
      </c>
    </row>
    <row r="1345" spans="1:19" x14ac:dyDescent="0.3">
      <c r="A1345" s="9">
        <v>28200</v>
      </c>
      <c r="B1345" s="9" t="s">
        <v>30</v>
      </c>
      <c r="C1345" s="9" t="s">
        <v>31</v>
      </c>
      <c r="D1345" s="9" t="s">
        <v>31</v>
      </c>
      <c r="E1345" s="9" t="s">
        <v>3034</v>
      </c>
      <c r="F1345" s="9" t="s">
        <v>3035</v>
      </c>
      <c r="G1345" s="9">
        <v>13.5</v>
      </c>
      <c r="H1345" s="9" t="s">
        <v>34</v>
      </c>
      <c r="I1345" s="9" t="s">
        <v>883</v>
      </c>
      <c r="J1345" s="9" t="s">
        <v>72</v>
      </c>
      <c r="K1345" s="9" t="s">
        <v>72</v>
      </c>
      <c r="L1345" s="9" t="s">
        <v>73</v>
      </c>
      <c r="M1345" s="9" t="s">
        <v>39</v>
      </c>
      <c r="N1345" s="9" t="s">
        <v>40</v>
      </c>
      <c r="O1345" s="10">
        <v>29221</v>
      </c>
      <c r="P1345" s="9" t="s">
        <v>1180</v>
      </c>
      <c r="Q1345" s="9"/>
      <c r="R1345" s="9">
        <v>12.15</v>
      </c>
      <c r="S1345" s="9" t="s">
        <v>41</v>
      </c>
    </row>
    <row r="1346" spans="1:19" x14ac:dyDescent="0.3">
      <c r="A1346" s="9">
        <v>114500</v>
      </c>
      <c r="B1346" s="9" t="s">
        <v>30</v>
      </c>
      <c r="C1346" s="9" t="s">
        <v>31</v>
      </c>
      <c r="D1346" s="9" t="s">
        <v>31</v>
      </c>
      <c r="E1346" s="9" t="s">
        <v>3036</v>
      </c>
      <c r="F1346" s="9" t="s">
        <v>3037</v>
      </c>
      <c r="G1346" s="9">
        <v>20</v>
      </c>
      <c r="H1346" s="9" t="s">
        <v>60</v>
      </c>
      <c r="I1346" s="9" t="s">
        <v>3038</v>
      </c>
      <c r="J1346" s="9" t="s">
        <v>36</v>
      </c>
      <c r="K1346" s="9" t="s">
        <v>37</v>
      </c>
      <c r="L1346" s="9" t="s">
        <v>38</v>
      </c>
      <c r="M1346" s="9" t="s">
        <v>50</v>
      </c>
      <c r="N1346" s="9" t="s">
        <v>64</v>
      </c>
      <c r="O1346" s="10">
        <v>41628</v>
      </c>
      <c r="P1346" s="9"/>
      <c r="Q1346" s="9"/>
      <c r="R1346" s="9">
        <v>20</v>
      </c>
      <c r="S1346" s="9" t="s">
        <v>41</v>
      </c>
    </row>
    <row r="1347" spans="1:19" x14ac:dyDescent="0.3">
      <c r="A1347" s="9">
        <v>114600</v>
      </c>
      <c r="B1347" s="9" t="s">
        <v>30</v>
      </c>
      <c r="C1347" s="9" t="s">
        <v>31</v>
      </c>
      <c r="D1347" s="9" t="s">
        <v>31</v>
      </c>
      <c r="E1347" s="9" t="s">
        <v>3039</v>
      </c>
      <c r="F1347" s="9" t="s">
        <v>3040</v>
      </c>
      <c r="G1347" s="9">
        <v>20</v>
      </c>
      <c r="H1347" s="9" t="s">
        <v>60</v>
      </c>
      <c r="I1347" s="9" t="s">
        <v>3041</v>
      </c>
      <c r="J1347" s="9" t="s">
        <v>36</v>
      </c>
      <c r="K1347" s="9" t="s">
        <v>37</v>
      </c>
      <c r="L1347" s="9" t="s">
        <v>38</v>
      </c>
      <c r="M1347" s="9" t="s">
        <v>50</v>
      </c>
      <c r="N1347" s="9" t="s">
        <v>64</v>
      </c>
      <c r="O1347" s="10">
        <v>41628</v>
      </c>
      <c r="P1347" s="9"/>
      <c r="Q1347" s="9"/>
      <c r="R1347" s="9">
        <v>20</v>
      </c>
      <c r="S1347" s="9" t="s">
        <v>41</v>
      </c>
    </row>
    <row r="1348" spans="1:19" x14ac:dyDescent="0.3">
      <c r="A1348" s="11">
        <v>112900</v>
      </c>
      <c r="B1348" s="11" t="s">
        <v>30</v>
      </c>
      <c r="C1348" s="11" t="s">
        <v>31</v>
      </c>
      <c r="D1348" s="11" t="s">
        <v>42</v>
      </c>
      <c r="E1348" s="11" t="s">
        <v>3042</v>
      </c>
      <c r="F1348" s="11" t="s">
        <v>3043</v>
      </c>
      <c r="G1348" s="11">
        <v>620</v>
      </c>
      <c r="H1348" s="11" t="s">
        <v>34</v>
      </c>
      <c r="I1348" s="11" t="s">
        <v>3044</v>
      </c>
      <c r="J1348" s="11" t="s">
        <v>124</v>
      </c>
      <c r="K1348" s="11" t="s">
        <v>122</v>
      </c>
      <c r="L1348" s="11" t="s">
        <v>56</v>
      </c>
      <c r="M1348" s="11" t="s">
        <v>39</v>
      </c>
      <c r="N1348" s="11" t="s">
        <v>40</v>
      </c>
      <c r="O1348" s="12">
        <v>41494</v>
      </c>
      <c r="P1348" s="11"/>
      <c r="Q1348" s="11"/>
      <c r="R1348" s="11">
        <v>600</v>
      </c>
      <c r="S1348" s="11" t="s">
        <v>41</v>
      </c>
    </row>
    <row r="1349" spans="1:19" x14ac:dyDescent="0.3">
      <c r="A1349" s="13">
        <v>112904</v>
      </c>
      <c r="B1349" s="13" t="s">
        <v>75</v>
      </c>
      <c r="C1349" s="13" t="s">
        <v>31</v>
      </c>
      <c r="D1349" s="13" t="s">
        <v>31</v>
      </c>
      <c r="E1349" s="13" t="s">
        <v>3045</v>
      </c>
      <c r="F1349" s="13" t="s">
        <v>3046</v>
      </c>
      <c r="G1349" s="13">
        <v>180</v>
      </c>
      <c r="H1349" s="13" t="s">
        <v>34</v>
      </c>
      <c r="I1349" s="13" t="s">
        <v>3047</v>
      </c>
      <c r="J1349" s="13" t="s">
        <v>124</v>
      </c>
      <c r="K1349" s="13" t="s">
        <v>63</v>
      </c>
      <c r="L1349" s="13" t="s">
        <v>56</v>
      </c>
      <c r="M1349" s="13" t="s">
        <v>39</v>
      </c>
      <c r="N1349" s="13" t="s">
        <v>40</v>
      </c>
      <c r="O1349" s="14">
        <v>41494</v>
      </c>
      <c r="P1349" s="13"/>
      <c r="Q1349" s="13"/>
      <c r="R1349" s="13">
        <v>193</v>
      </c>
      <c r="S1349" s="13" t="s">
        <v>41</v>
      </c>
    </row>
    <row r="1350" spans="1:19" x14ac:dyDescent="0.3">
      <c r="A1350" s="13">
        <v>112902</v>
      </c>
      <c r="B1350" s="13" t="s">
        <v>75</v>
      </c>
      <c r="C1350" s="13" t="s">
        <v>31</v>
      </c>
      <c r="D1350" s="13" t="s">
        <v>31</v>
      </c>
      <c r="E1350" s="13" t="s">
        <v>3048</v>
      </c>
      <c r="F1350" s="13" t="s">
        <v>3049</v>
      </c>
      <c r="G1350" s="13">
        <v>180</v>
      </c>
      <c r="H1350" s="13" t="s">
        <v>34</v>
      </c>
      <c r="I1350" s="13" t="s">
        <v>3047</v>
      </c>
      <c r="J1350" s="13" t="s">
        <v>124</v>
      </c>
      <c r="K1350" s="13" t="s">
        <v>63</v>
      </c>
      <c r="L1350" s="13" t="s">
        <v>56</v>
      </c>
      <c r="M1350" s="13" t="s">
        <v>39</v>
      </c>
      <c r="N1350" s="13" t="s">
        <v>40</v>
      </c>
      <c r="O1350" s="14">
        <v>41494</v>
      </c>
      <c r="P1350" s="13"/>
      <c r="Q1350" s="13"/>
      <c r="R1350" s="13">
        <v>193</v>
      </c>
      <c r="S1350" s="13" t="s">
        <v>41</v>
      </c>
    </row>
    <row r="1351" spans="1:19" x14ac:dyDescent="0.3">
      <c r="A1351" s="13">
        <v>112903</v>
      </c>
      <c r="B1351" s="13" t="s">
        <v>75</v>
      </c>
      <c r="C1351" s="13" t="s">
        <v>31</v>
      </c>
      <c r="D1351" s="13" t="s">
        <v>31</v>
      </c>
      <c r="E1351" s="13" t="s">
        <v>3050</v>
      </c>
      <c r="F1351" s="13" t="s">
        <v>3051</v>
      </c>
      <c r="G1351" s="13">
        <v>254</v>
      </c>
      <c r="H1351" s="13" t="s">
        <v>34</v>
      </c>
      <c r="I1351" s="13" t="s">
        <v>3047</v>
      </c>
      <c r="J1351" s="13" t="s">
        <v>124</v>
      </c>
      <c r="K1351" s="13" t="s">
        <v>63</v>
      </c>
      <c r="L1351" s="13" t="s">
        <v>56</v>
      </c>
      <c r="M1351" s="13" t="s">
        <v>39</v>
      </c>
      <c r="N1351" s="13" t="s">
        <v>40</v>
      </c>
      <c r="O1351" s="14">
        <v>41494</v>
      </c>
      <c r="P1351" s="13"/>
      <c r="Q1351" s="13"/>
      <c r="R1351" s="13">
        <v>254</v>
      </c>
      <c r="S1351" s="13" t="s">
        <v>41</v>
      </c>
    </row>
    <row r="1352" spans="1:19" x14ac:dyDescent="0.3">
      <c r="A1352" s="9">
        <v>66300</v>
      </c>
      <c r="B1352" s="9" t="s">
        <v>30</v>
      </c>
      <c r="C1352" s="9" t="s">
        <v>31</v>
      </c>
      <c r="D1352" s="9" t="s">
        <v>31</v>
      </c>
      <c r="E1352" s="9" t="s">
        <v>3052</v>
      </c>
      <c r="F1352" s="9" t="s">
        <v>3053</v>
      </c>
      <c r="G1352" s="9">
        <v>57</v>
      </c>
      <c r="H1352" s="9" t="s">
        <v>34</v>
      </c>
      <c r="I1352" s="9" t="s">
        <v>629</v>
      </c>
      <c r="J1352" s="9" t="s">
        <v>47</v>
      </c>
      <c r="K1352" s="9" t="s">
        <v>63</v>
      </c>
      <c r="L1352" s="9" t="s">
        <v>56</v>
      </c>
      <c r="M1352" s="9" t="s">
        <v>39</v>
      </c>
      <c r="N1352" s="9" t="s">
        <v>40</v>
      </c>
      <c r="O1352" s="10">
        <v>33522</v>
      </c>
      <c r="P1352" s="9" t="s">
        <v>3054</v>
      </c>
      <c r="Q1352" s="9"/>
      <c r="R1352" s="9">
        <v>45</v>
      </c>
      <c r="S1352" s="9" t="s">
        <v>41</v>
      </c>
    </row>
    <row r="1353" spans="1:19" x14ac:dyDescent="0.3">
      <c r="A1353" s="11">
        <v>28600</v>
      </c>
      <c r="B1353" s="11" t="s">
        <v>30</v>
      </c>
      <c r="C1353" s="11" t="s">
        <v>31</v>
      </c>
      <c r="D1353" s="11" t="s">
        <v>42</v>
      </c>
      <c r="E1353" s="11" t="s">
        <v>3055</v>
      </c>
      <c r="F1353" s="11" t="s">
        <v>3056</v>
      </c>
      <c r="G1353" s="11">
        <v>46</v>
      </c>
      <c r="H1353" s="11" t="s">
        <v>34</v>
      </c>
      <c r="I1353" s="11" t="s">
        <v>71</v>
      </c>
      <c r="J1353" s="11" t="s">
        <v>72</v>
      </c>
      <c r="K1353" s="11" t="s">
        <v>72</v>
      </c>
      <c r="L1353" s="11" t="s">
        <v>73</v>
      </c>
      <c r="M1353" s="11" t="s">
        <v>39</v>
      </c>
      <c r="N1353" s="11" t="s">
        <v>40</v>
      </c>
      <c r="O1353" s="12">
        <v>11324</v>
      </c>
      <c r="P1353" s="11"/>
      <c r="Q1353" s="11" t="s">
        <v>478</v>
      </c>
      <c r="R1353" s="11">
        <v>46</v>
      </c>
      <c r="S1353" s="11" t="s">
        <v>41</v>
      </c>
    </row>
    <row r="1354" spans="1:19" x14ac:dyDescent="0.3">
      <c r="A1354" s="13">
        <v>28601</v>
      </c>
      <c r="B1354" s="13" t="s">
        <v>75</v>
      </c>
      <c r="C1354" s="13" t="s">
        <v>31</v>
      </c>
      <c r="D1354" s="13" t="s">
        <v>31</v>
      </c>
      <c r="E1354" s="13" t="s">
        <v>3057</v>
      </c>
      <c r="F1354" s="13" t="s">
        <v>3058</v>
      </c>
      <c r="G1354" s="13">
        <v>12</v>
      </c>
      <c r="H1354" s="13" t="s">
        <v>34</v>
      </c>
      <c r="I1354" s="13" t="s">
        <v>71</v>
      </c>
      <c r="J1354" s="13" t="s">
        <v>72</v>
      </c>
      <c r="K1354" s="13" t="s">
        <v>72</v>
      </c>
      <c r="L1354" s="13" t="s">
        <v>73</v>
      </c>
      <c r="M1354" s="13" t="s">
        <v>39</v>
      </c>
      <c r="N1354" s="13" t="s">
        <v>40</v>
      </c>
      <c r="O1354" s="14">
        <v>11324</v>
      </c>
      <c r="P1354" s="13"/>
      <c r="Q1354" s="13" t="s">
        <v>478</v>
      </c>
      <c r="R1354" s="13">
        <v>12</v>
      </c>
      <c r="S1354" s="13" t="s">
        <v>41</v>
      </c>
    </row>
    <row r="1355" spans="1:19" x14ac:dyDescent="0.3">
      <c r="A1355" s="13">
        <v>28602</v>
      </c>
      <c r="B1355" s="13" t="s">
        <v>75</v>
      </c>
      <c r="C1355" s="13" t="s">
        <v>31</v>
      </c>
      <c r="D1355" s="13" t="s">
        <v>31</v>
      </c>
      <c r="E1355" s="13" t="s">
        <v>3059</v>
      </c>
      <c r="F1355" s="13" t="s">
        <v>3060</v>
      </c>
      <c r="G1355" s="13">
        <v>34</v>
      </c>
      <c r="H1355" s="13" t="s">
        <v>34</v>
      </c>
      <c r="I1355" s="13" t="s">
        <v>71</v>
      </c>
      <c r="J1355" s="13" t="s">
        <v>72</v>
      </c>
      <c r="K1355" s="13" t="s">
        <v>72</v>
      </c>
      <c r="L1355" s="13" t="s">
        <v>73</v>
      </c>
      <c r="M1355" s="13" t="s">
        <v>39</v>
      </c>
      <c r="N1355" s="13" t="s">
        <v>40</v>
      </c>
      <c r="O1355" s="14">
        <v>19360</v>
      </c>
      <c r="P1355" s="13"/>
      <c r="Q1355" s="13" t="s">
        <v>478</v>
      </c>
      <c r="R1355" s="13">
        <v>34</v>
      </c>
      <c r="S1355" s="13" t="s">
        <v>41</v>
      </c>
    </row>
    <row r="1356" spans="1:19" ht="23.5" x14ac:dyDescent="0.3">
      <c r="A1356" s="11">
        <v>66400</v>
      </c>
      <c r="B1356" s="11" t="s">
        <v>30</v>
      </c>
      <c r="C1356" s="11" t="s">
        <v>42</v>
      </c>
      <c r="D1356" s="11" t="s">
        <v>42</v>
      </c>
      <c r="E1356" s="11" t="s">
        <v>3061</v>
      </c>
      <c r="F1356" s="11" t="s">
        <v>3062</v>
      </c>
      <c r="G1356" s="11">
        <v>10.6</v>
      </c>
      <c r="H1356" s="11" t="s">
        <v>60</v>
      </c>
      <c r="I1356" s="11" t="s">
        <v>232</v>
      </c>
      <c r="J1356" s="11" t="s">
        <v>47</v>
      </c>
      <c r="K1356" s="11"/>
      <c r="L1356" s="11" t="s">
        <v>56</v>
      </c>
      <c r="M1356" s="11" t="s">
        <v>50</v>
      </c>
      <c r="N1356" s="11" t="s">
        <v>64</v>
      </c>
      <c r="O1356" s="12">
        <v>32509</v>
      </c>
      <c r="P1356" s="11"/>
      <c r="Q1356" s="11"/>
      <c r="R1356" s="11">
        <v>11.85</v>
      </c>
      <c r="S1356" s="11" t="s">
        <v>41</v>
      </c>
    </row>
    <row r="1357" spans="1:19" x14ac:dyDescent="0.3">
      <c r="A1357" s="13">
        <v>66401</v>
      </c>
      <c r="B1357" s="13" t="s">
        <v>75</v>
      </c>
      <c r="C1357" s="13" t="s">
        <v>42</v>
      </c>
      <c r="D1357" s="13" t="s">
        <v>31</v>
      </c>
      <c r="E1357" s="13"/>
      <c r="F1357" s="13" t="s">
        <v>3063</v>
      </c>
      <c r="G1357" s="13"/>
      <c r="H1357" s="13" t="s">
        <v>60</v>
      </c>
      <c r="I1357" s="13">
        <v>2010</v>
      </c>
      <c r="J1357" s="13" t="s">
        <v>47</v>
      </c>
      <c r="K1357" s="13"/>
      <c r="L1357" s="13"/>
      <c r="M1357" s="13" t="s">
        <v>50</v>
      </c>
      <c r="N1357" s="13" t="s">
        <v>64</v>
      </c>
      <c r="O1357" s="14">
        <v>29312</v>
      </c>
      <c r="P1357" s="13"/>
      <c r="Q1357" s="13"/>
      <c r="R1357" s="13">
        <v>3.8</v>
      </c>
      <c r="S1357" s="13" t="s">
        <v>41</v>
      </c>
    </row>
    <row r="1358" spans="1:19" x14ac:dyDescent="0.3">
      <c r="A1358" s="9">
        <v>58704</v>
      </c>
      <c r="B1358" s="9" t="s">
        <v>30</v>
      </c>
      <c r="C1358" s="9" t="s">
        <v>31</v>
      </c>
      <c r="D1358" s="9" t="s">
        <v>31</v>
      </c>
      <c r="E1358" s="9" t="s">
        <v>3064</v>
      </c>
      <c r="F1358" s="9" t="s">
        <v>3065</v>
      </c>
      <c r="G1358" s="9">
        <v>9.9</v>
      </c>
      <c r="H1358" s="9" t="s">
        <v>60</v>
      </c>
      <c r="I1358" s="9" t="s">
        <v>3066</v>
      </c>
      <c r="J1358" s="9" t="s">
        <v>72</v>
      </c>
      <c r="K1358" s="9" t="s">
        <v>72</v>
      </c>
      <c r="L1358" s="9" t="s">
        <v>73</v>
      </c>
      <c r="M1358" s="9" t="s">
        <v>50</v>
      </c>
      <c r="N1358" s="9" t="s">
        <v>64</v>
      </c>
      <c r="O1358" s="10">
        <v>29587</v>
      </c>
      <c r="P1358" s="9"/>
      <c r="Q1358" s="9"/>
      <c r="R1358" s="9">
        <v>9.9</v>
      </c>
      <c r="S1358" s="9" t="s">
        <v>41</v>
      </c>
    </row>
    <row r="1359" spans="1:19" ht="23.5" x14ac:dyDescent="0.3">
      <c r="A1359" s="9">
        <v>62207</v>
      </c>
      <c r="B1359" s="9" t="s">
        <v>30</v>
      </c>
      <c r="C1359" s="9" t="s">
        <v>42</v>
      </c>
      <c r="D1359" s="9" t="s">
        <v>31</v>
      </c>
      <c r="E1359" s="9" t="s">
        <v>3067</v>
      </c>
      <c r="F1359" s="9" t="s">
        <v>3068</v>
      </c>
      <c r="G1359" s="9">
        <v>1.05</v>
      </c>
      <c r="H1359" s="9" t="s">
        <v>60</v>
      </c>
      <c r="I1359" s="9" t="s">
        <v>3069</v>
      </c>
      <c r="J1359" s="9" t="s">
        <v>72</v>
      </c>
      <c r="K1359" s="9" t="s">
        <v>72</v>
      </c>
      <c r="L1359" s="9" t="s">
        <v>73</v>
      </c>
      <c r="M1359" s="9" t="s">
        <v>50</v>
      </c>
      <c r="N1359" s="9" t="s">
        <v>64</v>
      </c>
      <c r="O1359" s="10">
        <v>31440</v>
      </c>
      <c r="P1359" s="9" t="s">
        <v>3070</v>
      </c>
      <c r="Q1359" s="9"/>
      <c r="R1359" s="9">
        <v>1.05</v>
      </c>
      <c r="S1359" s="9" t="s">
        <v>41</v>
      </c>
    </row>
    <row r="1360" spans="1:19" ht="23.5" x14ac:dyDescent="0.3">
      <c r="A1360" s="11">
        <v>29000</v>
      </c>
      <c r="B1360" s="11" t="s">
        <v>30</v>
      </c>
      <c r="C1360" s="11" t="s">
        <v>31</v>
      </c>
      <c r="D1360" s="11" t="s">
        <v>42</v>
      </c>
      <c r="E1360" s="11" t="s">
        <v>3071</v>
      </c>
      <c r="F1360" s="11" t="s">
        <v>3072</v>
      </c>
      <c r="G1360" s="11">
        <v>374.43</v>
      </c>
      <c r="H1360" s="11" t="s">
        <v>34</v>
      </c>
      <c r="I1360" s="11" t="s">
        <v>156</v>
      </c>
      <c r="J1360" s="11" t="s">
        <v>72</v>
      </c>
      <c r="K1360" s="11" t="s">
        <v>1058</v>
      </c>
      <c r="L1360" s="11" t="s">
        <v>73</v>
      </c>
      <c r="M1360" s="11" t="s">
        <v>39</v>
      </c>
      <c r="N1360" s="11" t="s">
        <v>40</v>
      </c>
      <c r="O1360" s="12">
        <v>24473</v>
      </c>
      <c r="P1360" s="11"/>
      <c r="Q1360" s="11"/>
      <c r="R1360" s="11">
        <v>424</v>
      </c>
      <c r="S1360" s="11" t="s">
        <v>41</v>
      </c>
    </row>
    <row r="1361" spans="1:19" ht="23.5" x14ac:dyDescent="0.3">
      <c r="A1361" s="13">
        <v>29001</v>
      </c>
      <c r="B1361" s="13" t="s">
        <v>75</v>
      </c>
      <c r="C1361" s="13" t="s">
        <v>31</v>
      </c>
      <c r="D1361" s="13" t="s">
        <v>31</v>
      </c>
      <c r="E1361" s="13" t="s">
        <v>3073</v>
      </c>
      <c r="F1361" s="13" t="s">
        <v>3074</v>
      </c>
      <c r="G1361" s="13">
        <v>55</v>
      </c>
      <c r="H1361" s="13" t="s">
        <v>34</v>
      </c>
      <c r="I1361" s="13" t="s">
        <v>156</v>
      </c>
      <c r="J1361" s="13" t="s">
        <v>72</v>
      </c>
      <c r="K1361" s="13" t="s">
        <v>1058</v>
      </c>
      <c r="L1361" s="13" t="s">
        <v>73</v>
      </c>
      <c r="M1361" s="13" t="s">
        <v>39</v>
      </c>
      <c r="N1361" s="13" t="s">
        <v>40</v>
      </c>
      <c r="O1361" s="14">
        <v>24473</v>
      </c>
      <c r="P1361" s="13" t="s">
        <v>3075</v>
      </c>
      <c r="Q1361" s="13"/>
      <c r="R1361" s="13">
        <v>53</v>
      </c>
      <c r="S1361" s="13" t="s">
        <v>41</v>
      </c>
    </row>
    <row r="1362" spans="1:19" ht="23.5" x14ac:dyDescent="0.3">
      <c r="A1362" s="13">
        <v>29002</v>
      </c>
      <c r="B1362" s="13" t="s">
        <v>75</v>
      </c>
      <c r="C1362" s="13" t="s">
        <v>31</v>
      </c>
      <c r="D1362" s="13" t="s">
        <v>31</v>
      </c>
      <c r="E1362" s="13" t="s">
        <v>3076</v>
      </c>
      <c r="F1362" s="13" t="s">
        <v>3077</v>
      </c>
      <c r="G1362" s="13">
        <v>55</v>
      </c>
      <c r="H1362" s="13" t="s">
        <v>34</v>
      </c>
      <c r="I1362" s="13" t="s">
        <v>156</v>
      </c>
      <c r="J1362" s="13" t="s">
        <v>72</v>
      </c>
      <c r="K1362" s="13" t="s">
        <v>1058</v>
      </c>
      <c r="L1362" s="13" t="s">
        <v>73</v>
      </c>
      <c r="M1362" s="13" t="s">
        <v>39</v>
      </c>
      <c r="N1362" s="13" t="s">
        <v>40</v>
      </c>
      <c r="O1362" s="14">
        <v>24473</v>
      </c>
      <c r="P1362" s="13" t="s">
        <v>3075</v>
      </c>
      <c r="Q1362" s="13"/>
      <c r="R1362" s="13">
        <v>53</v>
      </c>
      <c r="S1362" s="13" t="s">
        <v>41</v>
      </c>
    </row>
    <row r="1363" spans="1:19" ht="23.5" x14ac:dyDescent="0.3">
      <c r="A1363" s="13">
        <v>29003</v>
      </c>
      <c r="B1363" s="13" t="s">
        <v>75</v>
      </c>
      <c r="C1363" s="13" t="s">
        <v>31</v>
      </c>
      <c r="D1363" s="13" t="s">
        <v>31</v>
      </c>
      <c r="E1363" s="13" t="s">
        <v>3078</v>
      </c>
      <c r="F1363" s="13" t="s">
        <v>3079</v>
      </c>
      <c r="G1363" s="13">
        <v>55</v>
      </c>
      <c r="H1363" s="13" t="s">
        <v>34</v>
      </c>
      <c r="I1363" s="13" t="s">
        <v>156</v>
      </c>
      <c r="J1363" s="13" t="s">
        <v>72</v>
      </c>
      <c r="K1363" s="13" t="s">
        <v>1058</v>
      </c>
      <c r="L1363" s="13" t="s">
        <v>73</v>
      </c>
      <c r="M1363" s="13" t="s">
        <v>39</v>
      </c>
      <c r="N1363" s="13" t="s">
        <v>40</v>
      </c>
      <c r="O1363" s="14">
        <v>24473</v>
      </c>
      <c r="P1363" s="13" t="s">
        <v>3075</v>
      </c>
      <c r="Q1363" s="13"/>
      <c r="R1363" s="13">
        <v>53</v>
      </c>
      <c r="S1363" s="13" t="s">
        <v>41</v>
      </c>
    </row>
    <row r="1364" spans="1:19" ht="23.5" x14ac:dyDescent="0.3">
      <c r="A1364" s="13">
        <v>29004</v>
      </c>
      <c r="B1364" s="13" t="s">
        <v>75</v>
      </c>
      <c r="C1364" s="13" t="s">
        <v>31</v>
      </c>
      <c r="D1364" s="13" t="s">
        <v>31</v>
      </c>
      <c r="E1364" s="13" t="s">
        <v>3080</v>
      </c>
      <c r="F1364" s="13" t="s">
        <v>3081</v>
      </c>
      <c r="G1364" s="13">
        <v>55</v>
      </c>
      <c r="H1364" s="13" t="s">
        <v>34</v>
      </c>
      <c r="I1364" s="13" t="s">
        <v>156</v>
      </c>
      <c r="J1364" s="13" t="s">
        <v>72</v>
      </c>
      <c r="K1364" s="13" t="s">
        <v>1058</v>
      </c>
      <c r="L1364" s="13" t="s">
        <v>73</v>
      </c>
      <c r="M1364" s="13" t="s">
        <v>39</v>
      </c>
      <c r="N1364" s="13" t="s">
        <v>40</v>
      </c>
      <c r="O1364" s="14">
        <v>24473</v>
      </c>
      <c r="P1364" s="13" t="s">
        <v>3075</v>
      </c>
      <c r="Q1364" s="13"/>
      <c r="R1364" s="13">
        <v>53</v>
      </c>
      <c r="S1364" s="13" t="s">
        <v>41</v>
      </c>
    </row>
    <row r="1365" spans="1:19" ht="23.5" x14ac:dyDescent="0.3">
      <c r="A1365" s="13">
        <v>29005</v>
      </c>
      <c r="B1365" s="13" t="s">
        <v>75</v>
      </c>
      <c r="C1365" s="13" t="s">
        <v>31</v>
      </c>
      <c r="D1365" s="13" t="s">
        <v>31</v>
      </c>
      <c r="E1365" s="13" t="s">
        <v>3082</v>
      </c>
      <c r="F1365" s="13" t="s">
        <v>3083</v>
      </c>
      <c r="G1365" s="13">
        <v>55</v>
      </c>
      <c r="H1365" s="13" t="s">
        <v>34</v>
      </c>
      <c r="I1365" s="13" t="s">
        <v>156</v>
      </c>
      <c r="J1365" s="13" t="s">
        <v>72</v>
      </c>
      <c r="K1365" s="13" t="s">
        <v>1058</v>
      </c>
      <c r="L1365" s="13" t="s">
        <v>73</v>
      </c>
      <c r="M1365" s="13" t="s">
        <v>39</v>
      </c>
      <c r="N1365" s="13" t="s">
        <v>40</v>
      </c>
      <c r="O1365" s="14">
        <v>24473</v>
      </c>
      <c r="P1365" s="13" t="s">
        <v>3075</v>
      </c>
      <c r="Q1365" s="13"/>
      <c r="R1365" s="13">
        <v>53</v>
      </c>
      <c r="S1365" s="13" t="s">
        <v>41</v>
      </c>
    </row>
    <row r="1366" spans="1:19" ht="23.5" x14ac:dyDescent="0.3">
      <c r="A1366" s="13">
        <v>29006</v>
      </c>
      <c r="B1366" s="13" t="s">
        <v>75</v>
      </c>
      <c r="C1366" s="13" t="s">
        <v>31</v>
      </c>
      <c r="D1366" s="13" t="s">
        <v>31</v>
      </c>
      <c r="E1366" s="13" t="s">
        <v>3084</v>
      </c>
      <c r="F1366" s="13" t="s">
        <v>3085</v>
      </c>
      <c r="G1366" s="13">
        <v>55</v>
      </c>
      <c r="H1366" s="13" t="s">
        <v>34</v>
      </c>
      <c r="I1366" s="13" t="s">
        <v>156</v>
      </c>
      <c r="J1366" s="13" t="s">
        <v>72</v>
      </c>
      <c r="K1366" s="13" t="s">
        <v>1058</v>
      </c>
      <c r="L1366" s="13" t="s">
        <v>73</v>
      </c>
      <c r="M1366" s="13" t="s">
        <v>39</v>
      </c>
      <c r="N1366" s="13" t="s">
        <v>40</v>
      </c>
      <c r="O1366" s="14">
        <v>24473</v>
      </c>
      <c r="P1366" s="13" t="s">
        <v>3075</v>
      </c>
      <c r="Q1366" s="13"/>
      <c r="R1366" s="13">
        <v>53</v>
      </c>
      <c r="S1366" s="13" t="s">
        <v>41</v>
      </c>
    </row>
    <row r="1367" spans="1:19" ht="23.5" x14ac:dyDescent="0.3">
      <c r="A1367" s="13">
        <v>29007</v>
      </c>
      <c r="B1367" s="13" t="s">
        <v>75</v>
      </c>
      <c r="C1367" s="13" t="s">
        <v>31</v>
      </c>
      <c r="D1367" s="13" t="s">
        <v>31</v>
      </c>
      <c r="E1367" s="13" t="s">
        <v>3086</v>
      </c>
      <c r="F1367" s="13" t="s">
        <v>3087</v>
      </c>
      <c r="G1367" s="13">
        <v>55</v>
      </c>
      <c r="H1367" s="13" t="s">
        <v>34</v>
      </c>
      <c r="I1367" s="13" t="s">
        <v>156</v>
      </c>
      <c r="J1367" s="13" t="s">
        <v>72</v>
      </c>
      <c r="K1367" s="13" t="s">
        <v>1058</v>
      </c>
      <c r="L1367" s="13" t="s">
        <v>73</v>
      </c>
      <c r="M1367" s="13" t="s">
        <v>39</v>
      </c>
      <c r="N1367" s="13" t="s">
        <v>40</v>
      </c>
      <c r="O1367" s="14">
        <v>24473</v>
      </c>
      <c r="P1367" s="13" t="s">
        <v>3075</v>
      </c>
      <c r="Q1367" s="13"/>
      <c r="R1367" s="13">
        <v>53</v>
      </c>
      <c r="S1367" s="13" t="s">
        <v>41</v>
      </c>
    </row>
    <row r="1368" spans="1:19" ht="23.5" x14ac:dyDescent="0.3">
      <c r="A1368" s="13">
        <v>29008</v>
      </c>
      <c r="B1368" s="13" t="s">
        <v>75</v>
      </c>
      <c r="C1368" s="13" t="s">
        <v>31</v>
      </c>
      <c r="D1368" s="13" t="s">
        <v>31</v>
      </c>
      <c r="E1368" s="13" t="s">
        <v>3088</v>
      </c>
      <c r="F1368" s="13" t="s">
        <v>3089</v>
      </c>
      <c r="G1368" s="13">
        <v>55</v>
      </c>
      <c r="H1368" s="13" t="s">
        <v>34</v>
      </c>
      <c r="I1368" s="13" t="s">
        <v>156</v>
      </c>
      <c r="J1368" s="13" t="s">
        <v>72</v>
      </c>
      <c r="K1368" s="13" t="s">
        <v>1058</v>
      </c>
      <c r="L1368" s="13" t="s">
        <v>73</v>
      </c>
      <c r="M1368" s="13" t="s">
        <v>39</v>
      </c>
      <c r="N1368" s="13" t="s">
        <v>40</v>
      </c>
      <c r="O1368" s="14">
        <v>24473</v>
      </c>
      <c r="P1368" s="13" t="s">
        <v>3075</v>
      </c>
      <c r="Q1368" s="13"/>
      <c r="R1368" s="13">
        <v>53</v>
      </c>
      <c r="S1368" s="13" t="s">
        <v>41</v>
      </c>
    </row>
    <row r="1369" spans="1:19" x14ac:dyDescent="0.3">
      <c r="A1369" s="9">
        <v>67400</v>
      </c>
      <c r="B1369" s="9" t="s">
        <v>30</v>
      </c>
      <c r="C1369" s="9" t="s">
        <v>42</v>
      </c>
      <c r="D1369" s="9" t="s">
        <v>31</v>
      </c>
      <c r="E1369" s="9" t="s">
        <v>3090</v>
      </c>
      <c r="F1369" s="9" t="s">
        <v>3091</v>
      </c>
      <c r="G1369" s="9">
        <v>48.3</v>
      </c>
      <c r="H1369" s="9" t="s">
        <v>34</v>
      </c>
      <c r="I1369" s="9" t="s">
        <v>55</v>
      </c>
      <c r="J1369" s="9" t="s">
        <v>47</v>
      </c>
      <c r="K1369" s="9" t="s">
        <v>63</v>
      </c>
      <c r="L1369" s="9" t="s">
        <v>56</v>
      </c>
      <c r="M1369" s="9" t="s">
        <v>39</v>
      </c>
      <c r="N1369" s="9" t="s">
        <v>40</v>
      </c>
      <c r="O1369" s="10">
        <v>33218</v>
      </c>
      <c r="P1369" s="9" t="s">
        <v>3092</v>
      </c>
      <c r="Q1369" s="9"/>
      <c r="R1369" s="9">
        <v>48.3</v>
      </c>
      <c r="S1369" s="9" t="s">
        <v>41</v>
      </c>
    </row>
    <row r="1370" spans="1:19" ht="23.5" x14ac:dyDescent="0.3">
      <c r="A1370" s="11">
        <v>29100</v>
      </c>
      <c r="B1370" s="11" t="s">
        <v>30</v>
      </c>
      <c r="C1370" s="11" t="s">
        <v>31</v>
      </c>
      <c r="D1370" s="11" t="s">
        <v>42</v>
      </c>
      <c r="E1370" s="11" t="s">
        <v>3093</v>
      </c>
      <c r="F1370" s="11" t="s">
        <v>3094</v>
      </c>
      <c r="G1370" s="11">
        <v>6.95</v>
      </c>
      <c r="H1370" s="11" t="s">
        <v>60</v>
      </c>
      <c r="I1370" s="11" t="s">
        <v>60</v>
      </c>
      <c r="J1370" s="11" t="s">
        <v>72</v>
      </c>
      <c r="K1370" s="11" t="s">
        <v>72</v>
      </c>
      <c r="L1370" s="11" t="s">
        <v>73</v>
      </c>
      <c r="M1370" s="11" t="s">
        <v>50</v>
      </c>
      <c r="N1370" s="11" t="s">
        <v>64</v>
      </c>
      <c r="O1370" s="11"/>
      <c r="P1370" s="11"/>
      <c r="Q1370" s="11"/>
      <c r="R1370" s="11">
        <v>6.95</v>
      </c>
      <c r="S1370" s="11" t="s">
        <v>41</v>
      </c>
    </row>
    <row r="1371" spans="1:19" x14ac:dyDescent="0.3">
      <c r="A1371" s="13">
        <v>29101</v>
      </c>
      <c r="B1371" s="13" t="s">
        <v>75</v>
      </c>
      <c r="C1371" s="13" t="s">
        <v>31</v>
      </c>
      <c r="D1371" s="13" t="s">
        <v>31</v>
      </c>
      <c r="E1371" s="13"/>
      <c r="F1371" s="13" t="s">
        <v>3095</v>
      </c>
      <c r="G1371" s="13"/>
      <c r="H1371" s="13" t="s">
        <v>60</v>
      </c>
      <c r="I1371" s="13" t="s">
        <v>60</v>
      </c>
      <c r="J1371" s="13" t="s">
        <v>72</v>
      </c>
      <c r="K1371" s="13" t="s">
        <v>72</v>
      </c>
      <c r="L1371" s="13" t="s">
        <v>73</v>
      </c>
      <c r="M1371" s="13" t="s">
        <v>50</v>
      </c>
      <c r="N1371" s="13" t="s">
        <v>64</v>
      </c>
      <c r="O1371" s="13"/>
      <c r="P1371" s="13"/>
      <c r="Q1371" s="13"/>
      <c r="R1371" s="13">
        <v>1</v>
      </c>
      <c r="S1371" s="13" t="s">
        <v>41</v>
      </c>
    </row>
    <row r="1372" spans="1:19" x14ac:dyDescent="0.3">
      <c r="A1372" s="13">
        <v>29102</v>
      </c>
      <c r="B1372" s="13" t="s">
        <v>75</v>
      </c>
      <c r="C1372" s="13" t="s">
        <v>31</v>
      </c>
      <c r="D1372" s="13" t="s">
        <v>31</v>
      </c>
      <c r="E1372" s="13"/>
      <c r="F1372" s="13" t="s">
        <v>3096</v>
      </c>
      <c r="G1372" s="13"/>
      <c r="H1372" s="13" t="s">
        <v>60</v>
      </c>
      <c r="I1372" s="13" t="s">
        <v>60</v>
      </c>
      <c r="J1372" s="13" t="s">
        <v>72</v>
      </c>
      <c r="K1372" s="13" t="s">
        <v>72</v>
      </c>
      <c r="L1372" s="13" t="s">
        <v>73</v>
      </c>
      <c r="M1372" s="13" t="s">
        <v>50</v>
      </c>
      <c r="N1372" s="13" t="s">
        <v>64</v>
      </c>
      <c r="O1372" s="13"/>
      <c r="P1372" s="13"/>
      <c r="Q1372" s="13"/>
      <c r="R1372" s="13">
        <v>1</v>
      </c>
      <c r="S1372" s="13" t="s">
        <v>41</v>
      </c>
    </row>
    <row r="1373" spans="1:19" x14ac:dyDescent="0.3">
      <c r="A1373" s="13">
        <v>29105</v>
      </c>
      <c r="B1373" s="13" t="s">
        <v>75</v>
      </c>
      <c r="C1373" s="13" t="s">
        <v>31</v>
      </c>
      <c r="D1373" s="13" t="s">
        <v>31</v>
      </c>
      <c r="E1373" s="13"/>
      <c r="F1373" s="13" t="s">
        <v>3097</v>
      </c>
      <c r="G1373" s="13"/>
      <c r="H1373" s="13" t="s">
        <v>60</v>
      </c>
      <c r="I1373" s="13" t="s">
        <v>60</v>
      </c>
      <c r="J1373" s="13" t="s">
        <v>72</v>
      </c>
      <c r="K1373" s="13" t="s">
        <v>72</v>
      </c>
      <c r="L1373" s="13" t="s">
        <v>73</v>
      </c>
      <c r="M1373" s="13" t="s">
        <v>50</v>
      </c>
      <c r="N1373" s="13" t="s">
        <v>64</v>
      </c>
      <c r="O1373" s="14">
        <v>17168</v>
      </c>
      <c r="P1373" s="13"/>
      <c r="Q1373" s="13"/>
      <c r="R1373" s="13">
        <v>3.1</v>
      </c>
      <c r="S1373" s="13" t="s">
        <v>41</v>
      </c>
    </row>
    <row r="1374" spans="1:19" x14ac:dyDescent="0.3">
      <c r="A1374" s="13">
        <v>29104</v>
      </c>
      <c r="B1374" s="13" t="s">
        <v>75</v>
      </c>
      <c r="C1374" s="13" t="s">
        <v>31</v>
      </c>
      <c r="D1374" s="13" t="s">
        <v>31</v>
      </c>
      <c r="E1374" s="13"/>
      <c r="F1374" s="13" t="s">
        <v>3098</v>
      </c>
      <c r="G1374" s="13"/>
      <c r="H1374" s="13" t="s">
        <v>60</v>
      </c>
      <c r="I1374" s="13" t="s">
        <v>60</v>
      </c>
      <c r="J1374" s="13" t="s">
        <v>72</v>
      </c>
      <c r="K1374" s="13" t="s">
        <v>72</v>
      </c>
      <c r="L1374" s="13" t="s">
        <v>73</v>
      </c>
      <c r="M1374" s="13" t="s">
        <v>50</v>
      </c>
      <c r="N1374" s="13" t="s">
        <v>64</v>
      </c>
      <c r="O1374" s="13"/>
      <c r="P1374" s="13"/>
      <c r="Q1374" s="13"/>
      <c r="R1374" s="13">
        <v>0.93</v>
      </c>
      <c r="S1374" s="13" t="s">
        <v>41</v>
      </c>
    </row>
    <row r="1375" spans="1:19" x14ac:dyDescent="0.3">
      <c r="A1375" s="13">
        <v>29103</v>
      </c>
      <c r="B1375" s="13" t="s">
        <v>75</v>
      </c>
      <c r="C1375" s="13" t="s">
        <v>31</v>
      </c>
      <c r="D1375" s="13" t="s">
        <v>31</v>
      </c>
      <c r="E1375" s="13"/>
      <c r="F1375" s="13" t="s">
        <v>3099</v>
      </c>
      <c r="G1375" s="13"/>
      <c r="H1375" s="13" t="s">
        <v>60</v>
      </c>
      <c r="I1375" s="13" t="s">
        <v>60</v>
      </c>
      <c r="J1375" s="13" t="s">
        <v>72</v>
      </c>
      <c r="K1375" s="13" t="s">
        <v>72</v>
      </c>
      <c r="L1375" s="13" t="s">
        <v>73</v>
      </c>
      <c r="M1375" s="13" t="s">
        <v>50</v>
      </c>
      <c r="N1375" s="13" t="s">
        <v>64</v>
      </c>
      <c r="O1375" s="13"/>
      <c r="P1375" s="13"/>
      <c r="Q1375" s="13"/>
      <c r="R1375" s="13">
        <v>0.93</v>
      </c>
      <c r="S1375" s="13" t="s">
        <v>41</v>
      </c>
    </row>
    <row r="1376" spans="1:19" x14ac:dyDescent="0.3">
      <c r="A1376" s="11">
        <v>67500</v>
      </c>
      <c r="B1376" s="11" t="s">
        <v>30</v>
      </c>
      <c r="C1376" s="11" t="s">
        <v>42</v>
      </c>
      <c r="D1376" s="11" t="s">
        <v>42</v>
      </c>
      <c r="E1376" s="11" t="s">
        <v>3100</v>
      </c>
      <c r="F1376" s="11" t="s">
        <v>3101</v>
      </c>
      <c r="G1376" s="11">
        <v>12.9</v>
      </c>
      <c r="H1376" s="11" t="s">
        <v>60</v>
      </c>
      <c r="I1376" s="11" t="s">
        <v>232</v>
      </c>
      <c r="J1376" s="11" t="s">
        <v>232</v>
      </c>
      <c r="K1376" s="11"/>
      <c r="L1376" s="11" t="s">
        <v>189</v>
      </c>
      <c r="M1376" s="11" t="s">
        <v>50</v>
      </c>
      <c r="N1376" s="11" t="s">
        <v>64</v>
      </c>
      <c r="O1376" s="12">
        <v>31778</v>
      </c>
      <c r="P1376" s="11"/>
      <c r="Q1376" s="11"/>
      <c r="R1376" s="11">
        <v>11.16</v>
      </c>
      <c r="S1376" s="11" t="s">
        <v>41</v>
      </c>
    </row>
    <row r="1377" spans="1:19" ht="23.5" x14ac:dyDescent="0.3">
      <c r="A1377" s="13">
        <v>67507</v>
      </c>
      <c r="B1377" s="13" t="s">
        <v>75</v>
      </c>
      <c r="C1377" s="13" t="s">
        <v>42</v>
      </c>
      <c r="D1377" s="13" t="s">
        <v>31</v>
      </c>
      <c r="E1377" s="13"/>
      <c r="F1377" s="13" t="s">
        <v>3102</v>
      </c>
      <c r="G1377" s="13"/>
      <c r="H1377" s="13" t="s">
        <v>60</v>
      </c>
      <c r="I1377" s="13">
        <v>1005</v>
      </c>
      <c r="J1377" s="13" t="s">
        <v>187</v>
      </c>
      <c r="K1377" s="13"/>
      <c r="L1377" s="13"/>
      <c r="M1377" s="13" t="s">
        <v>50</v>
      </c>
      <c r="N1377" s="13" t="s">
        <v>64</v>
      </c>
      <c r="O1377" s="14">
        <v>31031</v>
      </c>
      <c r="P1377" s="13"/>
      <c r="Q1377" s="13"/>
      <c r="R1377" s="13">
        <v>5.63</v>
      </c>
      <c r="S1377" s="13" t="s">
        <v>41</v>
      </c>
    </row>
    <row r="1378" spans="1:19" x14ac:dyDescent="0.3">
      <c r="A1378" s="13">
        <v>67505</v>
      </c>
      <c r="B1378" s="13" t="s">
        <v>75</v>
      </c>
      <c r="C1378" s="13" t="s">
        <v>42</v>
      </c>
      <c r="D1378" s="13" t="s">
        <v>31</v>
      </c>
      <c r="E1378" s="13"/>
      <c r="F1378" s="13" t="s">
        <v>3103</v>
      </c>
      <c r="G1378" s="13"/>
      <c r="H1378" s="13" t="s">
        <v>60</v>
      </c>
      <c r="I1378" s="13">
        <v>4076</v>
      </c>
      <c r="J1378" s="13" t="s">
        <v>72</v>
      </c>
      <c r="K1378" s="13"/>
      <c r="L1378" s="13"/>
      <c r="M1378" s="13" t="s">
        <v>50</v>
      </c>
      <c r="N1378" s="13" t="s">
        <v>64</v>
      </c>
      <c r="O1378" s="14">
        <v>31939</v>
      </c>
      <c r="P1378" s="13"/>
      <c r="Q1378" s="13"/>
      <c r="R1378" s="13">
        <v>0.15</v>
      </c>
      <c r="S1378" s="13" t="s">
        <v>41</v>
      </c>
    </row>
    <row r="1379" spans="1:19" ht="23.5" x14ac:dyDescent="0.3">
      <c r="A1379" s="13">
        <v>67509</v>
      </c>
      <c r="B1379" s="13" t="s">
        <v>75</v>
      </c>
      <c r="C1379" s="13" t="s">
        <v>42</v>
      </c>
      <c r="D1379" s="13" t="s">
        <v>31</v>
      </c>
      <c r="E1379" s="13"/>
      <c r="F1379" s="13" t="s">
        <v>3104</v>
      </c>
      <c r="G1379" s="13"/>
      <c r="H1379" s="13" t="s">
        <v>60</v>
      </c>
      <c r="I1379" s="13">
        <v>2430</v>
      </c>
      <c r="J1379" s="13" t="s">
        <v>47</v>
      </c>
      <c r="K1379" s="13"/>
      <c r="L1379" s="13"/>
      <c r="M1379" s="13" t="s">
        <v>50</v>
      </c>
      <c r="N1379" s="13" t="s">
        <v>64</v>
      </c>
      <c r="O1379" s="14">
        <v>33654</v>
      </c>
      <c r="P1379" s="13"/>
      <c r="Q1379" s="13"/>
      <c r="R1379" s="13">
        <v>1.4</v>
      </c>
      <c r="S1379" s="13" t="s">
        <v>41</v>
      </c>
    </row>
    <row r="1380" spans="1:19" x14ac:dyDescent="0.3">
      <c r="A1380" s="13">
        <v>67508</v>
      </c>
      <c r="B1380" s="13" t="s">
        <v>75</v>
      </c>
      <c r="C1380" s="13" t="s">
        <v>42</v>
      </c>
      <c r="D1380" s="13" t="s">
        <v>31</v>
      </c>
      <c r="E1380" s="13"/>
      <c r="F1380" s="13" t="s">
        <v>3105</v>
      </c>
      <c r="G1380" s="13"/>
      <c r="H1380" s="13" t="s">
        <v>60</v>
      </c>
      <c r="I1380" s="13">
        <v>2411</v>
      </c>
      <c r="J1380" s="13" t="s">
        <v>47</v>
      </c>
      <c r="K1380" s="13"/>
      <c r="L1380" s="13"/>
      <c r="M1380" s="13" t="s">
        <v>50</v>
      </c>
      <c r="N1380" s="13" t="s">
        <v>64</v>
      </c>
      <c r="O1380" s="14">
        <v>33018</v>
      </c>
      <c r="P1380" s="13"/>
      <c r="Q1380" s="13"/>
      <c r="R1380" s="13">
        <v>0.08</v>
      </c>
      <c r="S1380" s="13" t="s">
        <v>41</v>
      </c>
    </row>
    <row r="1381" spans="1:19" x14ac:dyDescent="0.3">
      <c r="A1381" s="13">
        <v>67506</v>
      </c>
      <c r="B1381" s="13" t="s">
        <v>75</v>
      </c>
      <c r="C1381" s="13" t="s">
        <v>42</v>
      </c>
      <c r="D1381" s="13" t="s">
        <v>31</v>
      </c>
      <c r="E1381" s="13"/>
      <c r="F1381" s="13" t="s">
        <v>3106</v>
      </c>
      <c r="G1381" s="13"/>
      <c r="H1381" s="13" t="s">
        <v>60</v>
      </c>
      <c r="I1381" s="13">
        <v>2490</v>
      </c>
      <c r="J1381" s="13" t="s">
        <v>47</v>
      </c>
      <c r="K1381" s="13"/>
      <c r="L1381" s="13"/>
      <c r="M1381" s="13" t="s">
        <v>50</v>
      </c>
      <c r="N1381" s="13" t="s">
        <v>64</v>
      </c>
      <c r="O1381" s="14">
        <v>29963</v>
      </c>
      <c r="P1381" s="13"/>
      <c r="Q1381" s="13"/>
      <c r="R1381" s="13">
        <v>1.5</v>
      </c>
      <c r="S1381" s="13" t="s">
        <v>41</v>
      </c>
    </row>
    <row r="1382" spans="1:19" ht="23.5" x14ac:dyDescent="0.3">
      <c r="A1382" s="11">
        <v>67600</v>
      </c>
      <c r="B1382" s="11" t="s">
        <v>30</v>
      </c>
      <c r="C1382" s="11" t="s">
        <v>31</v>
      </c>
      <c r="D1382" s="11" t="s">
        <v>42</v>
      </c>
      <c r="E1382" s="11" t="s">
        <v>3107</v>
      </c>
      <c r="F1382" s="11" t="s">
        <v>3108</v>
      </c>
      <c r="G1382" s="11">
        <v>7</v>
      </c>
      <c r="H1382" s="11" t="s">
        <v>34</v>
      </c>
      <c r="I1382" s="11" t="s">
        <v>381</v>
      </c>
      <c r="J1382" s="11" t="s">
        <v>47</v>
      </c>
      <c r="K1382" s="11" t="s">
        <v>63</v>
      </c>
      <c r="L1382" s="11" t="s">
        <v>56</v>
      </c>
      <c r="M1382" s="11" t="s">
        <v>39</v>
      </c>
      <c r="N1382" s="11" t="s">
        <v>1581</v>
      </c>
      <c r="O1382" s="12">
        <v>29587</v>
      </c>
      <c r="P1382" s="11"/>
      <c r="Q1382" s="11"/>
      <c r="R1382" s="11">
        <v>7</v>
      </c>
      <c r="S1382" s="11" t="s">
        <v>41</v>
      </c>
    </row>
    <row r="1383" spans="1:19" ht="23.5" x14ac:dyDescent="0.3">
      <c r="A1383" s="13">
        <v>67602</v>
      </c>
      <c r="B1383" s="13" t="s">
        <v>75</v>
      </c>
      <c r="C1383" s="13" t="s">
        <v>42</v>
      </c>
      <c r="D1383" s="13" t="s">
        <v>31</v>
      </c>
      <c r="E1383" s="13"/>
      <c r="F1383" s="13" t="s">
        <v>3109</v>
      </c>
      <c r="G1383" s="13"/>
      <c r="H1383" s="13" t="s">
        <v>34</v>
      </c>
      <c r="I1383" s="13" t="s">
        <v>381</v>
      </c>
      <c r="J1383" s="13" t="s">
        <v>47</v>
      </c>
      <c r="K1383" s="13" t="s">
        <v>63</v>
      </c>
      <c r="L1383" s="13" t="s">
        <v>56</v>
      </c>
      <c r="M1383" s="13" t="s">
        <v>39</v>
      </c>
      <c r="N1383" s="13" t="s">
        <v>1581</v>
      </c>
      <c r="O1383" s="14">
        <v>29587</v>
      </c>
      <c r="P1383" s="13"/>
      <c r="Q1383" s="13"/>
      <c r="R1383" s="13">
        <v>3.5</v>
      </c>
      <c r="S1383" s="13" t="s">
        <v>41</v>
      </c>
    </row>
    <row r="1384" spans="1:19" ht="23.5" x14ac:dyDescent="0.3">
      <c r="A1384" s="13">
        <v>67601</v>
      </c>
      <c r="B1384" s="13" t="s">
        <v>75</v>
      </c>
      <c r="C1384" s="13" t="s">
        <v>42</v>
      </c>
      <c r="D1384" s="13" t="s">
        <v>31</v>
      </c>
      <c r="E1384" s="13"/>
      <c r="F1384" s="13" t="s">
        <v>3110</v>
      </c>
      <c r="G1384" s="13"/>
      <c r="H1384" s="13" t="s">
        <v>34</v>
      </c>
      <c r="I1384" s="13" t="s">
        <v>381</v>
      </c>
      <c r="J1384" s="13" t="s">
        <v>47</v>
      </c>
      <c r="K1384" s="13" t="s">
        <v>63</v>
      </c>
      <c r="L1384" s="13" t="s">
        <v>56</v>
      </c>
      <c r="M1384" s="13" t="s">
        <v>39</v>
      </c>
      <c r="N1384" s="13" t="s">
        <v>1581</v>
      </c>
      <c r="O1384" s="14">
        <v>29587</v>
      </c>
      <c r="P1384" s="13"/>
      <c r="Q1384" s="13"/>
      <c r="R1384" s="13">
        <v>3.5</v>
      </c>
      <c r="S1384" s="13" t="s">
        <v>41</v>
      </c>
    </row>
    <row r="1385" spans="1:19" ht="23.5" x14ac:dyDescent="0.3">
      <c r="A1385" s="11">
        <v>92800</v>
      </c>
      <c r="B1385" s="11" t="s">
        <v>30</v>
      </c>
      <c r="C1385" s="11" t="s">
        <v>42</v>
      </c>
      <c r="D1385" s="11" t="s">
        <v>42</v>
      </c>
      <c r="E1385" s="11" t="s">
        <v>3111</v>
      </c>
      <c r="F1385" s="11" t="s">
        <v>3112</v>
      </c>
      <c r="G1385" s="11">
        <v>3.04</v>
      </c>
      <c r="H1385" s="11" t="s">
        <v>34</v>
      </c>
      <c r="I1385" s="11" t="s">
        <v>3113</v>
      </c>
      <c r="J1385" s="11" t="s">
        <v>124</v>
      </c>
      <c r="K1385" s="11" t="s">
        <v>912</v>
      </c>
      <c r="L1385" s="11" t="s">
        <v>189</v>
      </c>
      <c r="M1385" s="11" t="s">
        <v>39</v>
      </c>
      <c r="N1385" s="11" t="s">
        <v>40</v>
      </c>
      <c r="O1385" s="12">
        <v>38750</v>
      </c>
      <c r="P1385" s="11"/>
      <c r="Q1385" s="11"/>
      <c r="R1385" s="11">
        <v>3.02</v>
      </c>
      <c r="S1385" s="11" t="s">
        <v>41</v>
      </c>
    </row>
    <row r="1386" spans="1:19" x14ac:dyDescent="0.3">
      <c r="A1386" s="9">
        <v>67900</v>
      </c>
      <c r="B1386" s="9" t="s">
        <v>30</v>
      </c>
      <c r="C1386" s="9" t="s">
        <v>31</v>
      </c>
      <c r="D1386" s="9" t="s">
        <v>31</v>
      </c>
      <c r="E1386" s="9" t="s">
        <v>3114</v>
      </c>
      <c r="F1386" s="9" t="s">
        <v>3115</v>
      </c>
      <c r="G1386" s="9">
        <v>57.1</v>
      </c>
      <c r="H1386" s="9" t="s">
        <v>34</v>
      </c>
      <c r="I1386" s="9" t="s">
        <v>629</v>
      </c>
      <c r="J1386" s="9" t="s">
        <v>47</v>
      </c>
      <c r="K1386" s="9" t="s">
        <v>63</v>
      </c>
      <c r="L1386" s="9" t="s">
        <v>56</v>
      </c>
      <c r="M1386" s="9" t="s">
        <v>39</v>
      </c>
      <c r="N1386" s="9" t="s">
        <v>40</v>
      </c>
      <c r="O1386" s="10">
        <v>33518</v>
      </c>
      <c r="P1386" s="9" t="s">
        <v>3116</v>
      </c>
      <c r="Q1386" s="9"/>
      <c r="R1386" s="9">
        <v>45</v>
      </c>
      <c r="S1386" s="9" t="s">
        <v>41</v>
      </c>
    </row>
    <row r="1387" spans="1:19" x14ac:dyDescent="0.3">
      <c r="A1387" s="11">
        <v>68000</v>
      </c>
      <c r="B1387" s="11" t="s">
        <v>30</v>
      </c>
      <c r="C1387" s="11" t="s">
        <v>42</v>
      </c>
      <c r="D1387" s="11" t="s">
        <v>42</v>
      </c>
      <c r="E1387" s="11" t="s">
        <v>3117</v>
      </c>
      <c r="F1387" s="11" t="s">
        <v>3118</v>
      </c>
      <c r="G1387" s="11">
        <v>8.9</v>
      </c>
      <c r="H1387" s="11" t="s">
        <v>60</v>
      </c>
      <c r="I1387" s="11" t="s">
        <v>232</v>
      </c>
      <c r="J1387" s="11" t="s">
        <v>72</v>
      </c>
      <c r="K1387" s="11" t="s">
        <v>72</v>
      </c>
      <c r="L1387" s="11" t="s">
        <v>73</v>
      </c>
      <c r="M1387" s="11" t="s">
        <v>50</v>
      </c>
      <c r="N1387" s="11" t="s">
        <v>64</v>
      </c>
      <c r="O1387" s="12">
        <v>31778</v>
      </c>
      <c r="P1387" s="11"/>
      <c r="Q1387" s="11"/>
      <c r="R1387" s="11">
        <v>9.33</v>
      </c>
      <c r="S1387" s="11" t="s">
        <v>41</v>
      </c>
    </row>
    <row r="1388" spans="1:19" x14ac:dyDescent="0.3">
      <c r="A1388" s="13">
        <v>68001</v>
      </c>
      <c r="B1388" s="13" t="s">
        <v>75</v>
      </c>
      <c r="C1388" s="13" t="s">
        <v>42</v>
      </c>
      <c r="D1388" s="13" t="s">
        <v>31</v>
      </c>
      <c r="E1388" s="13"/>
      <c r="F1388" s="13" t="s">
        <v>3119</v>
      </c>
      <c r="G1388" s="13"/>
      <c r="H1388" s="13" t="s">
        <v>60</v>
      </c>
      <c r="I1388" s="13">
        <v>4022</v>
      </c>
      <c r="J1388" s="13" t="s">
        <v>72</v>
      </c>
      <c r="K1388" s="13"/>
      <c r="L1388" s="13"/>
      <c r="M1388" s="13" t="s">
        <v>50</v>
      </c>
      <c r="N1388" s="13" t="s">
        <v>64</v>
      </c>
      <c r="O1388" s="14">
        <v>30956</v>
      </c>
      <c r="P1388" s="13"/>
      <c r="Q1388" s="13"/>
      <c r="R1388" s="13">
        <v>1.25</v>
      </c>
      <c r="S1388" s="13" t="s">
        <v>41</v>
      </c>
    </row>
    <row r="1389" spans="1:19" ht="23.5" x14ac:dyDescent="0.3">
      <c r="A1389" s="13">
        <v>68006</v>
      </c>
      <c r="B1389" s="13" t="s">
        <v>75</v>
      </c>
      <c r="C1389" s="13" t="s">
        <v>42</v>
      </c>
      <c r="D1389" s="13" t="s">
        <v>31</v>
      </c>
      <c r="E1389" s="13"/>
      <c r="F1389" s="13" t="s">
        <v>3120</v>
      </c>
      <c r="G1389" s="13"/>
      <c r="H1389" s="13" t="s">
        <v>60</v>
      </c>
      <c r="I1389" s="13">
        <v>4058</v>
      </c>
      <c r="J1389" s="13" t="s">
        <v>72</v>
      </c>
      <c r="K1389" s="13"/>
      <c r="L1389" s="13"/>
      <c r="M1389" s="13" t="s">
        <v>50</v>
      </c>
      <c r="N1389" s="13" t="s">
        <v>64</v>
      </c>
      <c r="O1389" s="14">
        <v>31929</v>
      </c>
      <c r="P1389" s="13"/>
      <c r="Q1389" s="13"/>
      <c r="R1389" s="13">
        <v>0.94</v>
      </c>
      <c r="S1389" s="13" t="s">
        <v>41</v>
      </c>
    </row>
    <row r="1390" spans="1:19" x14ac:dyDescent="0.3">
      <c r="A1390" s="13">
        <v>68005</v>
      </c>
      <c r="B1390" s="13" t="s">
        <v>75</v>
      </c>
      <c r="C1390" s="13" t="s">
        <v>42</v>
      </c>
      <c r="D1390" s="13" t="s">
        <v>31</v>
      </c>
      <c r="E1390" s="13"/>
      <c r="F1390" s="13" t="s">
        <v>3121</v>
      </c>
      <c r="G1390" s="13"/>
      <c r="H1390" s="13" t="s">
        <v>60</v>
      </c>
      <c r="I1390" s="13">
        <v>2479</v>
      </c>
      <c r="J1390" s="13" t="s">
        <v>47</v>
      </c>
      <c r="K1390" s="13"/>
      <c r="L1390" s="13"/>
      <c r="M1390" s="13" t="s">
        <v>50</v>
      </c>
      <c r="N1390" s="13" t="s">
        <v>64</v>
      </c>
      <c r="O1390" s="14">
        <v>35223</v>
      </c>
      <c r="P1390" s="13"/>
      <c r="Q1390" s="13"/>
      <c r="R1390" s="13">
        <v>0.19</v>
      </c>
      <c r="S1390" s="13" t="s">
        <v>41</v>
      </c>
    </row>
    <row r="1391" spans="1:19" x14ac:dyDescent="0.3">
      <c r="A1391" s="13">
        <v>68003</v>
      </c>
      <c r="B1391" s="13" t="s">
        <v>75</v>
      </c>
      <c r="C1391" s="13" t="s">
        <v>42</v>
      </c>
      <c r="D1391" s="13" t="s">
        <v>31</v>
      </c>
      <c r="E1391" s="13"/>
      <c r="F1391" s="13" t="s">
        <v>3122</v>
      </c>
      <c r="G1391" s="13"/>
      <c r="H1391" s="13" t="s">
        <v>60</v>
      </c>
      <c r="I1391" s="13">
        <v>2210</v>
      </c>
      <c r="J1391" s="13" t="s">
        <v>47</v>
      </c>
      <c r="K1391" s="13"/>
      <c r="L1391" s="13"/>
      <c r="M1391" s="13" t="s">
        <v>50</v>
      </c>
      <c r="N1391" s="13" t="s">
        <v>64</v>
      </c>
      <c r="O1391" s="14">
        <v>31587</v>
      </c>
      <c r="P1391" s="13"/>
      <c r="Q1391" s="13"/>
      <c r="R1391" s="13">
        <v>0.16</v>
      </c>
      <c r="S1391" s="13" t="s">
        <v>41</v>
      </c>
    </row>
    <row r="1392" spans="1:19" ht="23.5" x14ac:dyDescent="0.3">
      <c r="A1392" s="9">
        <v>59800</v>
      </c>
      <c r="B1392" s="9" t="s">
        <v>30</v>
      </c>
      <c r="C1392" s="9" t="s">
        <v>42</v>
      </c>
      <c r="D1392" s="9" t="s">
        <v>31</v>
      </c>
      <c r="E1392" s="9" t="s">
        <v>3123</v>
      </c>
      <c r="F1392" s="9" t="s">
        <v>3124</v>
      </c>
      <c r="G1392" s="9">
        <v>62.5</v>
      </c>
      <c r="H1392" s="9" t="s">
        <v>60</v>
      </c>
      <c r="I1392" s="9" t="s">
        <v>3125</v>
      </c>
      <c r="J1392" s="9" t="s">
        <v>47</v>
      </c>
      <c r="K1392" s="9" t="s">
        <v>48</v>
      </c>
      <c r="L1392" s="9" t="s">
        <v>1841</v>
      </c>
      <c r="M1392" s="9" t="s">
        <v>50</v>
      </c>
      <c r="N1392" s="9" t="s">
        <v>64</v>
      </c>
      <c r="O1392" s="10">
        <v>30407</v>
      </c>
      <c r="P1392" s="9" t="s">
        <v>3126</v>
      </c>
      <c r="Q1392" s="9"/>
      <c r="R1392" s="9">
        <v>62.5</v>
      </c>
      <c r="S1392" s="9" t="s">
        <v>41</v>
      </c>
    </row>
    <row r="1393" spans="1:19" x14ac:dyDescent="0.3">
      <c r="A1393" s="9">
        <v>133500</v>
      </c>
      <c r="B1393" s="9" t="s">
        <v>30</v>
      </c>
      <c r="C1393" s="9" t="s">
        <v>31</v>
      </c>
      <c r="D1393" s="9" t="s">
        <v>31</v>
      </c>
      <c r="E1393" s="9" t="s">
        <v>3127</v>
      </c>
      <c r="F1393" s="9" t="s">
        <v>3128</v>
      </c>
      <c r="G1393" s="9">
        <v>2</v>
      </c>
      <c r="H1393" s="9" t="s">
        <v>60</v>
      </c>
      <c r="I1393" s="9" t="s">
        <v>3129</v>
      </c>
      <c r="J1393" s="9" t="s">
        <v>36</v>
      </c>
      <c r="K1393" s="9" t="s">
        <v>37</v>
      </c>
      <c r="L1393" s="9" t="s">
        <v>38</v>
      </c>
      <c r="M1393" s="9" t="s">
        <v>50</v>
      </c>
      <c r="N1393" s="9" t="s">
        <v>64</v>
      </c>
      <c r="O1393" s="10">
        <v>41039</v>
      </c>
      <c r="P1393" s="9"/>
      <c r="Q1393" s="9"/>
      <c r="R1393" s="9">
        <v>2</v>
      </c>
      <c r="S1393" s="9" t="s">
        <v>41</v>
      </c>
    </row>
    <row r="1394" spans="1:19" x14ac:dyDescent="0.3">
      <c r="A1394" s="9">
        <v>111000</v>
      </c>
      <c r="B1394" s="9" t="s">
        <v>30</v>
      </c>
      <c r="C1394" s="9" t="s">
        <v>31</v>
      </c>
      <c r="D1394" s="9" t="s">
        <v>31</v>
      </c>
      <c r="E1394" s="9" t="s">
        <v>3130</v>
      </c>
      <c r="F1394" s="9" t="s">
        <v>3131</v>
      </c>
      <c r="G1394" s="9">
        <v>12</v>
      </c>
      <c r="H1394" s="9" t="s">
        <v>60</v>
      </c>
      <c r="I1394" s="9" t="s">
        <v>3132</v>
      </c>
      <c r="J1394" s="9" t="s">
        <v>36</v>
      </c>
      <c r="K1394" s="9" t="s">
        <v>37</v>
      </c>
      <c r="L1394" s="9" t="s">
        <v>38</v>
      </c>
      <c r="M1394" s="9" t="s">
        <v>39</v>
      </c>
      <c r="N1394" s="9" t="s">
        <v>40</v>
      </c>
      <c r="O1394" s="10">
        <v>41426</v>
      </c>
      <c r="P1394" s="9"/>
      <c r="Q1394" s="9"/>
      <c r="R1394" s="9">
        <v>12</v>
      </c>
      <c r="S1394" s="9" t="s">
        <v>41</v>
      </c>
    </row>
    <row r="1395" spans="1:19" x14ac:dyDescent="0.3">
      <c r="A1395" s="9">
        <v>111100</v>
      </c>
      <c r="B1395" s="9" t="s">
        <v>30</v>
      </c>
      <c r="C1395" s="9" t="s">
        <v>31</v>
      </c>
      <c r="D1395" s="9" t="s">
        <v>31</v>
      </c>
      <c r="E1395" s="9" t="s">
        <v>3133</v>
      </c>
      <c r="F1395" s="9" t="s">
        <v>3134</v>
      </c>
      <c r="G1395" s="9">
        <v>9</v>
      </c>
      <c r="H1395" s="9" t="s">
        <v>60</v>
      </c>
      <c r="I1395" s="9" t="s">
        <v>3135</v>
      </c>
      <c r="J1395" s="9" t="s">
        <v>36</v>
      </c>
      <c r="K1395" s="9" t="s">
        <v>37</v>
      </c>
      <c r="L1395" s="9" t="s">
        <v>38</v>
      </c>
      <c r="M1395" s="9" t="s">
        <v>50</v>
      </c>
      <c r="N1395" s="9" t="s">
        <v>64</v>
      </c>
      <c r="O1395" s="10">
        <v>41426</v>
      </c>
      <c r="P1395" s="9"/>
      <c r="Q1395" s="9"/>
      <c r="R1395" s="9">
        <v>9</v>
      </c>
      <c r="S1395" s="9" t="s">
        <v>41</v>
      </c>
    </row>
    <row r="1396" spans="1:19" x14ac:dyDescent="0.3">
      <c r="A1396" s="9">
        <v>102700</v>
      </c>
      <c r="B1396" s="9" t="s">
        <v>30</v>
      </c>
      <c r="C1396" s="9" t="s">
        <v>31</v>
      </c>
      <c r="D1396" s="9" t="s">
        <v>31</v>
      </c>
      <c r="E1396" s="9" t="s">
        <v>3136</v>
      </c>
      <c r="F1396" s="9" t="s">
        <v>3137</v>
      </c>
      <c r="G1396" s="9">
        <v>1.6</v>
      </c>
      <c r="H1396" s="9" t="s">
        <v>34</v>
      </c>
      <c r="I1396" s="9" t="s">
        <v>759</v>
      </c>
      <c r="J1396" s="9" t="s">
        <v>124</v>
      </c>
      <c r="K1396" s="9" t="s">
        <v>63</v>
      </c>
      <c r="L1396" s="9" t="s">
        <v>56</v>
      </c>
      <c r="M1396" s="9" t="s">
        <v>39</v>
      </c>
      <c r="N1396" s="9" t="s">
        <v>220</v>
      </c>
      <c r="O1396" s="10">
        <v>40813</v>
      </c>
      <c r="P1396" s="9"/>
      <c r="Q1396" s="9"/>
      <c r="R1396" s="9">
        <v>1.6</v>
      </c>
      <c r="S1396" s="9" t="s">
        <v>41</v>
      </c>
    </row>
    <row r="1397" spans="1:19" x14ac:dyDescent="0.3">
      <c r="A1397" s="9">
        <v>128700</v>
      </c>
      <c r="B1397" s="9" t="s">
        <v>30</v>
      </c>
      <c r="C1397" s="9" t="s">
        <v>31</v>
      </c>
      <c r="D1397" s="9" t="s">
        <v>31</v>
      </c>
      <c r="E1397" s="9" t="s">
        <v>3138</v>
      </c>
      <c r="F1397" s="9" t="s">
        <v>3139</v>
      </c>
      <c r="G1397" s="9">
        <v>50</v>
      </c>
      <c r="H1397" s="9" t="s">
        <v>45</v>
      </c>
      <c r="I1397" s="9" t="s">
        <v>784</v>
      </c>
      <c r="J1397" s="9" t="s">
        <v>785</v>
      </c>
      <c r="K1397" s="9" t="s">
        <v>37</v>
      </c>
      <c r="L1397" s="9" t="s">
        <v>38</v>
      </c>
      <c r="M1397" s="9" t="s">
        <v>50</v>
      </c>
      <c r="N1397" s="9" t="s">
        <v>51</v>
      </c>
      <c r="O1397" s="10">
        <v>42245</v>
      </c>
      <c r="P1397" s="9"/>
      <c r="Q1397" s="9"/>
      <c r="R1397" s="9">
        <v>50</v>
      </c>
      <c r="S1397" s="9" t="s">
        <v>204</v>
      </c>
    </row>
    <row r="1398" spans="1:19" x14ac:dyDescent="0.3">
      <c r="A1398" s="9">
        <v>128800</v>
      </c>
      <c r="B1398" s="9" t="s">
        <v>30</v>
      </c>
      <c r="C1398" s="9" t="s">
        <v>31</v>
      </c>
      <c r="D1398" s="9" t="s">
        <v>31</v>
      </c>
      <c r="E1398" s="9" t="s">
        <v>3140</v>
      </c>
      <c r="F1398" s="9" t="s">
        <v>3141</v>
      </c>
      <c r="G1398" s="9">
        <v>50</v>
      </c>
      <c r="H1398" s="9" t="s">
        <v>45</v>
      </c>
      <c r="I1398" s="9" t="s">
        <v>784</v>
      </c>
      <c r="J1398" s="9" t="s">
        <v>785</v>
      </c>
      <c r="K1398" s="9" t="s">
        <v>37</v>
      </c>
      <c r="L1398" s="9" t="s">
        <v>38</v>
      </c>
      <c r="M1398" s="9" t="s">
        <v>50</v>
      </c>
      <c r="N1398" s="9" t="s">
        <v>51</v>
      </c>
      <c r="O1398" s="10">
        <v>42245</v>
      </c>
      <c r="P1398" s="9"/>
      <c r="Q1398" s="9"/>
      <c r="R1398" s="9">
        <v>50</v>
      </c>
      <c r="S1398" s="9" t="s">
        <v>204</v>
      </c>
    </row>
    <row r="1399" spans="1:19" x14ac:dyDescent="0.3">
      <c r="A1399" s="9">
        <v>128900</v>
      </c>
      <c r="B1399" s="9" t="s">
        <v>30</v>
      </c>
      <c r="C1399" s="9" t="s">
        <v>31</v>
      </c>
      <c r="D1399" s="9" t="s">
        <v>31</v>
      </c>
      <c r="E1399" s="9" t="s">
        <v>3142</v>
      </c>
      <c r="F1399" s="9" t="s">
        <v>3143</v>
      </c>
      <c r="G1399" s="9">
        <v>50</v>
      </c>
      <c r="H1399" s="9" t="s">
        <v>45</v>
      </c>
      <c r="I1399" s="9" t="s">
        <v>784</v>
      </c>
      <c r="J1399" s="9" t="s">
        <v>785</v>
      </c>
      <c r="K1399" s="9" t="s">
        <v>37</v>
      </c>
      <c r="L1399" s="9" t="s">
        <v>38</v>
      </c>
      <c r="M1399" s="9" t="s">
        <v>50</v>
      </c>
      <c r="N1399" s="9" t="s">
        <v>51</v>
      </c>
      <c r="O1399" s="10">
        <v>42245</v>
      </c>
      <c r="P1399" s="9"/>
      <c r="Q1399" s="9"/>
      <c r="R1399" s="9">
        <v>50</v>
      </c>
      <c r="S1399" s="9" t="s">
        <v>204</v>
      </c>
    </row>
    <row r="1400" spans="1:19" x14ac:dyDescent="0.3">
      <c r="A1400" s="9">
        <v>92900</v>
      </c>
      <c r="B1400" s="9" t="s">
        <v>30</v>
      </c>
      <c r="C1400" s="9" t="s">
        <v>31</v>
      </c>
      <c r="D1400" s="9" t="s">
        <v>31</v>
      </c>
      <c r="E1400" s="9" t="s">
        <v>3144</v>
      </c>
      <c r="F1400" s="9" t="s">
        <v>3145</v>
      </c>
      <c r="G1400" s="9">
        <v>150</v>
      </c>
      <c r="H1400" s="9" t="s">
        <v>34</v>
      </c>
      <c r="I1400" s="9" t="s">
        <v>3146</v>
      </c>
      <c r="J1400" s="9" t="s">
        <v>79</v>
      </c>
      <c r="K1400" s="9" t="s">
        <v>79</v>
      </c>
      <c r="L1400" s="9" t="s">
        <v>79</v>
      </c>
      <c r="M1400" s="9" t="s">
        <v>39</v>
      </c>
      <c r="N1400" s="9" t="s">
        <v>40</v>
      </c>
      <c r="O1400" s="10">
        <v>38806</v>
      </c>
      <c r="P1400" s="9"/>
      <c r="Q1400" s="9"/>
      <c r="R1400" s="9">
        <v>150</v>
      </c>
      <c r="S1400" s="9" t="s">
        <v>41</v>
      </c>
    </row>
    <row r="1401" spans="1:19" ht="23.5" x14ac:dyDescent="0.3">
      <c r="A1401" s="11">
        <v>89800</v>
      </c>
      <c r="B1401" s="11" t="s">
        <v>30</v>
      </c>
      <c r="C1401" s="11" t="s">
        <v>31</v>
      </c>
      <c r="D1401" s="11" t="s">
        <v>42</v>
      </c>
      <c r="E1401" s="11" t="s">
        <v>3147</v>
      </c>
      <c r="F1401" s="11" t="s">
        <v>3148</v>
      </c>
      <c r="G1401" s="11">
        <v>2.4900000000000002</v>
      </c>
      <c r="H1401" s="11" t="s">
        <v>60</v>
      </c>
      <c r="I1401" s="11" t="s">
        <v>1197</v>
      </c>
      <c r="J1401" s="11" t="s">
        <v>187</v>
      </c>
      <c r="K1401" s="11" t="s">
        <v>188</v>
      </c>
      <c r="L1401" s="11" t="s">
        <v>189</v>
      </c>
      <c r="M1401" s="11" t="s">
        <v>50</v>
      </c>
      <c r="N1401" s="11" t="s">
        <v>64</v>
      </c>
      <c r="O1401" s="12">
        <v>38109</v>
      </c>
      <c r="P1401" s="11"/>
      <c r="Q1401" s="11"/>
      <c r="R1401" s="11">
        <v>2.7</v>
      </c>
      <c r="S1401" s="11" t="s">
        <v>41</v>
      </c>
    </row>
    <row r="1402" spans="1:19" x14ac:dyDescent="0.3">
      <c r="A1402" s="13">
        <v>89802</v>
      </c>
      <c r="B1402" s="13" t="s">
        <v>75</v>
      </c>
      <c r="C1402" s="13" t="s">
        <v>31</v>
      </c>
      <c r="D1402" s="13" t="s">
        <v>31</v>
      </c>
      <c r="E1402" s="13"/>
      <c r="F1402" s="13" t="s">
        <v>3149</v>
      </c>
      <c r="G1402" s="13"/>
      <c r="H1402" s="13" t="s">
        <v>60</v>
      </c>
      <c r="I1402" s="13" t="s">
        <v>1197</v>
      </c>
      <c r="J1402" s="13" t="s">
        <v>187</v>
      </c>
      <c r="K1402" s="13" t="s">
        <v>188</v>
      </c>
      <c r="L1402" s="13" t="s">
        <v>189</v>
      </c>
      <c r="M1402" s="13" t="s">
        <v>50</v>
      </c>
      <c r="N1402" s="13" t="s">
        <v>64</v>
      </c>
      <c r="O1402" s="13"/>
      <c r="P1402" s="13"/>
      <c r="Q1402" s="13"/>
      <c r="R1402" s="13">
        <v>1.35</v>
      </c>
      <c r="S1402" s="13" t="s">
        <v>41</v>
      </c>
    </row>
    <row r="1403" spans="1:19" x14ac:dyDescent="0.3">
      <c r="A1403" s="13">
        <v>89801</v>
      </c>
      <c r="B1403" s="13" t="s">
        <v>75</v>
      </c>
      <c r="C1403" s="13" t="s">
        <v>31</v>
      </c>
      <c r="D1403" s="13" t="s">
        <v>31</v>
      </c>
      <c r="E1403" s="13"/>
      <c r="F1403" s="13" t="s">
        <v>3150</v>
      </c>
      <c r="G1403" s="13"/>
      <c r="H1403" s="13" t="s">
        <v>60</v>
      </c>
      <c r="I1403" s="13" t="s">
        <v>1197</v>
      </c>
      <c r="J1403" s="13" t="s">
        <v>187</v>
      </c>
      <c r="K1403" s="13" t="s">
        <v>188</v>
      </c>
      <c r="L1403" s="13" t="s">
        <v>189</v>
      </c>
      <c r="M1403" s="13" t="s">
        <v>50</v>
      </c>
      <c r="N1403" s="13" t="s">
        <v>64</v>
      </c>
      <c r="O1403" s="13"/>
      <c r="P1403" s="13"/>
      <c r="Q1403" s="13"/>
      <c r="R1403" s="13">
        <v>1.35</v>
      </c>
      <c r="S1403" s="13" t="s">
        <v>41</v>
      </c>
    </row>
    <row r="1404" spans="1:19" x14ac:dyDescent="0.3">
      <c r="A1404" s="9">
        <v>84800</v>
      </c>
      <c r="B1404" s="9" t="s">
        <v>30</v>
      </c>
      <c r="C1404" s="9" t="s">
        <v>31</v>
      </c>
      <c r="D1404" s="9" t="s">
        <v>31</v>
      </c>
      <c r="E1404" s="9" t="s">
        <v>3151</v>
      </c>
      <c r="F1404" s="9" t="s">
        <v>3152</v>
      </c>
      <c r="G1404" s="9">
        <v>1</v>
      </c>
      <c r="H1404" s="9" t="s">
        <v>34</v>
      </c>
      <c r="I1404" s="9" t="s">
        <v>812</v>
      </c>
      <c r="J1404" s="9" t="s">
        <v>72</v>
      </c>
      <c r="K1404" s="9" t="s">
        <v>72</v>
      </c>
      <c r="L1404" s="9" t="s">
        <v>73</v>
      </c>
      <c r="M1404" s="9" t="s">
        <v>39</v>
      </c>
      <c r="N1404" s="9" t="s">
        <v>40</v>
      </c>
      <c r="O1404" s="9"/>
      <c r="P1404" s="9"/>
      <c r="Q1404" s="9"/>
      <c r="R1404" s="9">
        <v>0.4</v>
      </c>
      <c r="S1404" s="9" t="s">
        <v>41</v>
      </c>
    </row>
    <row r="1405" spans="1:19" ht="23.5" x14ac:dyDescent="0.3">
      <c r="A1405" s="11">
        <v>35000</v>
      </c>
      <c r="B1405" s="11" t="s">
        <v>30</v>
      </c>
      <c r="C1405" s="11" t="s">
        <v>42</v>
      </c>
      <c r="D1405" s="11" t="s">
        <v>42</v>
      </c>
      <c r="E1405" s="11" t="s">
        <v>3153</v>
      </c>
      <c r="F1405" s="11" t="s">
        <v>3154</v>
      </c>
      <c r="G1405" s="11">
        <v>2.5</v>
      </c>
      <c r="H1405" s="11" t="s">
        <v>34</v>
      </c>
      <c r="I1405" s="11" t="s">
        <v>55</v>
      </c>
      <c r="J1405" s="11" t="s">
        <v>72</v>
      </c>
      <c r="K1405" s="11" t="s">
        <v>72</v>
      </c>
      <c r="L1405" s="11" t="s">
        <v>73</v>
      </c>
      <c r="M1405" s="11" t="s">
        <v>39</v>
      </c>
      <c r="N1405" s="11" t="s">
        <v>40</v>
      </c>
      <c r="O1405" s="12">
        <v>31444</v>
      </c>
      <c r="P1405" s="11"/>
      <c r="Q1405" s="11"/>
      <c r="R1405" s="11">
        <v>2.5</v>
      </c>
      <c r="S1405" s="11" t="s">
        <v>41</v>
      </c>
    </row>
    <row r="1406" spans="1:19" ht="23.5" x14ac:dyDescent="0.3">
      <c r="A1406" s="9">
        <v>43407</v>
      </c>
      <c r="B1406" s="9" t="s">
        <v>30</v>
      </c>
      <c r="C1406" s="9" t="s">
        <v>42</v>
      </c>
      <c r="D1406" s="9" t="s">
        <v>31</v>
      </c>
      <c r="E1406" s="9" t="s">
        <v>3155</v>
      </c>
      <c r="F1406" s="9" t="s">
        <v>3156</v>
      </c>
      <c r="G1406" s="9">
        <v>3</v>
      </c>
      <c r="H1406" s="9" t="s">
        <v>34</v>
      </c>
      <c r="I1406" s="9" t="s">
        <v>55</v>
      </c>
      <c r="J1406" s="9" t="s">
        <v>72</v>
      </c>
      <c r="K1406" s="9" t="s">
        <v>72</v>
      </c>
      <c r="L1406" s="9" t="s">
        <v>73</v>
      </c>
      <c r="M1406" s="9" t="s">
        <v>39</v>
      </c>
      <c r="N1406" s="9" t="s">
        <v>40</v>
      </c>
      <c r="O1406" s="10">
        <v>32960</v>
      </c>
      <c r="P1406" s="9" t="s">
        <v>3157</v>
      </c>
      <c r="Q1406" s="9"/>
      <c r="R1406" s="9">
        <v>3</v>
      </c>
      <c r="S1406" s="9" t="s">
        <v>41</v>
      </c>
    </row>
    <row r="1407" spans="1:19" x14ac:dyDescent="0.3">
      <c r="A1407" s="9">
        <v>80400</v>
      </c>
      <c r="B1407" s="9" t="s">
        <v>30</v>
      </c>
      <c r="C1407" s="9" t="s">
        <v>31</v>
      </c>
      <c r="D1407" s="9" t="s">
        <v>31</v>
      </c>
      <c r="E1407" s="9" t="s">
        <v>3158</v>
      </c>
      <c r="F1407" s="9" t="s">
        <v>3159</v>
      </c>
      <c r="G1407" s="9">
        <v>102.18</v>
      </c>
      <c r="H1407" s="9" t="s">
        <v>34</v>
      </c>
      <c r="I1407" s="9" t="s">
        <v>812</v>
      </c>
      <c r="J1407" s="9" t="s">
        <v>79</v>
      </c>
      <c r="K1407" s="9" t="s">
        <v>79</v>
      </c>
      <c r="L1407" s="9" t="s">
        <v>79</v>
      </c>
      <c r="M1407" s="9" t="s">
        <v>39</v>
      </c>
      <c r="N1407" s="9" t="s">
        <v>40</v>
      </c>
      <c r="O1407" s="10">
        <v>34335</v>
      </c>
      <c r="P1407" s="9"/>
      <c r="Q1407" s="9"/>
      <c r="R1407" s="9">
        <v>102.18</v>
      </c>
      <c r="S1407" s="9" t="s">
        <v>41</v>
      </c>
    </row>
    <row r="1408" spans="1:19" x14ac:dyDescent="0.3">
      <c r="A1408" s="9">
        <v>30400</v>
      </c>
      <c r="B1408" s="9" t="s">
        <v>30</v>
      </c>
      <c r="C1408" s="9" t="s">
        <v>31</v>
      </c>
      <c r="D1408" s="9" t="s">
        <v>31</v>
      </c>
      <c r="E1408" s="9" t="s">
        <v>3160</v>
      </c>
      <c r="F1408" s="9" t="s">
        <v>3161</v>
      </c>
      <c r="G1408" s="9">
        <v>7.1</v>
      </c>
      <c r="H1408" s="9" t="s">
        <v>34</v>
      </c>
      <c r="I1408" s="9" t="s">
        <v>71</v>
      </c>
      <c r="J1408" s="9" t="s">
        <v>72</v>
      </c>
      <c r="K1408" s="9" t="s">
        <v>72</v>
      </c>
      <c r="L1408" s="9" t="s">
        <v>73</v>
      </c>
      <c r="M1408" s="9" t="s">
        <v>39</v>
      </c>
      <c r="N1408" s="9" t="s">
        <v>40</v>
      </c>
      <c r="O1408" s="10">
        <v>28856</v>
      </c>
      <c r="P1408" s="9"/>
      <c r="Q1408" s="9"/>
      <c r="R1408" s="9">
        <v>7.1</v>
      </c>
      <c r="S1408" s="9" t="s">
        <v>41</v>
      </c>
    </row>
    <row r="1409" spans="1:19" ht="23.5" x14ac:dyDescent="0.3">
      <c r="A1409" s="9">
        <v>69300</v>
      </c>
      <c r="B1409" s="9" t="s">
        <v>30</v>
      </c>
      <c r="C1409" s="9" t="s">
        <v>31</v>
      </c>
      <c r="D1409" s="9" t="s">
        <v>31</v>
      </c>
      <c r="E1409" s="9" t="s">
        <v>3162</v>
      </c>
      <c r="F1409" s="9" t="s">
        <v>3163</v>
      </c>
      <c r="G1409" s="9">
        <v>5.3</v>
      </c>
      <c r="H1409" s="9" t="s">
        <v>34</v>
      </c>
      <c r="I1409" s="9"/>
      <c r="J1409" s="9" t="s">
        <v>72</v>
      </c>
      <c r="K1409" s="9" t="s">
        <v>72</v>
      </c>
      <c r="L1409" s="9" t="s">
        <v>73</v>
      </c>
      <c r="M1409" s="9" t="s">
        <v>39</v>
      </c>
      <c r="N1409" s="9" t="s">
        <v>40</v>
      </c>
      <c r="O1409" s="10">
        <v>30359</v>
      </c>
      <c r="P1409" s="9"/>
      <c r="Q1409" s="9"/>
      <c r="R1409" s="9">
        <v>8.75</v>
      </c>
      <c r="S1409" s="9" t="s">
        <v>41</v>
      </c>
    </row>
    <row r="1410" spans="1:19" x14ac:dyDescent="0.3">
      <c r="A1410" s="9">
        <v>69400</v>
      </c>
      <c r="B1410" s="9" t="s">
        <v>30</v>
      </c>
      <c r="C1410" s="9" t="s">
        <v>31</v>
      </c>
      <c r="D1410" s="9" t="s">
        <v>31</v>
      </c>
      <c r="E1410" s="9" t="s">
        <v>3164</v>
      </c>
      <c r="F1410" s="9" t="s">
        <v>3165</v>
      </c>
      <c r="G1410" s="9">
        <v>3</v>
      </c>
      <c r="H1410" s="9" t="s">
        <v>34</v>
      </c>
      <c r="I1410" s="9"/>
      <c r="J1410" s="9" t="s">
        <v>72</v>
      </c>
      <c r="K1410" s="9" t="s">
        <v>72</v>
      </c>
      <c r="L1410" s="9" t="s">
        <v>73</v>
      </c>
      <c r="M1410" s="9" t="s">
        <v>39</v>
      </c>
      <c r="N1410" s="9" t="s">
        <v>40</v>
      </c>
      <c r="O1410" s="10">
        <v>30057</v>
      </c>
      <c r="P1410" s="9"/>
      <c r="Q1410" s="9"/>
      <c r="R1410" s="9">
        <v>5</v>
      </c>
      <c r="S1410" s="9" t="s">
        <v>41</v>
      </c>
    </row>
    <row r="1411" spans="1:19" ht="23.5" x14ac:dyDescent="0.3">
      <c r="A1411" s="11">
        <v>31100</v>
      </c>
      <c r="B1411" s="11" t="s">
        <v>30</v>
      </c>
      <c r="C1411" s="11" t="s">
        <v>31</v>
      </c>
      <c r="D1411" s="11" t="s">
        <v>42</v>
      </c>
      <c r="E1411" s="11" t="s">
        <v>3166</v>
      </c>
      <c r="F1411" s="11" t="s">
        <v>3167</v>
      </c>
      <c r="G1411" s="11">
        <v>11.4</v>
      </c>
      <c r="H1411" s="11" t="s">
        <v>34</v>
      </c>
      <c r="I1411" s="11" t="s">
        <v>71</v>
      </c>
      <c r="J1411" s="11" t="s">
        <v>72</v>
      </c>
      <c r="K1411" s="11" t="s">
        <v>72</v>
      </c>
      <c r="L1411" s="11" t="s">
        <v>73</v>
      </c>
      <c r="M1411" s="11" t="s">
        <v>39</v>
      </c>
      <c r="N1411" s="11" t="s">
        <v>40</v>
      </c>
      <c r="O1411" s="12">
        <v>10594</v>
      </c>
      <c r="P1411" s="11"/>
      <c r="Q1411" s="11" t="s">
        <v>884</v>
      </c>
      <c r="R1411" s="11">
        <v>11.4</v>
      </c>
      <c r="S1411" s="11" t="s">
        <v>41</v>
      </c>
    </row>
    <row r="1412" spans="1:19" x14ac:dyDescent="0.3">
      <c r="A1412" s="13">
        <v>31101</v>
      </c>
      <c r="B1412" s="13" t="s">
        <v>75</v>
      </c>
      <c r="C1412" s="13" t="s">
        <v>31</v>
      </c>
      <c r="D1412" s="13" t="s">
        <v>31</v>
      </c>
      <c r="E1412" s="13" t="s">
        <v>3168</v>
      </c>
      <c r="F1412" s="13" t="s">
        <v>3169</v>
      </c>
      <c r="G1412" s="13">
        <v>7</v>
      </c>
      <c r="H1412" s="13" t="s">
        <v>34</v>
      </c>
      <c r="I1412" s="13" t="s">
        <v>71</v>
      </c>
      <c r="J1412" s="13" t="s">
        <v>72</v>
      </c>
      <c r="K1412" s="13" t="s">
        <v>72</v>
      </c>
      <c r="L1412" s="13" t="s">
        <v>73</v>
      </c>
      <c r="M1412" s="13" t="s">
        <v>39</v>
      </c>
      <c r="N1412" s="13" t="s">
        <v>40</v>
      </c>
      <c r="O1412" s="14">
        <v>10594</v>
      </c>
      <c r="P1412" s="13"/>
      <c r="Q1412" s="13" t="s">
        <v>884</v>
      </c>
      <c r="R1412" s="13">
        <v>7</v>
      </c>
      <c r="S1412" s="13" t="s">
        <v>41</v>
      </c>
    </row>
    <row r="1413" spans="1:19" x14ac:dyDescent="0.3">
      <c r="A1413" s="13">
        <v>31102</v>
      </c>
      <c r="B1413" s="13" t="s">
        <v>75</v>
      </c>
      <c r="C1413" s="13" t="s">
        <v>31</v>
      </c>
      <c r="D1413" s="13" t="s">
        <v>31</v>
      </c>
      <c r="E1413" s="13" t="s">
        <v>3170</v>
      </c>
      <c r="F1413" s="13" t="s">
        <v>3171</v>
      </c>
      <c r="G1413" s="13">
        <v>4.4000000000000004</v>
      </c>
      <c r="H1413" s="13" t="s">
        <v>34</v>
      </c>
      <c r="I1413" s="13" t="s">
        <v>71</v>
      </c>
      <c r="J1413" s="13" t="s">
        <v>72</v>
      </c>
      <c r="K1413" s="13" t="s">
        <v>72</v>
      </c>
      <c r="L1413" s="13" t="s">
        <v>73</v>
      </c>
      <c r="M1413" s="13" t="s">
        <v>39</v>
      </c>
      <c r="N1413" s="13" t="s">
        <v>40</v>
      </c>
      <c r="O1413" s="14">
        <v>10594</v>
      </c>
      <c r="P1413" s="13"/>
      <c r="Q1413" s="13" t="s">
        <v>884</v>
      </c>
      <c r="R1413" s="13">
        <v>4.4000000000000004</v>
      </c>
      <c r="S1413" s="13" t="s">
        <v>41</v>
      </c>
    </row>
    <row r="1414" spans="1:19" x14ac:dyDescent="0.3">
      <c r="A1414" s="9">
        <v>126900</v>
      </c>
      <c r="B1414" s="9" t="s">
        <v>30</v>
      </c>
      <c r="C1414" s="9" t="s">
        <v>31</v>
      </c>
      <c r="D1414" s="9" t="s">
        <v>31</v>
      </c>
      <c r="E1414" s="9" t="s">
        <v>3172</v>
      </c>
      <c r="F1414" s="9" t="s">
        <v>3173</v>
      </c>
      <c r="G1414" s="9">
        <v>27.15</v>
      </c>
      <c r="H1414" s="9" t="s">
        <v>34</v>
      </c>
      <c r="I1414" s="9" t="s">
        <v>459</v>
      </c>
      <c r="J1414" s="9" t="s">
        <v>187</v>
      </c>
      <c r="K1414" s="9" t="s">
        <v>48</v>
      </c>
      <c r="L1414" s="9" t="s">
        <v>351</v>
      </c>
      <c r="M1414" s="9" t="s">
        <v>39</v>
      </c>
      <c r="N1414" s="9" t="s">
        <v>220</v>
      </c>
      <c r="O1414" s="10">
        <v>42256</v>
      </c>
      <c r="P1414" s="9"/>
      <c r="Q1414" s="9"/>
      <c r="R1414" s="9">
        <v>30.15</v>
      </c>
      <c r="S1414" s="9" t="s">
        <v>41</v>
      </c>
    </row>
    <row r="1415" spans="1:19" x14ac:dyDescent="0.3">
      <c r="A1415" s="11">
        <v>69600</v>
      </c>
      <c r="B1415" s="11" t="s">
        <v>30</v>
      </c>
      <c r="C1415" s="11" t="s">
        <v>42</v>
      </c>
      <c r="D1415" s="11" t="s">
        <v>42</v>
      </c>
      <c r="E1415" s="11" t="s">
        <v>3174</v>
      </c>
      <c r="F1415" s="11" t="s">
        <v>3175</v>
      </c>
      <c r="G1415" s="11">
        <v>2.2999999999999998</v>
      </c>
      <c r="H1415" s="11" t="s">
        <v>60</v>
      </c>
      <c r="I1415" s="11" t="s">
        <v>232</v>
      </c>
      <c r="J1415" s="11" t="s">
        <v>232</v>
      </c>
      <c r="K1415" s="11"/>
      <c r="L1415" s="11" t="s">
        <v>73</v>
      </c>
      <c r="M1415" s="11" t="s">
        <v>50</v>
      </c>
      <c r="N1415" s="11" t="s">
        <v>64</v>
      </c>
      <c r="O1415" s="12">
        <v>3289</v>
      </c>
      <c r="P1415" s="11"/>
      <c r="Q1415" s="11"/>
      <c r="R1415" s="11">
        <v>2.2799999999999998</v>
      </c>
      <c r="S1415" s="11" t="s">
        <v>41</v>
      </c>
    </row>
    <row r="1416" spans="1:19" x14ac:dyDescent="0.3">
      <c r="A1416" s="13">
        <v>69603</v>
      </c>
      <c r="B1416" s="13" t="s">
        <v>75</v>
      </c>
      <c r="C1416" s="13" t="s">
        <v>42</v>
      </c>
      <c r="D1416" s="13" t="s">
        <v>31</v>
      </c>
      <c r="E1416" s="13"/>
      <c r="F1416" s="13" t="s">
        <v>3176</v>
      </c>
      <c r="G1416" s="13"/>
      <c r="H1416" s="13" t="s">
        <v>60</v>
      </c>
      <c r="I1416" s="13">
        <v>1007</v>
      </c>
      <c r="J1416" s="13" t="s">
        <v>187</v>
      </c>
      <c r="K1416" s="13"/>
      <c r="L1416" s="13"/>
      <c r="M1416" s="13" t="s">
        <v>50</v>
      </c>
      <c r="N1416" s="13" t="s">
        <v>64</v>
      </c>
      <c r="O1416" s="14">
        <v>30337</v>
      </c>
      <c r="P1416" s="13"/>
      <c r="Q1416" s="13"/>
      <c r="R1416" s="13">
        <v>0.08</v>
      </c>
      <c r="S1416" s="13" t="s">
        <v>41</v>
      </c>
    </row>
    <row r="1417" spans="1:19" x14ac:dyDescent="0.3">
      <c r="A1417" s="13">
        <v>69601</v>
      </c>
      <c r="B1417" s="13" t="s">
        <v>75</v>
      </c>
      <c r="C1417" s="13" t="s">
        <v>42</v>
      </c>
      <c r="D1417" s="13" t="s">
        <v>31</v>
      </c>
      <c r="E1417" s="13"/>
      <c r="F1417" s="13" t="s">
        <v>3177</v>
      </c>
      <c r="G1417" s="13"/>
      <c r="H1417" s="13" t="s">
        <v>60</v>
      </c>
      <c r="I1417" s="13">
        <v>4028</v>
      </c>
      <c r="J1417" s="13" t="s">
        <v>72</v>
      </c>
      <c r="K1417" s="13"/>
      <c r="L1417" s="13"/>
      <c r="M1417" s="13" t="s">
        <v>50</v>
      </c>
      <c r="N1417" s="13" t="s">
        <v>64</v>
      </c>
      <c r="O1417" s="14">
        <v>32845</v>
      </c>
      <c r="P1417" s="13"/>
      <c r="Q1417" s="13"/>
      <c r="R1417" s="13">
        <v>1.5</v>
      </c>
      <c r="S1417" s="13" t="s">
        <v>41</v>
      </c>
    </row>
    <row r="1418" spans="1:19" x14ac:dyDescent="0.3">
      <c r="A1418" s="13">
        <v>69604</v>
      </c>
      <c r="B1418" s="13" t="s">
        <v>75</v>
      </c>
      <c r="C1418" s="13" t="s">
        <v>42</v>
      </c>
      <c r="D1418" s="13" t="s">
        <v>31</v>
      </c>
      <c r="E1418" s="13"/>
      <c r="F1418" s="13" t="s">
        <v>3178</v>
      </c>
      <c r="G1418" s="13"/>
      <c r="H1418" s="13" t="s">
        <v>60</v>
      </c>
      <c r="I1418" s="13">
        <v>1087</v>
      </c>
      <c r="J1418" s="13" t="s">
        <v>187</v>
      </c>
      <c r="K1418" s="13"/>
      <c r="L1418" s="13"/>
      <c r="M1418" s="13" t="s">
        <v>50</v>
      </c>
      <c r="N1418" s="13" t="s">
        <v>64</v>
      </c>
      <c r="O1418" s="14">
        <v>31862</v>
      </c>
      <c r="P1418" s="13"/>
      <c r="Q1418" s="13"/>
      <c r="R1418" s="13">
        <v>0.1</v>
      </c>
      <c r="S1418" s="13" t="s">
        <v>41</v>
      </c>
    </row>
    <row r="1419" spans="1:19" x14ac:dyDescent="0.3">
      <c r="A1419" s="9">
        <v>105800</v>
      </c>
      <c r="B1419" s="9" t="s">
        <v>30</v>
      </c>
      <c r="C1419" s="9" t="s">
        <v>31</v>
      </c>
      <c r="D1419" s="9" t="s">
        <v>31</v>
      </c>
      <c r="E1419" s="9" t="s">
        <v>3179</v>
      </c>
      <c r="F1419" s="9" t="s">
        <v>3180</v>
      </c>
      <c r="G1419" s="9">
        <v>2.5</v>
      </c>
      <c r="H1419" s="9" t="s">
        <v>60</v>
      </c>
      <c r="I1419" s="9" t="s">
        <v>92</v>
      </c>
      <c r="J1419" s="9" t="s">
        <v>36</v>
      </c>
      <c r="K1419" s="9" t="s">
        <v>37</v>
      </c>
      <c r="L1419" s="9" t="s">
        <v>38</v>
      </c>
      <c r="M1419" s="9" t="s">
        <v>50</v>
      </c>
      <c r="N1419" s="9" t="s">
        <v>64</v>
      </c>
      <c r="O1419" s="10">
        <v>41237</v>
      </c>
      <c r="P1419" s="9"/>
      <c r="Q1419" s="9"/>
      <c r="R1419" s="9">
        <v>2.5</v>
      </c>
      <c r="S1419" s="9" t="s">
        <v>41</v>
      </c>
    </row>
    <row r="1420" spans="1:19" x14ac:dyDescent="0.3">
      <c r="A1420" s="9">
        <v>105900</v>
      </c>
      <c r="B1420" s="9" t="s">
        <v>30</v>
      </c>
      <c r="C1420" s="9" t="s">
        <v>31</v>
      </c>
      <c r="D1420" s="9" t="s">
        <v>31</v>
      </c>
      <c r="E1420" s="9" t="s">
        <v>3181</v>
      </c>
      <c r="F1420" s="9" t="s">
        <v>3182</v>
      </c>
      <c r="G1420" s="9">
        <v>2.5</v>
      </c>
      <c r="H1420" s="9" t="s">
        <v>60</v>
      </c>
      <c r="I1420" s="9" t="s">
        <v>92</v>
      </c>
      <c r="J1420" s="9" t="s">
        <v>36</v>
      </c>
      <c r="K1420" s="9" t="s">
        <v>37</v>
      </c>
      <c r="L1420" s="9" t="s">
        <v>38</v>
      </c>
      <c r="M1420" s="9" t="s">
        <v>50</v>
      </c>
      <c r="N1420" s="9" t="s">
        <v>64</v>
      </c>
      <c r="O1420" s="10">
        <v>41237</v>
      </c>
      <c r="P1420" s="9"/>
      <c r="Q1420" s="9"/>
      <c r="R1420" s="9">
        <v>2.5</v>
      </c>
      <c r="S1420" s="9" t="s">
        <v>41</v>
      </c>
    </row>
    <row r="1421" spans="1:19" x14ac:dyDescent="0.3">
      <c r="A1421" s="9">
        <v>111700</v>
      </c>
      <c r="B1421" s="9" t="s">
        <v>30</v>
      </c>
      <c r="C1421" s="9" t="s">
        <v>31</v>
      </c>
      <c r="D1421" s="9" t="s">
        <v>31</v>
      </c>
      <c r="E1421" s="9" t="s">
        <v>3183</v>
      </c>
      <c r="F1421" s="9" t="s">
        <v>3184</v>
      </c>
      <c r="G1421" s="9">
        <v>1.5</v>
      </c>
      <c r="H1421" s="9" t="s">
        <v>60</v>
      </c>
      <c r="I1421" s="9" t="s">
        <v>92</v>
      </c>
      <c r="J1421" s="9" t="s">
        <v>36</v>
      </c>
      <c r="K1421" s="9" t="s">
        <v>37</v>
      </c>
      <c r="L1421" s="9" t="s">
        <v>38</v>
      </c>
      <c r="M1421" s="9" t="s">
        <v>50</v>
      </c>
      <c r="N1421" s="9" t="s">
        <v>64</v>
      </c>
      <c r="O1421" s="10">
        <v>41282</v>
      </c>
      <c r="P1421" s="9"/>
      <c r="Q1421" s="9"/>
      <c r="R1421" s="9">
        <v>1.5</v>
      </c>
      <c r="S1421" s="9" t="s">
        <v>41</v>
      </c>
    </row>
    <row r="1422" spans="1:19" x14ac:dyDescent="0.3">
      <c r="A1422" s="9">
        <v>133900</v>
      </c>
      <c r="B1422" s="9" t="s">
        <v>30</v>
      </c>
      <c r="C1422" s="9" t="s">
        <v>31</v>
      </c>
      <c r="D1422" s="9" t="s">
        <v>31</v>
      </c>
      <c r="E1422" s="9" t="s">
        <v>3185</v>
      </c>
      <c r="F1422" s="9" t="s">
        <v>3186</v>
      </c>
      <c r="G1422" s="9">
        <v>3.5</v>
      </c>
      <c r="H1422" s="9" t="s">
        <v>60</v>
      </c>
      <c r="I1422" s="9" t="s">
        <v>92</v>
      </c>
      <c r="J1422" s="9" t="s">
        <v>36</v>
      </c>
      <c r="K1422" s="9" t="s">
        <v>37</v>
      </c>
      <c r="L1422" s="9" t="s">
        <v>38</v>
      </c>
      <c r="M1422" s="9" t="s">
        <v>50</v>
      </c>
      <c r="N1422" s="9" t="s">
        <v>64</v>
      </c>
      <c r="O1422" s="10">
        <v>41442</v>
      </c>
      <c r="P1422" s="9"/>
      <c r="Q1422" s="9"/>
      <c r="R1422" s="9">
        <v>3.5</v>
      </c>
      <c r="S1422" s="9" t="s">
        <v>41</v>
      </c>
    </row>
    <row r="1423" spans="1:19" x14ac:dyDescent="0.3">
      <c r="A1423" s="9">
        <v>134000</v>
      </c>
      <c r="B1423" s="9" t="s">
        <v>30</v>
      </c>
      <c r="C1423" s="9" t="s">
        <v>31</v>
      </c>
      <c r="D1423" s="9" t="s">
        <v>31</v>
      </c>
      <c r="E1423" s="9" t="s">
        <v>3187</v>
      </c>
      <c r="F1423" s="9" t="s">
        <v>3188</v>
      </c>
      <c r="G1423" s="9">
        <v>3.5</v>
      </c>
      <c r="H1423" s="9" t="s">
        <v>60</v>
      </c>
      <c r="I1423" s="9" t="s">
        <v>92</v>
      </c>
      <c r="J1423" s="9" t="s">
        <v>36</v>
      </c>
      <c r="K1423" s="9" t="s">
        <v>37</v>
      </c>
      <c r="L1423" s="9" t="s">
        <v>38</v>
      </c>
      <c r="M1423" s="9" t="s">
        <v>50</v>
      </c>
      <c r="N1423" s="9" t="s">
        <v>64</v>
      </c>
      <c r="O1423" s="10">
        <v>41436</v>
      </c>
      <c r="P1423" s="9"/>
      <c r="Q1423" s="9"/>
      <c r="R1423" s="9">
        <v>3.5</v>
      </c>
      <c r="S1423" s="9" t="s">
        <v>41</v>
      </c>
    </row>
    <row r="1424" spans="1:19" x14ac:dyDescent="0.3">
      <c r="A1424" s="9">
        <v>112700</v>
      </c>
      <c r="B1424" s="9" t="s">
        <v>30</v>
      </c>
      <c r="C1424" s="9" t="s">
        <v>31</v>
      </c>
      <c r="D1424" s="9" t="s">
        <v>31</v>
      </c>
      <c r="E1424" s="9" t="s">
        <v>3189</v>
      </c>
      <c r="F1424" s="9" t="s">
        <v>3190</v>
      </c>
      <c r="G1424" s="9">
        <v>3</v>
      </c>
      <c r="H1424" s="9" t="s">
        <v>60</v>
      </c>
      <c r="I1424" s="9" t="s">
        <v>92</v>
      </c>
      <c r="J1424" s="9" t="s">
        <v>36</v>
      </c>
      <c r="K1424" s="9" t="s">
        <v>37</v>
      </c>
      <c r="L1424" s="9" t="s">
        <v>38</v>
      </c>
      <c r="M1424" s="9" t="s">
        <v>50</v>
      </c>
      <c r="N1424" s="9" t="s">
        <v>64</v>
      </c>
      <c r="O1424" s="10">
        <v>41289</v>
      </c>
      <c r="P1424" s="9"/>
      <c r="Q1424" s="9"/>
      <c r="R1424" s="9">
        <v>3</v>
      </c>
      <c r="S1424" s="9" t="s">
        <v>41</v>
      </c>
    </row>
    <row r="1425" spans="1:19" x14ac:dyDescent="0.3">
      <c r="A1425" s="9">
        <v>134100</v>
      </c>
      <c r="B1425" s="9" t="s">
        <v>30</v>
      </c>
      <c r="C1425" s="9" t="s">
        <v>31</v>
      </c>
      <c r="D1425" s="9" t="s">
        <v>31</v>
      </c>
      <c r="E1425" s="9" t="s">
        <v>3191</v>
      </c>
      <c r="F1425" s="9" t="s">
        <v>3192</v>
      </c>
      <c r="G1425" s="9">
        <v>1.5</v>
      </c>
      <c r="H1425" s="9" t="s">
        <v>60</v>
      </c>
      <c r="I1425" s="9" t="s">
        <v>92</v>
      </c>
      <c r="J1425" s="9" t="s">
        <v>36</v>
      </c>
      <c r="K1425" s="9" t="s">
        <v>37</v>
      </c>
      <c r="L1425" s="9" t="s">
        <v>38</v>
      </c>
      <c r="M1425" s="9" t="s">
        <v>50</v>
      </c>
      <c r="N1425" s="9" t="s">
        <v>64</v>
      </c>
      <c r="O1425" s="10">
        <v>40757</v>
      </c>
      <c r="P1425" s="9"/>
      <c r="Q1425" s="9"/>
      <c r="R1425" s="9">
        <v>1.5</v>
      </c>
      <c r="S1425" s="9" t="s">
        <v>41</v>
      </c>
    </row>
    <row r="1426" spans="1:19" x14ac:dyDescent="0.3">
      <c r="A1426" s="9">
        <v>133600</v>
      </c>
      <c r="B1426" s="9" t="s">
        <v>30</v>
      </c>
      <c r="C1426" s="9" t="s">
        <v>31</v>
      </c>
      <c r="D1426" s="9" t="s">
        <v>31</v>
      </c>
      <c r="E1426" s="9" t="s">
        <v>3193</v>
      </c>
      <c r="F1426" s="9" t="s">
        <v>3194</v>
      </c>
      <c r="G1426" s="9">
        <v>3.5</v>
      </c>
      <c r="H1426" s="9" t="s">
        <v>60</v>
      </c>
      <c r="I1426" s="9" t="s">
        <v>92</v>
      </c>
      <c r="J1426" s="9" t="s">
        <v>36</v>
      </c>
      <c r="K1426" s="9" t="s">
        <v>37</v>
      </c>
      <c r="L1426" s="9" t="s">
        <v>38</v>
      </c>
      <c r="M1426" s="9" t="s">
        <v>50</v>
      </c>
      <c r="N1426" s="9" t="s">
        <v>64</v>
      </c>
      <c r="O1426" s="10">
        <v>41442</v>
      </c>
      <c r="P1426" s="9"/>
      <c r="Q1426" s="9"/>
      <c r="R1426" s="9">
        <v>3.5</v>
      </c>
      <c r="S1426" s="9" t="s">
        <v>41</v>
      </c>
    </row>
    <row r="1427" spans="1:19" x14ac:dyDescent="0.3">
      <c r="A1427" s="9">
        <v>106000</v>
      </c>
      <c r="B1427" s="9" t="s">
        <v>30</v>
      </c>
      <c r="C1427" s="9" t="s">
        <v>31</v>
      </c>
      <c r="D1427" s="9" t="s">
        <v>31</v>
      </c>
      <c r="E1427" s="9" t="s">
        <v>3195</v>
      </c>
      <c r="F1427" s="9" t="s">
        <v>3196</v>
      </c>
      <c r="G1427" s="9">
        <v>1.5</v>
      </c>
      <c r="H1427" s="9" t="s">
        <v>60</v>
      </c>
      <c r="I1427" s="9" t="s">
        <v>92</v>
      </c>
      <c r="J1427" s="9" t="s">
        <v>36</v>
      </c>
      <c r="K1427" s="9" t="s">
        <v>37</v>
      </c>
      <c r="L1427" s="9" t="s">
        <v>38</v>
      </c>
      <c r="M1427" s="9" t="s">
        <v>50</v>
      </c>
      <c r="N1427" s="9" t="s">
        <v>64</v>
      </c>
      <c r="O1427" s="10">
        <v>41237</v>
      </c>
      <c r="P1427" s="9"/>
      <c r="Q1427" s="9"/>
      <c r="R1427" s="9">
        <v>1.5</v>
      </c>
      <c r="S1427" s="9" t="s">
        <v>41</v>
      </c>
    </row>
    <row r="1428" spans="1:19" x14ac:dyDescent="0.3">
      <c r="A1428" s="9">
        <v>102200</v>
      </c>
      <c r="B1428" s="9" t="s">
        <v>30</v>
      </c>
      <c r="C1428" s="9" t="s">
        <v>31</v>
      </c>
      <c r="D1428" s="9" t="s">
        <v>31</v>
      </c>
      <c r="E1428" s="9" t="s">
        <v>3197</v>
      </c>
      <c r="F1428" s="9" t="s">
        <v>3198</v>
      </c>
      <c r="G1428" s="9">
        <v>2</v>
      </c>
      <c r="H1428" s="9" t="s">
        <v>60</v>
      </c>
      <c r="I1428" s="9" t="s">
        <v>92</v>
      </c>
      <c r="J1428" s="9" t="s">
        <v>36</v>
      </c>
      <c r="K1428" s="9" t="s">
        <v>37</v>
      </c>
      <c r="L1428" s="9" t="s">
        <v>38</v>
      </c>
      <c r="M1428" s="9" t="s">
        <v>50</v>
      </c>
      <c r="N1428" s="9" t="s">
        <v>64</v>
      </c>
      <c r="O1428" s="10">
        <v>40625</v>
      </c>
      <c r="P1428" s="9"/>
      <c r="Q1428" s="9"/>
      <c r="R1428" s="9">
        <v>2.5</v>
      </c>
      <c r="S1428" s="9" t="s">
        <v>41</v>
      </c>
    </row>
    <row r="1429" spans="1:19" x14ac:dyDescent="0.3">
      <c r="A1429" s="9">
        <v>112800</v>
      </c>
      <c r="B1429" s="9" t="s">
        <v>30</v>
      </c>
      <c r="C1429" s="9" t="s">
        <v>31</v>
      </c>
      <c r="D1429" s="9" t="s">
        <v>31</v>
      </c>
      <c r="E1429" s="9" t="s">
        <v>3199</v>
      </c>
      <c r="F1429" s="9" t="s">
        <v>3200</v>
      </c>
      <c r="G1429" s="9">
        <v>2.5</v>
      </c>
      <c r="H1429" s="9" t="s">
        <v>60</v>
      </c>
      <c r="I1429" s="9" t="s">
        <v>92</v>
      </c>
      <c r="J1429" s="9" t="s">
        <v>36</v>
      </c>
      <c r="K1429" s="9" t="s">
        <v>37</v>
      </c>
      <c r="L1429" s="9" t="s">
        <v>38</v>
      </c>
      <c r="M1429" s="9" t="s">
        <v>50</v>
      </c>
      <c r="N1429" s="9" t="s">
        <v>64</v>
      </c>
      <c r="O1429" s="10">
        <v>41290</v>
      </c>
      <c r="P1429" s="9"/>
      <c r="Q1429" s="9"/>
      <c r="R1429" s="9">
        <v>2.5</v>
      </c>
      <c r="S1429" s="9" t="s">
        <v>41</v>
      </c>
    </row>
    <row r="1430" spans="1:19" x14ac:dyDescent="0.3">
      <c r="A1430" s="9">
        <v>132800</v>
      </c>
      <c r="B1430" s="9" t="s">
        <v>30</v>
      </c>
      <c r="C1430" s="9" t="s">
        <v>31</v>
      </c>
      <c r="D1430" s="9" t="s">
        <v>31</v>
      </c>
      <c r="E1430" s="9" t="s">
        <v>3201</v>
      </c>
      <c r="F1430" s="9" t="s">
        <v>3202</v>
      </c>
      <c r="G1430" s="9">
        <v>6</v>
      </c>
      <c r="H1430" s="9" t="s">
        <v>60</v>
      </c>
      <c r="I1430" s="9" t="s">
        <v>92</v>
      </c>
      <c r="J1430" s="9" t="s">
        <v>36</v>
      </c>
      <c r="K1430" s="9" t="s">
        <v>37</v>
      </c>
      <c r="L1430" s="9" t="s">
        <v>38</v>
      </c>
      <c r="M1430" s="9" t="s">
        <v>224</v>
      </c>
      <c r="N1430" s="9" t="s">
        <v>225</v>
      </c>
      <c r="O1430" s="10">
        <v>42405</v>
      </c>
      <c r="P1430" s="9"/>
      <c r="Q1430" s="9"/>
      <c r="R1430" s="9">
        <v>6</v>
      </c>
      <c r="S1430" s="9" t="s">
        <v>41</v>
      </c>
    </row>
    <row r="1431" spans="1:19" x14ac:dyDescent="0.3">
      <c r="A1431" s="9">
        <v>132900</v>
      </c>
      <c r="B1431" s="9" t="s">
        <v>30</v>
      </c>
      <c r="C1431" s="9" t="s">
        <v>31</v>
      </c>
      <c r="D1431" s="9" t="s">
        <v>31</v>
      </c>
      <c r="E1431" s="9" t="s">
        <v>3203</v>
      </c>
      <c r="F1431" s="9" t="s">
        <v>3204</v>
      </c>
      <c r="G1431" s="9">
        <v>2</v>
      </c>
      <c r="H1431" s="9" t="s">
        <v>60</v>
      </c>
      <c r="I1431" s="9" t="s">
        <v>92</v>
      </c>
      <c r="J1431" s="9" t="s">
        <v>36</v>
      </c>
      <c r="K1431" s="9" t="s">
        <v>37</v>
      </c>
      <c r="L1431" s="9" t="s">
        <v>38</v>
      </c>
      <c r="M1431" s="9" t="s">
        <v>50</v>
      </c>
      <c r="N1431" s="9" t="s">
        <v>64</v>
      </c>
      <c r="O1431" s="10">
        <v>41442</v>
      </c>
      <c r="P1431" s="9"/>
      <c r="Q1431" s="9"/>
      <c r="R1431" s="9">
        <v>2</v>
      </c>
      <c r="S1431" s="9" t="s">
        <v>41</v>
      </c>
    </row>
    <row r="1432" spans="1:19" x14ac:dyDescent="0.3">
      <c r="A1432" s="9">
        <v>133200</v>
      </c>
      <c r="B1432" s="9" t="s">
        <v>30</v>
      </c>
      <c r="C1432" s="9" t="s">
        <v>31</v>
      </c>
      <c r="D1432" s="9" t="s">
        <v>31</v>
      </c>
      <c r="E1432" s="9" t="s">
        <v>3205</v>
      </c>
      <c r="F1432" s="9" t="s">
        <v>3206</v>
      </c>
      <c r="G1432" s="9">
        <v>3.5</v>
      </c>
      <c r="H1432" s="9" t="s">
        <v>60</v>
      </c>
      <c r="I1432" s="9" t="s">
        <v>92</v>
      </c>
      <c r="J1432" s="9" t="s">
        <v>36</v>
      </c>
      <c r="K1432" s="9" t="s">
        <v>37</v>
      </c>
      <c r="L1432" s="9" t="s">
        <v>38</v>
      </c>
      <c r="M1432" s="9" t="s">
        <v>50</v>
      </c>
      <c r="N1432" s="9" t="s">
        <v>64</v>
      </c>
      <c r="O1432" s="10">
        <v>41494</v>
      </c>
      <c r="P1432" s="9"/>
      <c r="Q1432" s="9"/>
      <c r="R1432" s="9">
        <v>3.5</v>
      </c>
      <c r="S1432" s="9" t="s">
        <v>41</v>
      </c>
    </row>
    <row r="1433" spans="1:19" x14ac:dyDescent="0.3">
      <c r="A1433" s="9">
        <v>133800</v>
      </c>
      <c r="B1433" s="9" t="s">
        <v>30</v>
      </c>
      <c r="C1433" s="9" t="s">
        <v>31</v>
      </c>
      <c r="D1433" s="9" t="s">
        <v>31</v>
      </c>
      <c r="E1433" s="9" t="s">
        <v>3207</v>
      </c>
      <c r="F1433" s="9" t="s">
        <v>3208</v>
      </c>
      <c r="G1433" s="9">
        <v>1.5</v>
      </c>
      <c r="H1433" s="9" t="s">
        <v>60</v>
      </c>
      <c r="I1433" s="9" t="s">
        <v>92</v>
      </c>
      <c r="J1433" s="9" t="s">
        <v>36</v>
      </c>
      <c r="K1433" s="9" t="s">
        <v>37</v>
      </c>
      <c r="L1433" s="9" t="s">
        <v>38</v>
      </c>
      <c r="M1433" s="9" t="s">
        <v>50</v>
      </c>
      <c r="N1433" s="9" t="s">
        <v>64</v>
      </c>
      <c r="O1433" s="10">
        <v>41442</v>
      </c>
      <c r="P1433" s="9"/>
      <c r="Q1433" s="9"/>
      <c r="R1433" s="9">
        <v>1.5</v>
      </c>
      <c r="S1433" s="9" t="s">
        <v>41</v>
      </c>
    </row>
    <row r="1434" spans="1:19" x14ac:dyDescent="0.3">
      <c r="A1434" s="9">
        <v>133100</v>
      </c>
      <c r="B1434" s="9" t="s">
        <v>30</v>
      </c>
      <c r="C1434" s="9" t="s">
        <v>31</v>
      </c>
      <c r="D1434" s="9" t="s">
        <v>31</v>
      </c>
      <c r="E1434" s="9" t="s">
        <v>3209</v>
      </c>
      <c r="F1434" s="9" t="s">
        <v>3210</v>
      </c>
      <c r="G1434" s="9">
        <v>1</v>
      </c>
      <c r="H1434" s="9" t="s">
        <v>60</v>
      </c>
      <c r="I1434" s="9" t="s">
        <v>92</v>
      </c>
      <c r="J1434" s="9" t="s">
        <v>36</v>
      </c>
      <c r="K1434" s="9" t="s">
        <v>37</v>
      </c>
      <c r="L1434" s="9" t="s">
        <v>38</v>
      </c>
      <c r="M1434" s="9" t="s">
        <v>50</v>
      </c>
      <c r="N1434" s="9" t="s">
        <v>64</v>
      </c>
      <c r="O1434" s="10">
        <v>41491</v>
      </c>
      <c r="P1434" s="9"/>
      <c r="Q1434" s="9"/>
      <c r="R1434" s="9">
        <v>1</v>
      </c>
      <c r="S1434" s="9" t="s">
        <v>41</v>
      </c>
    </row>
    <row r="1435" spans="1:19" x14ac:dyDescent="0.3">
      <c r="A1435" s="9">
        <v>106100</v>
      </c>
      <c r="B1435" s="9" t="s">
        <v>30</v>
      </c>
      <c r="C1435" s="9" t="s">
        <v>31</v>
      </c>
      <c r="D1435" s="9" t="s">
        <v>31</v>
      </c>
      <c r="E1435" s="9" t="s">
        <v>3211</v>
      </c>
      <c r="F1435" s="9" t="s">
        <v>3212</v>
      </c>
      <c r="G1435" s="9">
        <v>5</v>
      </c>
      <c r="H1435" s="9" t="s">
        <v>60</v>
      </c>
      <c r="I1435" s="9" t="s">
        <v>92</v>
      </c>
      <c r="J1435" s="9" t="s">
        <v>36</v>
      </c>
      <c r="K1435" s="9" t="s">
        <v>37</v>
      </c>
      <c r="L1435" s="9" t="s">
        <v>38</v>
      </c>
      <c r="M1435" s="9" t="s">
        <v>50</v>
      </c>
      <c r="N1435" s="9" t="s">
        <v>64</v>
      </c>
      <c r="O1435" s="10">
        <v>41237</v>
      </c>
      <c r="P1435" s="9"/>
      <c r="Q1435" s="9"/>
      <c r="R1435" s="9">
        <v>5</v>
      </c>
      <c r="S1435" s="9" t="s">
        <v>41</v>
      </c>
    </row>
    <row r="1436" spans="1:19" x14ac:dyDescent="0.3">
      <c r="A1436" s="9">
        <v>117500</v>
      </c>
      <c r="B1436" s="9" t="s">
        <v>30</v>
      </c>
      <c r="C1436" s="9" t="s">
        <v>31</v>
      </c>
      <c r="D1436" s="9" t="s">
        <v>31</v>
      </c>
      <c r="E1436" s="9" t="s">
        <v>3213</v>
      </c>
      <c r="F1436" s="9" t="s">
        <v>3214</v>
      </c>
      <c r="G1436" s="9">
        <v>8</v>
      </c>
      <c r="H1436" s="9" t="s">
        <v>60</v>
      </c>
      <c r="I1436" s="9" t="s">
        <v>92</v>
      </c>
      <c r="J1436" s="9" t="s">
        <v>36</v>
      </c>
      <c r="K1436" s="9" t="s">
        <v>37</v>
      </c>
      <c r="L1436" s="9" t="s">
        <v>38</v>
      </c>
      <c r="M1436" s="9" t="s">
        <v>50</v>
      </c>
      <c r="N1436" s="9" t="s">
        <v>64</v>
      </c>
      <c r="O1436" s="10">
        <v>41273</v>
      </c>
      <c r="P1436" s="9"/>
      <c r="Q1436" s="9"/>
      <c r="R1436" s="9">
        <v>8</v>
      </c>
      <c r="S1436" s="9" t="s">
        <v>41</v>
      </c>
    </row>
    <row r="1437" spans="1:19" x14ac:dyDescent="0.3">
      <c r="A1437" s="9">
        <v>123200</v>
      </c>
      <c r="B1437" s="9" t="s">
        <v>30</v>
      </c>
      <c r="C1437" s="9" t="s">
        <v>31</v>
      </c>
      <c r="D1437" s="9" t="s">
        <v>31</v>
      </c>
      <c r="E1437" s="9" t="s">
        <v>3215</v>
      </c>
      <c r="F1437" s="9" t="s">
        <v>3216</v>
      </c>
      <c r="G1437" s="9">
        <v>5</v>
      </c>
      <c r="H1437" s="9" t="s">
        <v>60</v>
      </c>
      <c r="I1437" s="9" t="s">
        <v>465</v>
      </c>
      <c r="J1437" s="9" t="s">
        <v>36</v>
      </c>
      <c r="K1437" s="9" t="s">
        <v>37</v>
      </c>
      <c r="L1437" s="9" t="s">
        <v>38</v>
      </c>
      <c r="M1437" s="9" t="s">
        <v>50</v>
      </c>
      <c r="N1437" s="9" t="s">
        <v>64</v>
      </c>
      <c r="O1437" s="10">
        <v>41518</v>
      </c>
      <c r="P1437" s="9"/>
      <c r="Q1437" s="9"/>
      <c r="R1437" s="9">
        <v>5</v>
      </c>
      <c r="S1437" s="9" t="s">
        <v>41</v>
      </c>
    </row>
    <row r="1438" spans="1:19" x14ac:dyDescent="0.3">
      <c r="A1438" s="9">
        <v>69700</v>
      </c>
      <c r="B1438" s="9" t="s">
        <v>30</v>
      </c>
      <c r="C1438" s="9" t="s">
        <v>42</v>
      </c>
      <c r="D1438" s="9" t="s">
        <v>31</v>
      </c>
      <c r="E1438" s="9" t="s">
        <v>3217</v>
      </c>
      <c r="F1438" s="9" t="s">
        <v>3218</v>
      </c>
      <c r="G1438" s="9">
        <v>6.9</v>
      </c>
      <c r="H1438" s="9" t="s">
        <v>34</v>
      </c>
      <c r="I1438" s="9" t="s">
        <v>55</v>
      </c>
      <c r="J1438" s="9" t="s">
        <v>47</v>
      </c>
      <c r="K1438" s="9" t="s">
        <v>63</v>
      </c>
      <c r="L1438" s="9" t="s">
        <v>56</v>
      </c>
      <c r="M1438" s="9" t="s">
        <v>39</v>
      </c>
      <c r="N1438" s="9" t="s">
        <v>40</v>
      </c>
      <c r="O1438" s="10">
        <v>31846</v>
      </c>
      <c r="P1438" s="9" t="s">
        <v>3219</v>
      </c>
      <c r="Q1438" s="9"/>
      <c r="R1438" s="9">
        <v>6.9</v>
      </c>
      <c r="S1438" s="9" t="s">
        <v>41</v>
      </c>
    </row>
    <row r="1439" spans="1:19" x14ac:dyDescent="0.3">
      <c r="A1439" s="9">
        <v>70100</v>
      </c>
      <c r="B1439" s="9" t="s">
        <v>30</v>
      </c>
      <c r="C1439" s="9" t="s">
        <v>42</v>
      </c>
      <c r="D1439" s="9" t="s">
        <v>31</v>
      </c>
      <c r="E1439" s="9" t="s">
        <v>3220</v>
      </c>
      <c r="F1439" s="9" t="s">
        <v>3221</v>
      </c>
      <c r="G1439" s="9">
        <v>2.5</v>
      </c>
      <c r="H1439" s="9" t="s">
        <v>34</v>
      </c>
      <c r="I1439" s="9" t="s">
        <v>55</v>
      </c>
      <c r="J1439" s="9" t="s">
        <v>72</v>
      </c>
      <c r="K1439" s="9" t="s">
        <v>72</v>
      </c>
      <c r="L1439" s="9" t="s">
        <v>73</v>
      </c>
      <c r="M1439" s="9" t="s">
        <v>39</v>
      </c>
      <c r="N1439" s="9" t="s">
        <v>40</v>
      </c>
      <c r="O1439" s="10">
        <v>32552</v>
      </c>
      <c r="P1439" s="9" t="s">
        <v>3222</v>
      </c>
      <c r="Q1439" s="9"/>
      <c r="R1439" s="9">
        <v>2.5</v>
      </c>
      <c r="S1439" s="9" t="s">
        <v>41</v>
      </c>
    </row>
    <row r="1440" spans="1:19" ht="23.5" x14ac:dyDescent="0.3">
      <c r="A1440" s="11">
        <v>31800</v>
      </c>
      <c r="B1440" s="11" t="s">
        <v>30</v>
      </c>
      <c r="C1440" s="11" t="s">
        <v>31</v>
      </c>
      <c r="D1440" s="11" t="s">
        <v>42</v>
      </c>
      <c r="E1440" s="11" t="s">
        <v>3223</v>
      </c>
      <c r="F1440" s="11" t="s">
        <v>3224</v>
      </c>
      <c r="G1440" s="11">
        <v>0.3</v>
      </c>
      <c r="H1440" s="11" t="s">
        <v>34</v>
      </c>
      <c r="I1440" s="11" t="s">
        <v>3225</v>
      </c>
      <c r="J1440" s="11" t="s">
        <v>187</v>
      </c>
      <c r="K1440" s="11" t="s">
        <v>188</v>
      </c>
      <c r="L1440" s="11" t="s">
        <v>189</v>
      </c>
      <c r="M1440" s="11" t="s">
        <v>39</v>
      </c>
      <c r="N1440" s="11" t="s">
        <v>40</v>
      </c>
      <c r="O1440" s="12">
        <v>36161</v>
      </c>
      <c r="P1440" s="11"/>
      <c r="Q1440" s="11"/>
      <c r="R1440" s="11">
        <v>1.6</v>
      </c>
      <c r="S1440" s="11" t="s">
        <v>41</v>
      </c>
    </row>
    <row r="1441" spans="1:19" x14ac:dyDescent="0.3">
      <c r="A1441" s="13">
        <v>31801</v>
      </c>
      <c r="B1441" s="13" t="s">
        <v>75</v>
      </c>
      <c r="C1441" s="13" t="s">
        <v>31</v>
      </c>
      <c r="D1441" s="13" t="s">
        <v>31</v>
      </c>
      <c r="E1441" s="13"/>
      <c r="F1441" s="13" t="s">
        <v>3226</v>
      </c>
      <c r="G1441" s="13"/>
      <c r="H1441" s="13" t="s">
        <v>34</v>
      </c>
      <c r="I1441" s="13" t="s">
        <v>3225</v>
      </c>
      <c r="J1441" s="13" t="s">
        <v>187</v>
      </c>
      <c r="K1441" s="13" t="s">
        <v>188</v>
      </c>
      <c r="L1441" s="13" t="s">
        <v>189</v>
      </c>
      <c r="M1441" s="13" t="s">
        <v>39</v>
      </c>
      <c r="N1441" s="13" t="s">
        <v>40</v>
      </c>
      <c r="O1441" s="14">
        <v>36161</v>
      </c>
      <c r="P1441" s="13"/>
      <c r="Q1441" s="13"/>
      <c r="R1441" s="13">
        <v>0.8</v>
      </c>
      <c r="S1441" s="13" t="s">
        <v>41</v>
      </c>
    </row>
    <row r="1442" spans="1:19" x14ac:dyDescent="0.3">
      <c r="A1442" s="13">
        <v>31802</v>
      </c>
      <c r="B1442" s="13" t="s">
        <v>75</v>
      </c>
      <c r="C1442" s="13" t="s">
        <v>31</v>
      </c>
      <c r="D1442" s="13" t="s">
        <v>31</v>
      </c>
      <c r="E1442" s="13"/>
      <c r="F1442" s="13" t="s">
        <v>3227</v>
      </c>
      <c r="G1442" s="13"/>
      <c r="H1442" s="13" t="s">
        <v>34</v>
      </c>
      <c r="I1442" s="13" t="s">
        <v>3225</v>
      </c>
      <c r="J1442" s="13" t="s">
        <v>187</v>
      </c>
      <c r="K1442" s="13" t="s">
        <v>188</v>
      </c>
      <c r="L1442" s="13" t="s">
        <v>189</v>
      </c>
      <c r="M1442" s="13" t="s">
        <v>39</v>
      </c>
      <c r="N1442" s="13" t="s">
        <v>40</v>
      </c>
      <c r="O1442" s="14">
        <v>36161</v>
      </c>
      <c r="P1442" s="13"/>
      <c r="Q1442" s="13"/>
      <c r="R1442" s="13">
        <v>0.8</v>
      </c>
      <c r="S1442" s="13" t="s">
        <v>41</v>
      </c>
    </row>
    <row r="1443" spans="1:19" ht="23.5" x14ac:dyDescent="0.3">
      <c r="A1443" s="11">
        <v>31900</v>
      </c>
      <c r="B1443" s="11" t="s">
        <v>30</v>
      </c>
      <c r="C1443" s="11" t="s">
        <v>31</v>
      </c>
      <c r="D1443" s="11" t="s">
        <v>42</v>
      </c>
      <c r="E1443" s="11" t="s">
        <v>3228</v>
      </c>
      <c r="F1443" s="11" t="s">
        <v>3229</v>
      </c>
      <c r="G1443" s="11">
        <v>586.02</v>
      </c>
      <c r="H1443" s="11" t="s">
        <v>34</v>
      </c>
      <c r="I1443" s="11" t="s">
        <v>3230</v>
      </c>
      <c r="J1443" s="11" t="s">
        <v>124</v>
      </c>
      <c r="K1443" s="11" t="s">
        <v>122</v>
      </c>
      <c r="L1443" s="11" t="s">
        <v>56</v>
      </c>
      <c r="M1443" s="11" t="s">
        <v>224</v>
      </c>
      <c r="N1443" s="11" t="s">
        <v>225</v>
      </c>
      <c r="O1443" s="12">
        <v>37049</v>
      </c>
      <c r="P1443" s="11"/>
      <c r="Q1443" s="11"/>
      <c r="R1443" s="11">
        <v>590</v>
      </c>
      <c r="S1443" s="11" t="s">
        <v>41</v>
      </c>
    </row>
    <row r="1444" spans="1:19" x14ac:dyDescent="0.3">
      <c r="A1444" s="13">
        <v>31901</v>
      </c>
      <c r="B1444" s="13" t="s">
        <v>75</v>
      </c>
      <c r="C1444" s="13" t="s">
        <v>31</v>
      </c>
      <c r="D1444" s="13" t="s">
        <v>31</v>
      </c>
      <c r="E1444" s="13" t="s">
        <v>3231</v>
      </c>
      <c r="F1444" s="13" t="s">
        <v>3232</v>
      </c>
      <c r="G1444" s="13">
        <v>164</v>
      </c>
      <c r="H1444" s="13" t="s">
        <v>34</v>
      </c>
      <c r="I1444" s="13" t="s">
        <v>3230</v>
      </c>
      <c r="J1444" s="13" t="s">
        <v>124</v>
      </c>
      <c r="K1444" s="13" t="s">
        <v>63</v>
      </c>
      <c r="L1444" s="13" t="s">
        <v>56</v>
      </c>
      <c r="M1444" s="13" t="s">
        <v>224</v>
      </c>
      <c r="N1444" s="13" t="s">
        <v>225</v>
      </c>
      <c r="O1444" s="14">
        <v>37049</v>
      </c>
      <c r="P1444" s="13"/>
      <c r="Q1444" s="13"/>
      <c r="R1444" s="13">
        <v>173.33</v>
      </c>
      <c r="S1444" s="13" t="s">
        <v>41</v>
      </c>
    </row>
    <row r="1445" spans="1:19" x14ac:dyDescent="0.3">
      <c r="A1445" s="13">
        <v>31902</v>
      </c>
      <c r="B1445" s="13" t="s">
        <v>75</v>
      </c>
      <c r="C1445" s="13" t="s">
        <v>31</v>
      </c>
      <c r="D1445" s="13" t="s">
        <v>31</v>
      </c>
      <c r="E1445" s="13" t="s">
        <v>3233</v>
      </c>
      <c r="F1445" s="13" t="s">
        <v>3234</v>
      </c>
      <c r="G1445" s="13">
        <v>164</v>
      </c>
      <c r="H1445" s="13" t="s">
        <v>34</v>
      </c>
      <c r="I1445" s="13" t="s">
        <v>3230</v>
      </c>
      <c r="J1445" s="13" t="s">
        <v>124</v>
      </c>
      <c r="K1445" s="13" t="s">
        <v>63</v>
      </c>
      <c r="L1445" s="13" t="s">
        <v>56</v>
      </c>
      <c r="M1445" s="13" t="s">
        <v>224</v>
      </c>
      <c r="N1445" s="13" t="s">
        <v>225</v>
      </c>
      <c r="O1445" s="14">
        <v>37049</v>
      </c>
      <c r="P1445" s="13"/>
      <c r="Q1445" s="13"/>
      <c r="R1445" s="13">
        <v>173.33</v>
      </c>
      <c r="S1445" s="13" t="s">
        <v>41</v>
      </c>
    </row>
    <row r="1446" spans="1:19" x14ac:dyDescent="0.3">
      <c r="A1446" s="13">
        <v>31903</v>
      </c>
      <c r="B1446" s="13" t="s">
        <v>75</v>
      </c>
      <c r="C1446" s="13" t="s">
        <v>31</v>
      </c>
      <c r="D1446" s="13" t="s">
        <v>31</v>
      </c>
      <c r="E1446" s="13" t="s">
        <v>3235</v>
      </c>
      <c r="F1446" s="13" t="s">
        <v>3236</v>
      </c>
      <c r="G1446" s="13">
        <v>272</v>
      </c>
      <c r="H1446" s="13" t="s">
        <v>34</v>
      </c>
      <c r="I1446" s="13" t="s">
        <v>3230</v>
      </c>
      <c r="J1446" s="13" t="s">
        <v>124</v>
      </c>
      <c r="K1446" s="13" t="s">
        <v>48</v>
      </c>
      <c r="L1446" s="13" t="s">
        <v>56</v>
      </c>
      <c r="M1446" s="13" t="s">
        <v>224</v>
      </c>
      <c r="N1446" s="13" t="s">
        <v>225</v>
      </c>
      <c r="O1446" s="13"/>
      <c r="P1446" s="13"/>
      <c r="Q1446" s="13"/>
      <c r="R1446" s="13">
        <v>266</v>
      </c>
      <c r="S1446" s="13" t="s">
        <v>41</v>
      </c>
    </row>
    <row r="1447" spans="1:19" ht="23.5" x14ac:dyDescent="0.3">
      <c r="A1447" s="11">
        <v>32000</v>
      </c>
      <c r="B1447" s="11" t="s">
        <v>30</v>
      </c>
      <c r="C1447" s="11" t="s">
        <v>31</v>
      </c>
      <c r="D1447" s="11" t="s">
        <v>42</v>
      </c>
      <c r="E1447" s="11" t="s">
        <v>3237</v>
      </c>
      <c r="F1447" s="11" t="s">
        <v>3238</v>
      </c>
      <c r="G1447" s="11">
        <v>525</v>
      </c>
      <c r="H1447" s="11" t="s">
        <v>34</v>
      </c>
      <c r="I1447" s="11" t="s">
        <v>3239</v>
      </c>
      <c r="J1447" s="11" t="s">
        <v>203</v>
      </c>
      <c r="K1447" s="11" t="s">
        <v>122</v>
      </c>
      <c r="L1447" s="11" t="s">
        <v>56</v>
      </c>
      <c r="M1447" s="11" t="s">
        <v>39</v>
      </c>
      <c r="N1447" s="11" t="s">
        <v>40</v>
      </c>
      <c r="O1447" s="12">
        <v>37015</v>
      </c>
      <c r="P1447" s="11"/>
      <c r="Q1447" s="11"/>
      <c r="R1447" s="11">
        <v>572</v>
      </c>
      <c r="S1447" s="11" t="s">
        <v>204</v>
      </c>
    </row>
    <row r="1448" spans="1:19" ht="23.5" x14ac:dyDescent="0.3">
      <c r="A1448" s="13">
        <v>32001</v>
      </c>
      <c r="B1448" s="13" t="s">
        <v>75</v>
      </c>
      <c r="C1448" s="13" t="s">
        <v>31</v>
      </c>
      <c r="D1448" s="13" t="s">
        <v>31</v>
      </c>
      <c r="E1448" s="13" t="s">
        <v>3240</v>
      </c>
      <c r="F1448" s="13" t="s">
        <v>3241</v>
      </c>
      <c r="G1448" s="13">
        <v>186</v>
      </c>
      <c r="H1448" s="13" t="s">
        <v>34</v>
      </c>
      <c r="I1448" s="13" t="s">
        <v>3239</v>
      </c>
      <c r="J1448" s="13" t="s">
        <v>124</v>
      </c>
      <c r="K1448" s="13" t="s">
        <v>63</v>
      </c>
      <c r="L1448" s="13" t="s">
        <v>56</v>
      </c>
      <c r="M1448" s="13" t="s">
        <v>39</v>
      </c>
      <c r="N1448" s="13" t="s">
        <v>40</v>
      </c>
      <c r="O1448" s="14">
        <v>37015</v>
      </c>
      <c r="P1448" s="13"/>
      <c r="Q1448" s="13"/>
      <c r="R1448" s="13">
        <v>186</v>
      </c>
      <c r="S1448" s="13" t="s">
        <v>204</v>
      </c>
    </row>
    <row r="1449" spans="1:19" ht="23.5" x14ac:dyDescent="0.3">
      <c r="A1449" s="13">
        <v>32002</v>
      </c>
      <c r="B1449" s="13" t="s">
        <v>75</v>
      </c>
      <c r="C1449" s="13" t="s">
        <v>31</v>
      </c>
      <c r="D1449" s="13" t="s">
        <v>31</v>
      </c>
      <c r="E1449" s="13" t="s">
        <v>3242</v>
      </c>
      <c r="F1449" s="13" t="s">
        <v>3243</v>
      </c>
      <c r="G1449" s="13">
        <v>186</v>
      </c>
      <c r="H1449" s="13" t="s">
        <v>34</v>
      </c>
      <c r="I1449" s="13" t="s">
        <v>3239</v>
      </c>
      <c r="J1449" s="13" t="s">
        <v>124</v>
      </c>
      <c r="K1449" s="13" t="s">
        <v>63</v>
      </c>
      <c r="L1449" s="13" t="s">
        <v>56</v>
      </c>
      <c r="M1449" s="13" t="s">
        <v>39</v>
      </c>
      <c r="N1449" s="13" t="s">
        <v>40</v>
      </c>
      <c r="O1449" s="14">
        <v>37015</v>
      </c>
      <c r="P1449" s="13"/>
      <c r="Q1449" s="13"/>
      <c r="R1449" s="13">
        <v>186</v>
      </c>
      <c r="S1449" s="13" t="s">
        <v>204</v>
      </c>
    </row>
    <row r="1450" spans="1:19" ht="23.5" x14ac:dyDescent="0.3">
      <c r="A1450" s="13">
        <v>32003</v>
      </c>
      <c r="B1450" s="13" t="s">
        <v>75</v>
      </c>
      <c r="C1450" s="13" t="s">
        <v>31</v>
      </c>
      <c r="D1450" s="13" t="s">
        <v>31</v>
      </c>
      <c r="E1450" s="13" t="s">
        <v>3244</v>
      </c>
      <c r="F1450" s="13" t="s">
        <v>3245</v>
      </c>
      <c r="G1450" s="13">
        <v>200</v>
      </c>
      <c r="H1450" s="13" t="s">
        <v>34</v>
      </c>
      <c r="I1450" s="13" t="s">
        <v>3239</v>
      </c>
      <c r="J1450" s="13" t="s">
        <v>124</v>
      </c>
      <c r="K1450" s="13" t="s">
        <v>48</v>
      </c>
      <c r="L1450" s="13" t="s">
        <v>49</v>
      </c>
      <c r="M1450" s="13" t="s">
        <v>39</v>
      </c>
      <c r="N1450" s="13" t="s">
        <v>40</v>
      </c>
      <c r="O1450" s="14">
        <v>37015</v>
      </c>
      <c r="P1450" s="13"/>
      <c r="Q1450" s="13"/>
      <c r="R1450" s="13">
        <v>200</v>
      </c>
      <c r="S1450" s="13" t="s">
        <v>204</v>
      </c>
    </row>
    <row r="1451" spans="1:19" x14ac:dyDescent="0.3">
      <c r="A1451" s="9">
        <v>90600</v>
      </c>
      <c r="B1451" s="9" t="s">
        <v>30</v>
      </c>
      <c r="C1451" s="9" t="s">
        <v>31</v>
      </c>
      <c r="D1451" s="9" t="s">
        <v>31</v>
      </c>
      <c r="E1451" s="9" t="s">
        <v>3246</v>
      </c>
      <c r="F1451" s="9" t="s">
        <v>3247</v>
      </c>
      <c r="G1451" s="9">
        <v>2</v>
      </c>
      <c r="H1451" s="9" t="s">
        <v>45</v>
      </c>
      <c r="I1451" s="9" t="s">
        <v>3248</v>
      </c>
      <c r="J1451" s="9" t="s">
        <v>187</v>
      </c>
      <c r="K1451" s="9" t="s">
        <v>188</v>
      </c>
      <c r="L1451" s="9" t="s">
        <v>189</v>
      </c>
      <c r="M1451" s="9" t="s">
        <v>50</v>
      </c>
      <c r="N1451" s="9" t="s">
        <v>51</v>
      </c>
      <c r="O1451" s="10">
        <v>38182</v>
      </c>
      <c r="P1451" s="9"/>
      <c r="Q1451" s="9"/>
      <c r="R1451" s="9">
        <v>3</v>
      </c>
      <c r="S1451" s="9" t="s">
        <v>41</v>
      </c>
    </row>
    <row r="1452" spans="1:19" x14ac:dyDescent="0.3">
      <c r="A1452" s="9">
        <v>70401</v>
      </c>
      <c r="B1452" s="9" t="s">
        <v>30</v>
      </c>
      <c r="C1452" s="9" t="s">
        <v>31</v>
      </c>
      <c r="D1452" s="9" t="s">
        <v>31</v>
      </c>
      <c r="E1452" s="9" t="s">
        <v>3249</v>
      </c>
      <c r="F1452" s="9" t="s">
        <v>3250</v>
      </c>
      <c r="G1452" s="9">
        <v>85</v>
      </c>
      <c r="H1452" s="9" t="s">
        <v>60</v>
      </c>
      <c r="I1452" s="9" t="s">
        <v>629</v>
      </c>
      <c r="J1452" s="9" t="s">
        <v>47</v>
      </c>
      <c r="K1452" s="9" t="s">
        <v>63</v>
      </c>
      <c r="L1452" s="9" t="s">
        <v>56</v>
      </c>
      <c r="M1452" s="9" t="s">
        <v>50</v>
      </c>
      <c r="N1452" s="9" t="s">
        <v>64</v>
      </c>
      <c r="O1452" s="10">
        <v>31778</v>
      </c>
      <c r="P1452" s="9"/>
      <c r="Q1452" s="9"/>
      <c r="R1452" s="9">
        <v>90</v>
      </c>
      <c r="S1452" s="9" t="s">
        <v>41</v>
      </c>
    </row>
    <row r="1453" spans="1:19" x14ac:dyDescent="0.3">
      <c r="A1453" s="9">
        <v>70402</v>
      </c>
      <c r="B1453" s="9" t="s">
        <v>30</v>
      </c>
      <c r="C1453" s="9" t="s">
        <v>31</v>
      </c>
      <c r="D1453" s="9" t="s">
        <v>31</v>
      </c>
      <c r="E1453" s="9" t="s">
        <v>3251</v>
      </c>
      <c r="F1453" s="9" t="s">
        <v>3252</v>
      </c>
      <c r="G1453" s="9">
        <v>85</v>
      </c>
      <c r="H1453" s="9" t="s">
        <v>60</v>
      </c>
      <c r="I1453" s="9" t="s">
        <v>629</v>
      </c>
      <c r="J1453" s="9" t="s">
        <v>47</v>
      </c>
      <c r="K1453" s="9" t="s">
        <v>63</v>
      </c>
      <c r="L1453" s="9" t="s">
        <v>56</v>
      </c>
      <c r="M1453" s="9" t="s">
        <v>50</v>
      </c>
      <c r="N1453" s="9" t="s">
        <v>64</v>
      </c>
      <c r="O1453" s="10">
        <v>31778</v>
      </c>
      <c r="P1453" s="9"/>
      <c r="Q1453" s="9"/>
      <c r="R1453" s="9">
        <v>90</v>
      </c>
      <c r="S1453" s="9" t="s">
        <v>41</v>
      </c>
    </row>
    <row r="1454" spans="1:19" x14ac:dyDescent="0.3">
      <c r="A1454" s="9">
        <v>70403</v>
      </c>
      <c r="B1454" s="9" t="s">
        <v>30</v>
      </c>
      <c r="C1454" s="9" t="s">
        <v>31</v>
      </c>
      <c r="D1454" s="9" t="s">
        <v>31</v>
      </c>
      <c r="E1454" s="9" t="s">
        <v>3253</v>
      </c>
      <c r="F1454" s="9" t="s">
        <v>3254</v>
      </c>
      <c r="G1454" s="9">
        <v>85</v>
      </c>
      <c r="H1454" s="9" t="s">
        <v>60</v>
      </c>
      <c r="I1454" s="9" t="s">
        <v>629</v>
      </c>
      <c r="J1454" s="9" t="s">
        <v>47</v>
      </c>
      <c r="K1454" s="9" t="s">
        <v>63</v>
      </c>
      <c r="L1454" s="9" t="s">
        <v>56</v>
      </c>
      <c r="M1454" s="9" t="s">
        <v>50</v>
      </c>
      <c r="N1454" s="9" t="s">
        <v>64</v>
      </c>
      <c r="O1454" s="10">
        <v>31778</v>
      </c>
      <c r="P1454" s="9"/>
      <c r="Q1454" s="9"/>
      <c r="R1454" s="9">
        <v>90</v>
      </c>
      <c r="S1454" s="9" t="s">
        <v>41</v>
      </c>
    </row>
    <row r="1455" spans="1:19" x14ac:dyDescent="0.3">
      <c r="A1455" s="9">
        <v>70404</v>
      </c>
      <c r="B1455" s="9" t="s">
        <v>30</v>
      </c>
      <c r="C1455" s="9" t="s">
        <v>31</v>
      </c>
      <c r="D1455" s="9" t="s">
        <v>31</v>
      </c>
      <c r="E1455" s="9" t="s">
        <v>3255</v>
      </c>
      <c r="F1455" s="9" t="s">
        <v>3256</v>
      </c>
      <c r="G1455" s="9">
        <v>85</v>
      </c>
      <c r="H1455" s="9" t="s">
        <v>60</v>
      </c>
      <c r="I1455" s="9" t="s">
        <v>629</v>
      </c>
      <c r="J1455" s="9" t="s">
        <v>47</v>
      </c>
      <c r="K1455" s="9" t="s">
        <v>63</v>
      </c>
      <c r="L1455" s="9" t="s">
        <v>56</v>
      </c>
      <c r="M1455" s="9" t="s">
        <v>50</v>
      </c>
      <c r="N1455" s="9" t="s">
        <v>64</v>
      </c>
      <c r="O1455" s="10">
        <v>31778</v>
      </c>
      <c r="P1455" s="9"/>
      <c r="Q1455" s="9"/>
      <c r="R1455" s="9">
        <v>90</v>
      </c>
      <c r="S1455" s="9" t="s">
        <v>41</v>
      </c>
    </row>
    <row r="1456" spans="1:19" ht="23.5" x14ac:dyDescent="0.3">
      <c r="A1456" s="9">
        <v>120600</v>
      </c>
      <c r="B1456" s="9" t="s">
        <v>30</v>
      </c>
      <c r="C1456" s="9" t="s">
        <v>42</v>
      </c>
      <c r="D1456" s="9" t="s">
        <v>31</v>
      </c>
      <c r="E1456" s="9" t="s">
        <v>3257</v>
      </c>
      <c r="F1456" s="9" t="s">
        <v>3258</v>
      </c>
      <c r="G1456" s="9">
        <v>0.52</v>
      </c>
      <c r="H1456" s="9" t="s">
        <v>34</v>
      </c>
      <c r="I1456" s="9" t="s">
        <v>3259</v>
      </c>
      <c r="J1456" s="9" t="s">
        <v>72</v>
      </c>
      <c r="K1456" s="9" t="s">
        <v>72</v>
      </c>
      <c r="L1456" s="9" t="s">
        <v>73</v>
      </c>
      <c r="M1456" s="9" t="s">
        <v>39</v>
      </c>
      <c r="N1456" s="9" t="s">
        <v>40</v>
      </c>
      <c r="O1456" s="10">
        <v>41976</v>
      </c>
      <c r="P1456" s="9"/>
      <c r="Q1456" s="9"/>
      <c r="R1456" s="9">
        <v>0.54</v>
      </c>
      <c r="S1456" s="9" t="s">
        <v>41</v>
      </c>
    </row>
    <row r="1457" spans="1:19" x14ac:dyDescent="0.3">
      <c r="A1457" s="9">
        <v>118800</v>
      </c>
      <c r="B1457" s="9" t="s">
        <v>30</v>
      </c>
      <c r="C1457" s="9" t="s">
        <v>31</v>
      </c>
      <c r="D1457" s="9" t="s">
        <v>31</v>
      </c>
      <c r="E1457" s="9" t="s">
        <v>3260</v>
      </c>
      <c r="F1457" s="9" t="s">
        <v>3261</v>
      </c>
      <c r="G1457" s="9">
        <v>1.5</v>
      </c>
      <c r="H1457" s="9" t="s">
        <v>34</v>
      </c>
      <c r="I1457" s="9" t="s">
        <v>3262</v>
      </c>
      <c r="J1457" s="9" t="s">
        <v>36</v>
      </c>
      <c r="K1457" s="9" t="s">
        <v>37</v>
      </c>
      <c r="L1457" s="9" t="s">
        <v>38</v>
      </c>
      <c r="M1457" s="9" t="s">
        <v>39</v>
      </c>
      <c r="N1457" s="9" t="s">
        <v>40</v>
      </c>
      <c r="O1457" s="10">
        <v>41806</v>
      </c>
      <c r="P1457" s="9"/>
      <c r="Q1457" s="9"/>
      <c r="R1457" s="9">
        <v>1.5</v>
      </c>
      <c r="S1457" s="9" t="s">
        <v>41</v>
      </c>
    </row>
    <row r="1458" spans="1:19" x14ac:dyDescent="0.3">
      <c r="A1458" s="9">
        <v>44622</v>
      </c>
      <c r="B1458" s="9" t="s">
        <v>30</v>
      </c>
      <c r="C1458" s="9" t="s">
        <v>42</v>
      </c>
      <c r="D1458" s="9" t="s">
        <v>31</v>
      </c>
      <c r="E1458" s="9" t="s">
        <v>3263</v>
      </c>
      <c r="F1458" s="9" t="s">
        <v>3264</v>
      </c>
      <c r="G1458" s="9">
        <v>12.67</v>
      </c>
      <c r="H1458" s="9" t="s">
        <v>60</v>
      </c>
      <c r="I1458" s="9" t="s">
        <v>2841</v>
      </c>
      <c r="J1458" s="9" t="s">
        <v>79</v>
      </c>
      <c r="K1458" s="9" t="s">
        <v>79</v>
      </c>
      <c r="L1458" s="9" t="s">
        <v>79</v>
      </c>
      <c r="M1458" s="9" t="s">
        <v>50</v>
      </c>
      <c r="N1458" s="9" t="s">
        <v>64</v>
      </c>
      <c r="O1458" s="10">
        <v>31382</v>
      </c>
      <c r="P1458" s="9" t="s">
        <v>3265</v>
      </c>
      <c r="Q1458" s="9"/>
      <c r="R1458" s="9">
        <v>12.6</v>
      </c>
      <c r="S1458" s="9" t="s">
        <v>41</v>
      </c>
    </row>
    <row r="1459" spans="1:19" x14ac:dyDescent="0.3">
      <c r="A1459" s="9">
        <v>28800</v>
      </c>
      <c r="B1459" s="9" t="s">
        <v>30</v>
      </c>
      <c r="C1459" s="9" t="s">
        <v>31</v>
      </c>
      <c r="D1459" s="9" t="s">
        <v>31</v>
      </c>
      <c r="E1459" s="9" t="s">
        <v>3266</v>
      </c>
      <c r="F1459" s="9" t="s">
        <v>3267</v>
      </c>
      <c r="G1459" s="9">
        <v>3.2</v>
      </c>
      <c r="H1459" s="9" t="s">
        <v>34</v>
      </c>
      <c r="I1459" s="9" t="s">
        <v>34</v>
      </c>
      <c r="J1459" s="9" t="s">
        <v>72</v>
      </c>
      <c r="K1459" s="9" t="s">
        <v>72</v>
      </c>
      <c r="L1459" s="9" t="s">
        <v>73</v>
      </c>
      <c r="M1459" s="9" t="s">
        <v>39</v>
      </c>
      <c r="N1459" s="9" t="s">
        <v>40</v>
      </c>
      <c r="O1459" s="10">
        <v>6211</v>
      </c>
      <c r="P1459" s="9"/>
      <c r="Q1459" s="9"/>
      <c r="R1459" s="9">
        <v>3.2</v>
      </c>
      <c r="S1459" s="9" t="s">
        <v>41</v>
      </c>
    </row>
    <row r="1460" spans="1:19" x14ac:dyDescent="0.3">
      <c r="A1460" s="9">
        <v>28900</v>
      </c>
      <c r="B1460" s="9" t="s">
        <v>30</v>
      </c>
      <c r="C1460" s="9" t="s">
        <v>31</v>
      </c>
      <c r="D1460" s="9" t="s">
        <v>31</v>
      </c>
      <c r="E1460" s="9" t="s">
        <v>3268</v>
      </c>
      <c r="F1460" s="9" t="s">
        <v>3269</v>
      </c>
      <c r="G1460" s="9">
        <v>4.2</v>
      </c>
      <c r="H1460" s="9" t="s">
        <v>34</v>
      </c>
      <c r="I1460" s="9" t="s">
        <v>34</v>
      </c>
      <c r="J1460" s="9" t="s">
        <v>72</v>
      </c>
      <c r="K1460" s="9" t="s">
        <v>72</v>
      </c>
      <c r="L1460" s="9" t="s">
        <v>73</v>
      </c>
      <c r="M1460" s="9" t="s">
        <v>39</v>
      </c>
      <c r="N1460" s="9" t="s">
        <v>40</v>
      </c>
      <c r="O1460" s="10">
        <v>8402</v>
      </c>
      <c r="P1460" s="9"/>
      <c r="Q1460" s="9"/>
      <c r="R1460" s="9">
        <v>4.2</v>
      </c>
      <c r="S1460" s="9" t="s">
        <v>41</v>
      </c>
    </row>
    <row r="1461" spans="1:19" x14ac:dyDescent="0.3">
      <c r="A1461" s="9">
        <v>101500</v>
      </c>
      <c r="B1461" s="9" t="s">
        <v>30</v>
      </c>
      <c r="C1461" s="9" t="s">
        <v>31</v>
      </c>
      <c r="D1461" s="9" t="s">
        <v>31</v>
      </c>
      <c r="E1461" s="9" t="s">
        <v>3270</v>
      </c>
      <c r="F1461" s="9" t="s">
        <v>3271</v>
      </c>
      <c r="G1461" s="9">
        <v>1.5</v>
      </c>
      <c r="H1461" s="9" t="s">
        <v>45</v>
      </c>
      <c r="I1461" s="9" t="s">
        <v>3272</v>
      </c>
      <c r="J1461" s="9" t="s">
        <v>187</v>
      </c>
      <c r="K1461" s="9" t="s">
        <v>188</v>
      </c>
      <c r="L1461" s="9" t="s">
        <v>189</v>
      </c>
      <c r="M1461" s="9" t="s">
        <v>50</v>
      </c>
      <c r="N1461" s="9" t="s">
        <v>51</v>
      </c>
      <c r="O1461" s="10">
        <v>40683</v>
      </c>
      <c r="P1461" s="9"/>
      <c r="Q1461" s="9"/>
      <c r="R1461" s="9">
        <v>1.6</v>
      </c>
      <c r="S1461" s="9" t="s">
        <v>41</v>
      </c>
    </row>
    <row r="1462" spans="1:19" x14ac:dyDescent="0.3">
      <c r="A1462" s="9">
        <v>67300</v>
      </c>
      <c r="B1462" s="9" t="s">
        <v>30</v>
      </c>
      <c r="C1462" s="9" t="s">
        <v>42</v>
      </c>
      <c r="D1462" s="9" t="s">
        <v>31</v>
      </c>
      <c r="E1462" s="9" t="s">
        <v>3273</v>
      </c>
      <c r="F1462" s="9" t="s">
        <v>3274</v>
      </c>
      <c r="G1462" s="9">
        <v>18.600000000000001</v>
      </c>
      <c r="H1462" s="9" t="s">
        <v>34</v>
      </c>
      <c r="I1462" s="9" t="s">
        <v>55</v>
      </c>
      <c r="J1462" s="9" t="s">
        <v>72</v>
      </c>
      <c r="K1462" s="9" t="s">
        <v>72</v>
      </c>
      <c r="L1462" s="9" t="s">
        <v>73</v>
      </c>
      <c r="M1462" s="9" t="s">
        <v>39</v>
      </c>
      <c r="N1462" s="9" t="s">
        <v>40</v>
      </c>
      <c r="O1462" s="10">
        <v>31551</v>
      </c>
      <c r="P1462" s="9" t="s">
        <v>3275</v>
      </c>
      <c r="Q1462" s="9" t="s">
        <v>382</v>
      </c>
      <c r="R1462" s="9">
        <v>18.600000000000001</v>
      </c>
      <c r="S1462" s="9" t="s">
        <v>41</v>
      </c>
    </row>
    <row r="1463" spans="1:19" x14ac:dyDescent="0.3">
      <c r="A1463" s="9">
        <v>101800</v>
      </c>
      <c r="B1463" s="9" t="s">
        <v>30</v>
      </c>
      <c r="C1463" s="9" t="s">
        <v>31</v>
      </c>
      <c r="D1463" s="9" t="s">
        <v>31</v>
      </c>
      <c r="E1463" s="9" t="s">
        <v>3276</v>
      </c>
      <c r="F1463" s="9" t="s">
        <v>3277</v>
      </c>
      <c r="G1463" s="9">
        <v>19</v>
      </c>
      <c r="H1463" s="9" t="s">
        <v>34</v>
      </c>
      <c r="I1463" s="9" t="s">
        <v>3277</v>
      </c>
      <c r="J1463" s="9" t="s">
        <v>36</v>
      </c>
      <c r="K1463" s="9" t="s">
        <v>37</v>
      </c>
      <c r="L1463" s="9" t="s">
        <v>38</v>
      </c>
      <c r="M1463" s="9" t="s">
        <v>39</v>
      </c>
      <c r="N1463" s="9" t="s">
        <v>220</v>
      </c>
      <c r="O1463" s="10">
        <v>40760</v>
      </c>
      <c r="P1463" s="9"/>
      <c r="Q1463" s="9"/>
      <c r="R1463" s="9">
        <v>19</v>
      </c>
      <c r="S1463" s="9" t="s">
        <v>41</v>
      </c>
    </row>
    <row r="1464" spans="1:19" ht="23.5" x14ac:dyDescent="0.3">
      <c r="A1464" s="9">
        <v>76000</v>
      </c>
      <c r="B1464" s="9" t="s">
        <v>30</v>
      </c>
      <c r="C1464" s="9" t="s">
        <v>31</v>
      </c>
      <c r="D1464" s="9" t="s">
        <v>31</v>
      </c>
      <c r="E1464" s="9" t="s">
        <v>3278</v>
      </c>
      <c r="F1464" s="9" t="s">
        <v>3279</v>
      </c>
      <c r="G1464" s="9">
        <v>17.100000000000001</v>
      </c>
      <c r="H1464" s="9" t="s">
        <v>34</v>
      </c>
      <c r="I1464" s="9" t="s">
        <v>3280</v>
      </c>
      <c r="J1464" s="9" t="s">
        <v>79</v>
      </c>
      <c r="K1464" s="9" t="s">
        <v>79</v>
      </c>
      <c r="L1464" s="9" t="s">
        <v>79</v>
      </c>
      <c r="M1464" s="9" t="s">
        <v>39</v>
      </c>
      <c r="N1464" s="9" t="s">
        <v>40</v>
      </c>
      <c r="O1464" s="10">
        <v>31411</v>
      </c>
      <c r="P1464" s="9"/>
      <c r="Q1464" s="9"/>
      <c r="R1464" s="9">
        <v>24.1</v>
      </c>
      <c r="S1464" s="9" t="s">
        <v>41</v>
      </c>
    </row>
    <row r="1465" spans="1:19" x14ac:dyDescent="0.3">
      <c r="A1465" s="9">
        <v>99900</v>
      </c>
      <c r="B1465" s="9" t="s">
        <v>30</v>
      </c>
      <c r="C1465" s="9" t="s">
        <v>31</v>
      </c>
      <c r="D1465" s="9" t="s">
        <v>31</v>
      </c>
      <c r="E1465" s="9" t="s">
        <v>3281</v>
      </c>
      <c r="F1465" s="9" t="s">
        <v>3282</v>
      </c>
      <c r="G1465" s="9">
        <v>1.6</v>
      </c>
      <c r="H1465" s="9" t="s">
        <v>34</v>
      </c>
      <c r="I1465" s="9" t="s">
        <v>3282</v>
      </c>
      <c r="J1465" s="9" t="s">
        <v>187</v>
      </c>
      <c r="K1465" s="9" t="s">
        <v>188</v>
      </c>
      <c r="L1465" s="9" t="s">
        <v>189</v>
      </c>
      <c r="M1465" s="9" t="s">
        <v>39</v>
      </c>
      <c r="N1465" s="9" t="s">
        <v>40</v>
      </c>
      <c r="O1465" s="10">
        <v>40215</v>
      </c>
      <c r="P1465" s="9"/>
      <c r="Q1465" s="9"/>
      <c r="R1465" s="9">
        <v>1.6</v>
      </c>
      <c r="S1465" s="9" t="s">
        <v>41</v>
      </c>
    </row>
    <row r="1466" spans="1:19" x14ac:dyDescent="0.3">
      <c r="A1466" s="9">
        <v>99800</v>
      </c>
      <c r="B1466" s="9" t="s">
        <v>30</v>
      </c>
      <c r="C1466" s="9" t="s">
        <v>31</v>
      </c>
      <c r="D1466" s="9" t="s">
        <v>31</v>
      </c>
      <c r="E1466" s="9" t="s">
        <v>3283</v>
      </c>
      <c r="F1466" s="9" t="s">
        <v>3284</v>
      </c>
      <c r="G1466" s="9">
        <v>1.42</v>
      </c>
      <c r="H1466" s="9" t="s">
        <v>34</v>
      </c>
      <c r="I1466" s="9" t="s">
        <v>3285</v>
      </c>
      <c r="J1466" s="9" t="s">
        <v>187</v>
      </c>
      <c r="K1466" s="9" t="s">
        <v>188</v>
      </c>
      <c r="L1466" s="9" t="s">
        <v>189</v>
      </c>
      <c r="M1466" s="9" t="s">
        <v>39</v>
      </c>
      <c r="N1466" s="9" t="s">
        <v>1315</v>
      </c>
      <c r="O1466" s="10">
        <v>40448</v>
      </c>
      <c r="P1466" s="9"/>
      <c r="Q1466" s="9"/>
      <c r="R1466" s="9">
        <v>1.48</v>
      </c>
      <c r="S1466" s="9" t="s">
        <v>41</v>
      </c>
    </row>
    <row r="1467" spans="1:19" x14ac:dyDescent="0.3">
      <c r="A1467" s="9">
        <v>130900</v>
      </c>
      <c r="B1467" s="9" t="s">
        <v>30</v>
      </c>
      <c r="C1467" s="9" t="s">
        <v>31</v>
      </c>
      <c r="D1467" s="9" t="s">
        <v>31</v>
      </c>
      <c r="E1467" s="9" t="s">
        <v>3286</v>
      </c>
      <c r="F1467" s="9" t="s">
        <v>3287</v>
      </c>
      <c r="G1467" s="9">
        <v>20</v>
      </c>
      <c r="H1467" s="9" t="s">
        <v>45</v>
      </c>
      <c r="I1467" s="9" t="s">
        <v>3288</v>
      </c>
      <c r="J1467" s="9" t="s">
        <v>36</v>
      </c>
      <c r="K1467" s="9" t="s">
        <v>37</v>
      </c>
      <c r="L1467" s="9" t="s">
        <v>38</v>
      </c>
      <c r="M1467" s="9" t="s">
        <v>50</v>
      </c>
      <c r="N1467" s="9" t="s">
        <v>51</v>
      </c>
      <c r="O1467" s="10">
        <v>42368</v>
      </c>
      <c r="P1467" s="9"/>
      <c r="Q1467" s="9"/>
      <c r="R1467" s="9">
        <v>20</v>
      </c>
      <c r="S1467" s="9" t="s">
        <v>204</v>
      </c>
    </row>
    <row r="1468" spans="1:19" x14ac:dyDescent="0.3">
      <c r="A1468" s="9">
        <v>124400</v>
      </c>
      <c r="B1468" s="9" t="s">
        <v>30</v>
      </c>
      <c r="C1468" s="9" t="s">
        <v>31</v>
      </c>
      <c r="D1468" s="9" t="s">
        <v>31</v>
      </c>
      <c r="E1468" s="9" t="s">
        <v>3289</v>
      </c>
      <c r="F1468" s="9" t="s">
        <v>3290</v>
      </c>
      <c r="G1468" s="9">
        <v>20</v>
      </c>
      <c r="H1468" s="9" t="s">
        <v>34</v>
      </c>
      <c r="I1468" s="9" t="s">
        <v>3291</v>
      </c>
      <c r="J1468" s="9" t="s">
        <v>36</v>
      </c>
      <c r="K1468" s="9" t="s">
        <v>37</v>
      </c>
      <c r="L1468" s="9" t="s">
        <v>38</v>
      </c>
      <c r="M1468" s="9" t="s">
        <v>224</v>
      </c>
      <c r="N1468" s="9" t="s">
        <v>225</v>
      </c>
      <c r="O1468" s="10">
        <v>42159</v>
      </c>
      <c r="P1468" s="9"/>
      <c r="Q1468" s="9"/>
      <c r="R1468" s="9">
        <v>20</v>
      </c>
      <c r="S1468" s="9" t="s">
        <v>41</v>
      </c>
    </row>
    <row r="1469" spans="1:19" x14ac:dyDescent="0.3">
      <c r="A1469" s="9">
        <v>103300</v>
      </c>
      <c r="B1469" s="9" t="s">
        <v>30</v>
      </c>
      <c r="C1469" s="9" t="s">
        <v>31</v>
      </c>
      <c r="D1469" s="9" t="s">
        <v>31</v>
      </c>
      <c r="E1469" s="9" t="s">
        <v>3292</v>
      </c>
      <c r="F1469" s="9" t="s">
        <v>3293</v>
      </c>
      <c r="G1469" s="9">
        <v>102.5</v>
      </c>
      <c r="H1469" s="9" t="s">
        <v>34</v>
      </c>
      <c r="I1469" s="9" t="s">
        <v>3294</v>
      </c>
      <c r="J1469" s="9" t="s">
        <v>79</v>
      </c>
      <c r="K1469" s="9" t="s">
        <v>79</v>
      </c>
      <c r="L1469" s="9" t="s">
        <v>79</v>
      </c>
      <c r="M1469" s="9" t="s">
        <v>39</v>
      </c>
      <c r="N1469" s="9" t="s">
        <v>40</v>
      </c>
      <c r="O1469" s="10">
        <v>40899</v>
      </c>
      <c r="P1469" s="9"/>
      <c r="Q1469" s="9"/>
      <c r="R1469" s="9">
        <v>100</v>
      </c>
      <c r="S1469" s="9" t="s">
        <v>41</v>
      </c>
    </row>
    <row r="1470" spans="1:19" x14ac:dyDescent="0.3">
      <c r="A1470" s="9">
        <v>106400</v>
      </c>
      <c r="B1470" s="9" t="s">
        <v>30</v>
      </c>
      <c r="C1470" s="9" t="s">
        <v>31</v>
      </c>
      <c r="D1470" s="9" t="s">
        <v>31</v>
      </c>
      <c r="E1470" s="9" t="s">
        <v>3295</v>
      </c>
      <c r="F1470" s="9" t="s">
        <v>3296</v>
      </c>
      <c r="G1470" s="9">
        <v>100</v>
      </c>
      <c r="H1470" s="9" t="s">
        <v>34</v>
      </c>
      <c r="I1470" s="9" t="s">
        <v>3297</v>
      </c>
      <c r="J1470" s="9" t="s">
        <v>79</v>
      </c>
      <c r="K1470" s="9" t="s">
        <v>79</v>
      </c>
      <c r="L1470" s="9" t="s">
        <v>79</v>
      </c>
      <c r="M1470" s="9" t="s">
        <v>39</v>
      </c>
      <c r="N1470" s="9" t="s">
        <v>40</v>
      </c>
      <c r="O1470" s="10">
        <v>41250</v>
      </c>
      <c r="P1470" s="9"/>
      <c r="Q1470" s="9"/>
      <c r="R1470" s="9">
        <v>100</v>
      </c>
      <c r="S1470" s="9" t="s">
        <v>41</v>
      </c>
    </row>
    <row r="1471" spans="1:19" x14ac:dyDescent="0.3">
      <c r="A1471" s="9">
        <v>97300</v>
      </c>
      <c r="B1471" s="9" t="s">
        <v>30</v>
      </c>
      <c r="C1471" s="9" t="s">
        <v>31</v>
      </c>
      <c r="D1471" s="9" t="s">
        <v>31</v>
      </c>
      <c r="E1471" s="9" t="s">
        <v>3298</v>
      </c>
      <c r="F1471" s="9" t="s">
        <v>3299</v>
      </c>
      <c r="G1471" s="9">
        <v>150</v>
      </c>
      <c r="H1471" s="9" t="s">
        <v>34</v>
      </c>
      <c r="I1471" s="9" t="s">
        <v>3300</v>
      </c>
      <c r="J1471" s="9" t="s">
        <v>79</v>
      </c>
      <c r="K1471" s="9" t="s">
        <v>79</v>
      </c>
      <c r="L1471" s="9" t="s">
        <v>79</v>
      </c>
      <c r="M1471" s="9" t="s">
        <v>39</v>
      </c>
      <c r="N1471" s="9" t="s">
        <v>40</v>
      </c>
      <c r="O1471" s="10">
        <v>39840</v>
      </c>
      <c r="P1471" s="9"/>
      <c r="Q1471" s="9"/>
      <c r="R1471" s="9">
        <v>150</v>
      </c>
      <c r="S1471" s="9" t="s">
        <v>41</v>
      </c>
    </row>
    <row r="1472" spans="1:19" x14ac:dyDescent="0.3">
      <c r="A1472" s="9">
        <v>129800</v>
      </c>
      <c r="B1472" s="9" t="s">
        <v>30</v>
      </c>
      <c r="C1472" s="9" t="s">
        <v>31</v>
      </c>
      <c r="D1472" s="9" t="s">
        <v>31</v>
      </c>
      <c r="E1472" s="9" t="s">
        <v>3301</v>
      </c>
      <c r="F1472" s="9" t="s">
        <v>3302</v>
      </c>
      <c r="G1472" s="9">
        <v>20</v>
      </c>
      <c r="H1472" s="9" t="s">
        <v>60</v>
      </c>
      <c r="I1472" s="9" t="s">
        <v>3302</v>
      </c>
      <c r="J1472" s="9" t="s">
        <v>36</v>
      </c>
      <c r="K1472" s="9" t="s">
        <v>37</v>
      </c>
      <c r="L1472" s="9" t="s">
        <v>38</v>
      </c>
      <c r="M1472" s="9" t="s">
        <v>50</v>
      </c>
      <c r="N1472" s="9" t="s">
        <v>64</v>
      </c>
      <c r="O1472" s="10">
        <v>42338</v>
      </c>
      <c r="P1472" s="9"/>
      <c r="Q1472" s="9"/>
      <c r="R1472" s="9">
        <v>20</v>
      </c>
      <c r="S1472" s="9" t="s">
        <v>41</v>
      </c>
    </row>
    <row r="1473" spans="1:19" x14ac:dyDescent="0.3">
      <c r="A1473" s="9">
        <v>110200</v>
      </c>
      <c r="B1473" s="9" t="s">
        <v>30</v>
      </c>
      <c r="C1473" s="9" t="s">
        <v>31</v>
      </c>
      <c r="D1473" s="9" t="s">
        <v>31</v>
      </c>
      <c r="E1473" s="9" t="s">
        <v>3303</v>
      </c>
      <c r="F1473" s="9" t="s">
        <v>3304</v>
      </c>
      <c r="G1473" s="9">
        <v>200</v>
      </c>
      <c r="H1473" s="9" t="s">
        <v>45</v>
      </c>
      <c r="I1473" s="9" t="s">
        <v>3304</v>
      </c>
      <c r="J1473" s="9" t="s">
        <v>36</v>
      </c>
      <c r="K1473" s="9" t="s">
        <v>37</v>
      </c>
      <c r="L1473" s="9" t="s">
        <v>38</v>
      </c>
      <c r="M1473" s="9" t="s">
        <v>50</v>
      </c>
      <c r="N1473" s="9" t="s">
        <v>51</v>
      </c>
      <c r="O1473" s="10">
        <v>41702</v>
      </c>
      <c r="P1473" s="9"/>
      <c r="Q1473" s="9"/>
      <c r="R1473" s="9">
        <v>200</v>
      </c>
      <c r="S1473" s="9" t="s">
        <v>41</v>
      </c>
    </row>
    <row r="1474" spans="1:19" x14ac:dyDescent="0.3">
      <c r="A1474" s="9">
        <v>129500</v>
      </c>
      <c r="B1474" s="9" t="s">
        <v>30</v>
      </c>
      <c r="C1474" s="9" t="s">
        <v>31</v>
      </c>
      <c r="D1474" s="9" t="s">
        <v>31</v>
      </c>
      <c r="E1474" s="9" t="s">
        <v>3305</v>
      </c>
      <c r="F1474" s="9" t="s">
        <v>3306</v>
      </c>
      <c r="G1474" s="9">
        <v>250</v>
      </c>
      <c r="H1474" s="9" t="s">
        <v>60</v>
      </c>
      <c r="I1474" s="9" t="s">
        <v>3307</v>
      </c>
      <c r="J1474" s="9" t="s">
        <v>36</v>
      </c>
      <c r="K1474" s="9" t="s">
        <v>37</v>
      </c>
      <c r="L1474" s="9" t="s">
        <v>38</v>
      </c>
      <c r="M1474" s="9" t="s">
        <v>50</v>
      </c>
      <c r="N1474" s="9" t="s">
        <v>64</v>
      </c>
      <c r="O1474" s="10">
        <v>42605</v>
      </c>
      <c r="P1474" s="9"/>
      <c r="Q1474" s="9"/>
      <c r="R1474" s="9">
        <v>250</v>
      </c>
      <c r="S1474" s="9" t="s">
        <v>41</v>
      </c>
    </row>
    <row r="1475" spans="1:19" x14ac:dyDescent="0.3">
      <c r="A1475" s="9">
        <v>117200</v>
      </c>
      <c r="B1475" s="9" t="s">
        <v>30</v>
      </c>
      <c r="C1475" s="9" t="s">
        <v>42</v>
      </c>
      <c r="D1475" s="9" t="s">
        <v>31</v>
      </c>
      <c r="E1475" s="9" t="s">
        <v>3308</v>
      </c>
      <c r="F1475" s="9" t="s">
        <v>3309</v>
      </c>
      <c r="G1475" s="9">
        <v>77</v>
      </c>
      <c r="H1475" s="9" t="s">
        <v>60</v>
      </c>
      <c r="I1475" s="9" t="s">
        <v>3310</v>
      </c>
      <c r="J1475" s="9" t="s">
        <v>79</v>
      </c>
      <c r="K1475" s="9" t="s">
        <v>79</v>
      </c>
      <c r="L1475" s="9" t="s">
        <v>79</v>
      </c>
      <c r="M1475" s="9" t="s">
        <v>50</v>
      </c>
      <c r="N1475" s="9" t="s">
        <v>64</v>
      </c>
      <c r="O1475" s="10">
        <v>41254</v>
      </c>
      <c r="P1475" s="9"/>
      <c r="Q1475" s="9"/>
      <c r="R1475" s="9">
        <v>77.5</v>
      </c>
      <c r="S1475" s="9" t="s">
        <v>41</v>
      </c>
    </row>
    <row r="1476" spans="1:19" x14ac:dyDescent="0.3">
      <c r="A1476" s="9">
        <v>30000</v>
      </c>
      <c r="B1476" s="9" t="s">
        <v>30</v>
      </c>
      <c r="C1476" s="9" t="s">
        <v>31</v>
      </c>
      <c r="D1476" s="9" t="s">
        <v>31</v>
      </c>
      <c r="E1476" s="9" t="s">
        <v>3311</v>
      </c>
      <c r="F1476" s="9" t="s">
        <v>3312</v>
      </c>
      <c r="G1476" s="9">
        <v>13</v>
      </c>
      <c r="H1476" s="9" t="s">
        <v>34</v>
      </c>
      <c r="I1476" s="9" t="s">
        <v>1390</v>
      </c>
      <c r="J1476" s="9" t="s">
        <v>72</v>
      </c>
      <c r="K1476" s="9" t="s">
        <v>72</v>
      </c>
      <c r="L1476" s="9" t="s">
        <v>73</v>
      </c>
      <c r="M1476" s="9" t="s">
        <v>39</v>
      </c>
      <c r="N1476" s="9" t="s">
        <v>40</v>
      </c>
      <c r="O1476" s="10">
        <v>30317</v>
      </c>
      <c r="P1476" s="9"/>
      <c r="Q1476" s="9" t="s">
        <v>1391</v>
      </c>
      <c r="R1476" s="9">
        <v>13</v>
      </c>
      <c r="S1476" s="9" t="s">
        <v>41</v>
      </c>
    </row>
    <row r="1477" spans="1:19" x14ac:dyDescent="0.3">
      <c r="A1477" s="11">
        <v>50800</v>
      </c>
      <c r="B1477" s="11" t="s">
        <v>30</v>
      </c>
      <c r="C1477" s="11" t="s">
        <v>42</v>
      </c>
      <c r="D1477" s="11" t="s">
        <v>42</v>
      </c>
      <c r="E1477" s="11" t="s">
        <v>3313</v>
      </c>
      <c r="F1477" s="11" t="s">
        <v>3314</v>
      </c>
      <c r="G1477" s="11">
        <v>1.25</v>
      </c>
      <c r="H1477" s="11" t="s">
        <v>34</v>
      </c>
      <c r="I1477" s="11" t="s">
        <v>55</v>
      </c>
      <c r="J1477" s="11" t="s">
        <v>72</v>
      </c>
      <c r="K1477" s="11" t="s">
        <v>72</v>
      </c>
      <c r="L1477" s="11" t="s">
        <v>73</v>
      </c>
      <c r="M1477" s="11" t="s">
        <v>39</v>
      </c>
      <c r="N1477" s="11" t="s">
        <v>1315</v>
      </c>
      <c r="O1477" s="11"/>
      <c r="P1477" s="11"/>
      <c r="Q1477" s="11"/>
      <c r="R1477" s="11">
        <v>1.25</v>
      </c>
      <c r="S1477" s="11" t="s">
        <v>41</v>
      </c>
    </row>
    <row r="1478" spans="1:19" x14ac:dyDescent="0.3">
      <c r="A1478" s="9">
        <v>113800</v>
      </c>
      <c r="B1478" s="9" t="s">
        <v>30</v>
      </c>
      <c r="C1478" s="9" t="s">
        <v>31</v>
      </c>
      <c r="D1478" s="9" t="s">
        <v>31</v>
      </c>
      <c r="E1478" s="9" t="s">
        <v>3315</v>
      </c>
      <c r="F1478" s="9" t="s">
        <v>3316</v>
      </c>
      <c r="G1478" s="9">
        <v>127.8</v>
      </c>
      <c r="H1478" s="9" t="s">
        <v>34</v>
      </c>
      <c r="I1478" s="9" t="s">
        <v>3317</v>
      </c>
      <c r="J1478" s="9" t="s">
        <v>79</v>
      </c>
      <c r="K1478" s="9" t="s">
        <v>79</v>
      </c>
      <c r="L1478" s="9" t="s">
        <v>79</v>
      </c>
      <c r="M1478" s="9" t="s">
        <v>39</v>
      </c>
      <c r="N1478" s="9" t="s">
        <v>40</v>
      </c>
      <c r="O1478" s="10">
        <v>41017</v>
      </c>
      <c r="P1478" s="9"/>
      <c r="Q1478" s="9"/>
      <c r="R1478" s="9">
        <v>127.8</v>
      </c>
      <c r="S1478" s="9" t="s">
        <v>41</v>
      </c>
    </row>
    <row r="1479" spans="1:19" x14ac:dyDescent="0.3">
      <c r="A1479" s="9">
        <v>117800</v>
      </c>
      <c r="B1479" s="9" t="s">
        <v>30</v>
      </c>
      <c r="C1479" s="9" t="s">
        <v>31</v>
      </c>
      <c r="D1479" s="9" t="s">
        <v>31</v>
      </c>
      <c r="E1479" s="9" t="s">
        <v>3318</v>
      </c>
      <c r="F1479" s="9" t="s">
        <v>3319</v>
      </c>
      <c r="G1479" s="9">
        <v>310</v>
      </c>
      <c r="H1479" s="9" t="s">
        <v>60</v>
      </c>
      <c r="I1479" s="9" t="s">
        <v>3320</v>
      </c>
      <c r="J1479" s="9" t="s">
        <v>36</v>
      </c>
      <c r="K1479" s="9" t="s">
        <v>37</v>
      </c>
      <c r="L1479" s="9" t="s">
        <v>38</v>
      </c>
      <c r="M1479" s="9" t="s">
        <v>50</v>
      </c>
      <c r="N1479" s="9" t="s">
        <v>64</v>
      </c>
      <c r="O1479" s="10">
        <v>42180</v>
      </c>
      <c r="P1479" s="9"/>
      <c r="Q1479" s="9"/>
      <c r="R1479" s="9"/>
      <c r="S1479" s="9" t="s">
        <v>41</v>
      </c>
    </row>
    <row r="1480" spans="1:19" x14ac:dyDescent="0.3">
      <c r="A1480" s="9">
        <v>117900</v>
      </c>
      <c r="B1480" s="9" t="s">
        <v>30</v>
      </c>
      <c r="C1480" s="9" t="s">
        <v>31</v>
      </c>
      <c r="D1480" s="9" t="s">
        <v>31</v>
      </c>
      <c r="E1480" s="9" t="s">
        <v>3321</v>
      </c>
      <c r="F1480" s="9" t="s">
        <v>3322</v>
      </c>
      <c r="G1480" s="9">
        <v>276</v>
      </c>
      <c r="H1480" s="9" t="s">
        <v>60</v>
      </c>
      <c r="I1480" s="9" t="s">
        <v>3323</v>
      </c>
      <c r="J1480" s="9" t="s">
        <v>36</v>
      </c>
      <c r="K1480" s="9" t="s">
        <v>37</v>
      </c>
      <c r="L1480" s="9" t="s">
        <v>38</v>
      </c>
      <c r="M1480" s="9" t="s">
        <v>50</v>
      </c>
      <c r="N1480" s="9" t="s">
        <v>64</v>
      </c>
      <c r="O1480" s="10">
        <v>42174</v>
      </c>
      <c r="P1480" s="9"/>
      <c r="Q1480" s="9"/>
      <c r="R1480" s="9">
        <v>276</v>
      </c>
      <c r="S1480" s="9" t="s">
        <v>41</v>
      </c>
    </row>
    <row r="1481" spans="1:19" x14ac:dyDescent="0.3">
      <c r="A1481" s="9">
        <v>138300</v>
      </c>
      <c r="B1481" s="9" t="s">
        <v>30</v>
      </c>
      <c r="C1481" s="9" t="s">
        <v>31</v>
      </c>
      <c r="D1481" s="9" t="s">
        <v>31</v>
      </c>
      <c r="E1481" s="9" t="s">
        <v>3324</v>
      </c>
      <c r="F1481" s="9" t="s">
        <v>3325</v>
      </c>
      <c r="G1481" s="9">
        <v>85</v>
      </c>
      <c r="H1481" s="9" t="s">
        <v>60</v>
      </c>
      <c r="I1481" s="9" t="s">
        <v>3326</v>
      </c>
      <c r="J1481" s="9" t="s">
        <v>36</v>
      </c>
      <c r="K1481" s="9" t="s">
        <v>37</v>
      </c>
      <c r="L1481" s="9" t="s">
        <v>38</v>
      </c>
      <c r="M1481" s="9" t="s">
        <v>50</v>
      </c>
      <c r="N1481" s="9" t="s">
        <v>64</v>
      </c>
      <c r="O1481" s="10">
        <v>42721</v>
      </c>
      <c r="P1481" s="9"/>
      <c r="Q1481" s="9"/>
      <c r="R1481" s="9">
        <v>85</v>
      </c>
      <c r="S1481" s="9" t="s">
        <v>41</v>
      </c>
    </row>
    <row r="1482" spans="1:19" x14ac:dyDescent="0.3">
      <c r="A1482" s="9">
        <v>29700</v>
      </c>
      <c r="B1482" s="9" t="s">
        <v>30</v>
      </c>
      <c r="C1482" s="9" t="s">
        <v>42</v>
      </c>
      <c r="D1482" s="9" t="s">
        <v>31</v>
      </c>
      <c r="E1482" s="9" t="s">
        <v>3327</v>
      </c>
      <c r="F1482" s="9" t="s">
        <v>3328</v>
      </c>
      <c r="G1482" s="9">
        <v>7.5</v>
      </c>
      <c r="H1482" s="9" t="s">
        <v>34</v>
      </c>
      <c r="I1482" s="9" t="s">
        <v>459</v>
      </c>
      <c r="J1482" s="9" t="s">
        <v>187</v>
      </c>
      <c r="K1482" s="9" t="s">
        <v>48</v>
      </c>
      <c r="L1482" s="9" t="s">
        <v>351</v>
      </c>
      <c r="M1482" s="9" t="s">
        <v>39</v>
      </c>
      <c r="N1482" s="9" t="s">
        <v>40</v>
      </c>
      <c r="O1482" s="10">
        <v>37040</v>
      </c>
      <c r="P1482" s="9"/>
      <c r="Q1482" s="9"/>
      <c r="R1482" s="9">
        <v>7.5</v>
      </c>
      <c r="S1482" s="9" t="s">
        <v>41</v>
      </c>
    </row>
    <row r="1483" spans="1:19" x14ac:dyDescent="0.3">
      <c r="A1483" s="9">
        <v>114900</v>
      </c>
      <c r="B1483" s="9" t="s">
        <v>30</v>
      </c>
      <c r="C1483" s="9" t="s">
        <v>31</v>
      </c>
      <c r="D1483" s="9" t="s">
        <v>31</v>
      </c>
      <c r="E1483" s="9" t="s">
        <v>3329</v>
      </c>
      <c r="F1483" s="9" t="s">
        <v>3330</v>
      </c>
      <c r="G1483" s="9">
        <v>1.5</v>
      </c>
      <c r="H1483" s="9" t="s">
        <v>34</v>
      </c>
      <c r="I1483" s="9" t="s">
        <v>3331</v>
      </c>
      <c r="J1483" s="9" t="s">
        <v>36</v>
      </c>
      <c r="K1483" s="9" t="s">
        <v>37</v>
      </c>
      <c r="L1483" s="9" t="s">
        <v>38</v>
      </c>
      <c r="M1483" s="9" t="s">
        <v>39</v>
      </c>
      <c r="N1483" s="9" t="s">
        <v>220</v>
      </c>
      <c r="O1483" s="10">
        <v>41631</v>
      </c>
      <c r="P1483" s="9"/>
      <c r="Q1483" s="9"/>
      <c r="R1483" s="9">
        <v>1.5</v>
      </c>
      <c r="S1483" s="9" t="s">
        <v>41</v>
      </c>
    </row>
    <row r="1484" spans="1:19" x14ac:dyDescent="0.3">
      <c r="A1484" s="11">
        <v>100</v>
      </c>
      <c r="B1484" s="11" t="s">
        <v>30</v>
      </c>
      <c r="C1484" s="11" t="s">
        <v>31</v>
      </c>
      <c r="D1484" s="11" t="s">
        <v>42</v>
      </c>
      <c r="E1484" s="11" t="s">
        <v>3332</v>
      </c>
      <c r="F1484" s="11" t="s">
        <v>3333</v>
      </c>
      <c r="G1484" s="11">
        <v>55.2</v>
      </c>
      <c r="H1484" s="11" t="s">
        <v>34</v>
      </c>
      <c r="I1484" s="11" t="s">
        <v>3334</v>
      </c>
      <c r="J1484" s="11" t="s">
        <v>47</v>
      </c>
      <c r="K1484" s="11" t="s">
        <v>63</v>
      </c>
      <c r="L1484" s="11" t="s">
        <v>56</v>
      </c>
      <c r="M1484" s="11" t="s">
        <v>224</v>
      </c>
      <c r="N1484" s="11" t="s">
        <v>225</v>
      </c>
      <c r="O1484" s="12">
        <v>31048</v>
      </c>
      <c r="P1484" s="11"/>
      <c r="Q1484" s="11"/>
      <c r="R1484" s="11">
        <v>69.599999999999994</v>
      </c>
      <c r="S1484" s="11" t="s">
        <v>41</v>
      </c>
    </row>
    <row r="1485" spans="1:19" x14ac:dyDescent="0.3">
      <c r="A1485" s="13">
        <v>102</v>
      </c>
      <c r="B1485" s="13" t="s">
        <v>75</v>
      </c>
      <c r="C1485" s="13" t="s">
        <v>42</v>
      </c>
      <c r="D1485" s="13" t="s">
        <v>31</v>
      </c>
      <c r="E1485" s="13"/>
      <c r="F1485" s="13" t="s">
        <v>3335</v>
      </c>
      <c r="G1485" s="13"/>
      <c r="H1485" s="13" t="s">
        <v>34</v>
      </c>
      <c r="I1485" s="13" t="s">
        <v>3334</v>
      </c>
      <c r="J1485" s="13" t="s">
        <v>47</v>
      </c>
      <c r="K1485" s="13" t="s">
        <v>63</v>
      </c>
      <c r="L1485" s="13" t="s">
        <v>56</v>
      </c>
      <c r="M1485" s="13" t="s">
        <v>224</v>
      </c>
      <c r="N1485" s="13" t="s">
        <v>225</v>
      </c>
      <c r="O1485" s="14">
        <v>31048</v>
      </c>
      <c r="P1485" s="13"/>
      <c r="Q1485" s="13"/>
      <c r="R1485" s="13">
        <v>20</v>
      </c>
      <c r="S1485" s="13" t="s">
        <v>41</v>
      </c>
    </row>
    <row r="1486" spans="1:19" x14ac:dyDescent="0.3">
      <c r="A1486" s="13">
        <v>103</v>
      </c>
      <c r="B1486" s="13" t="s">
        <v>75</v>
      </c>
      <c r="C1486" s="13" t="s">
        <v>42</v>
      </c>
      <c r="D1486" s="13" t="s">
        <v>31</v>
      </c>
      <c r="E1486" s="13"/>
      <c r="F1486" s="13" t="s">
        <v>3336</v>
      </c>
      <c r="G1486" s="13"/>
      <c r="H1486" s="13" t="s">
        <v>34</v>
      </c>
      <c r="I1486" s="13" t="s">
        <v>3334</v>
      </c>
      <c r="J1486" s="13" t="s">
        <v>47</v>
      </c>
      <c r="K1486" s="13" t="s">
        <v>63</v>
      </c>
      <c r="L1486" s="13" t="s">
        <v>56</v>
      </c>
      <c r="M1486" s="13" t="s">
        <v>224</v>
      </c>
      <c r="N1486" s="13" t="s">
        <v>225</v>
      </c>
      <c r="O1486" s="14">
        <v>31413</v>
      </c>
      <c r="P1486" s="13"/>
      <c r="Q1486" s="13"/>
      <c r="R1486" s="13">
        <v>20</v>
      </c>
      <c r="S1486" s="13" t="s">
        <v>41</v>
      </c>
    </row>
    <row r="1487" spans="1:19" x14ac:dyDescent="0.3">
      <c r="A1487" s="13">
        <v>101</v>
      </c>
      <c r="B1487" s="13" t="s">
        <v>75</v>
      </c>
      <c r="C1487" s="13" t="s">
        <v>42</v>
      </c>
      <c r="D1487" s="13" t="s">
        <v>31</v>
      </c>
      <c r="E1487" s="13"/>
      <c r="F1487" s="13" t="s">
        <v>3337</v>
      </c>
      <c r="G1487" s="13"/>
      <c r="H1487" s="13" t="s">
        <v>34</v>
      </c>
      <c r="I1487" s="13" t="s">
        <v>3334</v>
      </c>
      <c r="J1487" s="13" t="s">
        <v>47</v>
      </c>
      <c r="K1487" s="13" t="s">
        <v>63</v>
      </c>
      <c r="L1487" s="13" t="s">
        <v>56</v>
      </c>
      <c r="M1487" s="13" t="s">
        <v>224</v>
      </c>
      <c r="N1487" s="13" t="s">
        <v>225</v>
      </c>
      <c r="O1487" s="14">
        <v>31048</v>
      </c>
      <c r="P1487" s="13"/>
      <c r="Q1487" s="13"/>
      <c r="R1487" s="13">
        <v>20</v>
      </c>
      <c r="S1487" s="13" t="s">
        <v>41</v>
      </c>
    </row>
    <row r="1488" spans="1:19" x14ac:dyDescent="0.3">
      <c r="A1488" s="13">
        <v>202</v>
      </c>
      <c r="B1488" s="13" t="s">
        <v>75</v>
      </c>
      <c r="C1488" s="13" t="s">
        <v>42</v>
      </c>
      <c r="D1488" s="13" t="s">
        <v>31</v>
      </c>
      <c r="E1488" s="13"/>
      <c r="F1488" s="13" t="s">
        <v>3338</v>
      </c>
      <c r="G1488" s="13"/>
      <c r="H1488" s="13" t="s">
        <v>34</v>
      </c>
      <c r="I1488" s="13" t="s">
        <v>3334</v>
      </c>
      <c r="J1488" s="13" t="s">
        <v>47</v>
      </c>
      <c r="K1488" s="13" t="s">
        <v>63</v>
      </c>
      <c r="L1488" s="13" t="s">
        <v>56</v>
      </c>
      <c r="M1488" s="13" t="s">
        <v>224</v>
      </c>
      <c r="N1488" s="13" t="s">
        <v>225</v>
      </c>
      <c r="O1488" s="14">
        <v>31048</v>
      </c>
      <c r="P1488" s="13"/>
      <c r="Q1488" s="13"/>
      <c r="R1488" s="13">
        <v>3.2</v>
      </c>
      <c r="S1488" s="13" t="s">
        <v>41</v>
      </c>
    </row>
    <row r="1489" spans="1:19" x14ac:dyDescent="0.3">
      <c r="A1489" s="13">
        <v>203</v>
      </c>
      <c r="B1489" s="13" t="s">
        <v>75</v>
      </c>
      <c r="C1489" s="13" t="s">
        <v>42</v>
      </c>
      <c r="D1489" s="13" t="s">
        <v>31</v>
      </c>
      <c r="E1489" s="13"/>
      <c r="F1489" s="13" t="s">
        <v>3339</v>
      </c>
      <c r="G1489" s="13"/>
      <c r="H1489" s="13" t="s">
        <v>34</v>
      </c>
      <c r="I1489" s="13" t="s">
        <v>3334</v>
      </c>
      <c r="J1489" s="13" t="s">
        <v>47</v>
      </c>
      <c r="K1489" s="13" t="s">
        <v>63</v>
      </c>
      <c r="L1489" s="13" t="s">
        <v>56</v>
      </c>
      <c r="M1489" s="13" t="s">
        <v>224</v>
      </c>
      <c r="N1489" s="13" t="s">
        <v>225</v>
      </c>
      <c r="O1489" s="14">
        <v>31048</v>
      </c>
      <c r="P1489" s="13"/>
      <c r="Q1489" s="13"/>
      <c r="R1489" s="13">
        <v>3.2</v>
      </c>
      <c r="S1489" s="13" t="s">
        <v>41</v>
      </c>
    </row>
    <row r="1490" spans="1:19" x14ac:dyDescent="0.3">
      <c r="A1490" s="13">
        <v>201</v>
      </c>
      <c r="B1490" s="13" t="s">
        <v>75</v>
      </c>
      <c r="C1490" s="13" t="s">
        <v>42</v>
      </c>
      <c r="D1490" s="13" t="s">
        <v>31</v>
      </c>
      <c r="E1490" s="13"/>
      <c r="F1490" s="13" t="s">
        <v>3340</v>
      </c>
      <c r="G1490" s="13"/>
      <c r="H1490" s="13" t="s">
        <v>34</v>
      </c>
      <c r="I1490" s="13" t="s">
        <v>3334</v>
      </c>
      <c r="J1490" s="13" t="s">
        <v>47</v>
      </c>
      <c r="K1490" s="13" t="s">
        <v>63</v>
      </c>
      <c r="L1490" s="13" t="s">
        <v>56</v>
      </c>
      <c r="M1490" s="13" t="s">
        <v>224</v>
      </c>
      <c r="N1490" s="13" t="s">
        <v>225</v>
      </c>
      <c r="O1490" s="14">
        <v>31048</v>
      </c>
      <c r="P1490" s="13"/>
      <c r="Q1490" s="13"/>
      <c r="R1490" s="13">
        <v>3.2</v>
      </c>
      <c r="S1490" s="13" t="s">
        <v>41</v>
      </c>
    </row>
    <row r="1491" spans="1:19" x14ac:dyDescent="0.3">
      <c r="A1491" s="9">
        <v>123800</v>
      </c>
      <c r="B1491" s="9" t="s">
        <v>30</v>
      </c>
      <c r="C1491" s="9" t="s">
        <v>31</v>
      </c>
      <c r="D1491" s="9" t="s">
        <v>31</v>
      </c>
      <c r="E1491" s="9" t="s">
        <v>3341</v>
      </c>
      <c r="F1491" s="9" t="s">
        <v>3342</v>
      </c>
      <c r="G1491" s="9">
        <v>20</v>
      </c>
      <c r="H1491" s="9" t="s">
        <v>34</v>
      </c>
      <c r="I1491" s="9" t="s">
        <v>3343</v>
      </c>
      <c r="J1491" s="9" t="s">
        <v>36</v>
      </c>
      <c r="K1491" s="9" t="s">
        <v>37</v>
      </c>
      <c r="L1491" s="9" t="s">
        <v>38</v>
      </c>
      <c r="M1491" s="9" t="s">
        <v>224</v>
      </c>
      <c r="N1491" s="9" t="s">
        <v>40</v>
      </c>
      <c r="O1491" s="10">
        <v>42101</v>
      </c>
      <c r="P1491" s="9"/>
      <c r="Q1491" s="9"/>
      <c r="R1491" s="9">
        <v>20</v>
      </c>
      <c r="S1491" s="9" t="s">
        <v>41</v>
      </c>
    </row>
    <row r="1492" spans="1:19" x14ac:dyDescent="0.3">
      <c r="A1492" s="9">
        <v>31000</v>
      </c>
      <c r="B1492" s="9" t="s">
        <v>30</v>
      </c>
      <c r="C1492" s="9" t="s">
        <v>31</v>
      </c>
      <c r="D1492" s="9" t="s">
        <v>31</v>
      </c>
      <c r="E1492" s="9" t="s">
        <v>3344</v>
      </c>
      <c r="F1492" s="9" t="s">
        <v>3345</v>
      </c>
      <c r="G1492" s="9">
        <v>6.5</v>
      </c>
      <c r="H1492" s="9" t="s">
        <v>34</v>
      </c>
      <c r="I1492" s="9" t="s">
        <v>71</v>
      </c>
      <c r="J1492" s="9" t="s">
        <v>72</v>
      </c>
      <c r="K1492" s="9" t="s">
        <v>72</v>
      </c>
      <c r="L1492" s="9" t="s">
        <v>73</v>
      </c>
      <c r="M1492" s="9" t="s">
        <v>39</v>
      </c>
      <c r="N1492" s="9" t="s">
        <v>40</v>
      </c>
      <c r="O1492" s="10">
        <v>10228</v>
      </c>
      <c r="P1492" s="9"/>
      <c r="Q1492" s="9" t="s">
        <v>884</v>
      </c>
      <c r="R1492" s="9">
        <v>6.5</v>
      </c>
      <c r="S1492" s="9" t="s">
        <v>41</v>
      </c>
    </row>
    <row r="1493" spans="1:19" x14ac:dyDescent="0.3">
      <c r="A1493" s="11">
        <v>31200</v>
      </c>
      <c r="B1493" s="11" t="s">
        <v>30</v>
      </c>
      <c r="C1493" s="11" t="s">
        <v>31</v>
      </c>
      <c r="D1493" s="11" t="s">
        <v>42</v>
      </c>
      <c r="E1493" s="11" t="s">
        <v>3346</v>
      </c>
      <c r="F1493" s="11" t="s">
        <v>3347</v>
      </c>
      <c r="G1493" s="11">
        <v>6</v>
      </c>
      <c r="H1493" s="11" t="s">
        <v>34</v>
      </c>
      <c r="I1493" s="11" t="s">
        <v>137</v>
      </c>
      <c r="J1493" s="11" t="s">
        <v>72</v>
      </c>
      <c r="K1493" s="11" t="s">
        <v>72</v>
      </c>
      <c r="L1493" s="11" t="s">
        <v>73</v>
      </c>
      <c r="M1493" s="11" t="s">
        <v>39</v>
      </c>
      <c r="N1493" s="11" t="s">
        <v>138</v>
      </c>
      <c r="O1493" s="12">
        <v>32874</v>
      </c>
      <c r="P1493" s="11"/>
      <c r="Q1493" s="11"/>
      <c r="R1493" s="11">
        <v>6</v>
      </c>
      <c r="S1493" s="11" t="s">
        <v>41</v>
      </c>
    </row>
    <row r="1494" spans="1:19" x14ac:dyDescent="0.3">
      <c r="A1494" s="13">
        <v>31201</v>
      </c>
      <c r="B1494" s="13" t="s">
        <v>75</v>
      </c>
      <c r="C1494" s="13" t="s">
        <v>31</v>
      </c>
      <c r="D1494" s="13" t="s">
        <v>31</v>
      </c>
      <c r="E1494" s="13" t="s">
        <v>3348</v>
      </c>
      <c r="F1494" s="13" t="s">
        <v>3349</v>
      </c>
      <c r="G1494" s="13">
        <v>2.8</v>
      </c>
      <c r="H1494" s="13" t="s">
        <v>34</v>
      </c>
      <c r="I1494" s="13" t="s">
        <v>137</v>
      </c>
      <c r="J1494" s="13" t="s">
        <v>72</v>
      </c>
      <c r="K1494" s="13" t="s">
        <v>72</v>
      </c>
      <c r="L1494" s="13" t="s">
        <v>73</v>
      </c>
      <c r="M1494" s="13" t="s">
        <v>39</v>
      </c>
      <c r="N1494" s="13" t="s">
        <v>138</v>
      </c>
      <c r="O1494" s="14">
        <v>32874</v>
      </c>
      <c r="P1494" s="13" t="s">
        <v>3350</v>
      </c>
      <c r="Q1494" s="13"/>
      <c r="R1494" s="13">
        <v>2.8</v>
      </c>
      <c r="S1494" s="13" t="s">
        <v>41</v>
      </c>
    </row>
    <row r="1495" spans="1:19" x14ac:dyDescent="0.3">
      <c r="A1495" s="13">
        <v>31202</v>
      </c>
      <c r="B1495" s="13" t="s">
        <v>75</v>
      </c>
      <c r="C1495" s="13" t="s">
        <v>31</v>
      </c>
      <c r="D1495" s="13" t="s">
        <v>31</v>
      </c>
      <c r="E1495" s="13" t="s">
        <v>3351</v>
      </c>
      <c r="F1495" s="13" t="s">
        <v>3352</v>
      </c>
      <c r="G1495" s="13">
        <v>2.8</v>
      </c>
      <c r="H1495" s="13" t="s">
        <v>34</v>
      </c>
      <c r="I1495" s="13" t="s">
        <v>137</v>
      </c>
      <c r="J1495" s="13" t="s">
        <v>72</v>
      </c>
      <c r="K1495" s="13" t="s">
        <v>72</v>
      </c>
      <c r="L1495" s="13" t="s">
        <v>73</v>
      </c>
      <c r="M1495" s="13" t="s">
        <v>39</v>
      </c>
      <c r="N1495" s="13" t="s">
        <v>138</v>
      </c>
      <c r="O1495" s="14">
        <v>32874</v>
      </c>
      <c r="P1495" s="13" t="s">
        <v>3350</v>
      </c>
      <c r="Q1495" s="13"/>
      <c r="R1495" s="13">
        <v>2.8</v>
      </c>
      <c r="S1495" s="13" t="s">
        <v>41</v>
      </c>
    </row>
    <row r="1496" spans="1:19" ht="23.5" x14ac:dyDescent="0.3">
      <c r="A1496" s="13">
        <v>31203</v>
      </c>
      <c r="B1496" s="13" t="s">
        <v>75</v>
      </c>
      <c r="C1496" s="13" t="s">
        <v>31</v>
      </c>
      <c r="D1496" s="13" t="s">
        <v>31</v>
      </c>
      <c r="E1496" s="13" t="s">
        <v>3353</v>
      </c>
      <c r="F1496" s="13" t="s">
        <v>3354</v>
      </c>
      <c r="G1496" s="13">
        <v>0.5</v>
      </c>
      <c r="H1496" s="13" t="s">
        <v>34</v>
      </c>
      <c r="I1496" s="13" t="s">
        <v>137</v>
      </c>
      <c r="J1496" s="13" t="s">
        <v>72</v>
      </c>
      <c r="K1496" s="13" t="s">
        <v>72</v>
      </c>
      <c r="L1496" s="13" t="s">
        <v>73</v>
      </c>
      <c r="M1496" s="13" t="s">
        <v>39</v>
      </c>
      <c r="N1496" s="13" t="s">
        <v>138</v>
      </c>
      <c r="O1496" s="14">
        <v>32874</v>
      </c>
      <c r="P1496" s="13" t="s">
        <v>3355</v>
      </c>
      <c r="Q1496" s="13"/>
      <c r="R1496" s="13">
        <v>0.5</v>
      </c>
      <c r="S1496" s="13" t="s">
        <v>41</v>
      </c>
    </row>
    <row r="1497" spans="1:19" x14ac:dyDescent="0.3">
      <c r="A1497" s="9">
        <v>31300</v>
      </c>
      <c r="B1497" s="9" t="s">
        <v>30</v>
      </c>
      <c r="C1497" s="9" t="s">
        <v>31</v>
      </c>
      <c r="D1497" s="9" t="s">
        <v>31</v>
      </c>
      <c r="E1497" s="9" t="s">
        <v>3356</v>
      </c>
      <c r="F1497" s="9" t="s">
        <v>3357</v>
      </c>
      <c r="G1497" s="9">
        <v>7</v>
      </c>
      <c r="H1497" s="9" t="s">
        <v>34</v>
      </c>
      <c r="I1497" s="9" t="s">
        <v>71</v>
      </c>
      <c r="J1497" s="9" t="s">
        <v>72</v>
      </c>
      <c r="K1497" s="9" t="s">
        <v>72</v>
      </c>
      <c r="L1497" s="9" t="s">
        <v>73</v>
      </c>
      <c r="M1497" s="9" t="s">
        <v>39</v>
      </c>
      <c r="N1497" s="9" t="s">
        <v>40</v>
      </c>
      <c r="O1497" s="10">
        <v>7672</v>
      </c>
      <c r="P1497" s="9"/>
      <c r="Q1497" s="9"/>
      <c r="R1497" s="9">
        <v>7</v>
      </c>
      <c r="S1497" s="9" t="s">
        <v>41</v>
      </c>
    </row>
    <row r="1498" spans="1:19" x14ac:dyDescent="0.3">
      <c r="A1498" s="11">
        <v>80700</v>
      </c>
      <c r="B1498" s="11" t="s">
        <v>30</v>
      </c>
      <c r="C1498" s="11" t="s">
        <v>31</v>
      </c>
      <c r="D1498" s="11" t="s">
        <v>42</v>
      </c>
      <c r="E1498" s="11" t="s">
        <v>3358</v>
      </c>
      <c r="F1498" s="11" t="s">
        <v>3359</v>
      </c>
      <c r="G1498" s="11">
        <v>36</v>
      </c>
      <c r="H1498" s="11" t="s">
        <v>60</v>
      </c>
      <c r="I1498" s="11" t="s">
        <v>901</v>
      </c>
      <c r="J1498" s="11" t="s">
        <v>62</v>
      </c>
      <c r="K1498" s="11" t="s">
        <v>63</v>
      </c>
      <c r="L1498" s="11" t="s">
        <v>56</v>
      </c>
      <c r="M1498" s="11" t="s">
        <v>50</v>
      </c>
      <c r="N1498" s="11" t="s">
        <v>64</v>
      </c>
      <c r="O1498" s="12">
        <v>37420</v>
      </c>
      <c r="P1498" s="11"/>
      <c r="Q1498" s="11"/>
      <c r="R1498" s="11">
        <v>38</v>
      </c>
      <c r="S1498" s="11" t="s">
        <v>41</v>
      </c>
    </row>
    <row r="1499" spans="1:19" x14ac:dyDescent="0.3">
      <c r="A1499" s="13">
        <v>80701</v>
      </c>
      <c r="B1499" s="13" t="s">
        <v>75</v>
      </c>
      <c r="C1499" s="13" t="s">
        <v>31</v>
      </c>
      <c r="D1499" s="13" t="s">
        <v>31</v>
      </c>
      <c r="E1499" s="13" t="s">
        <v>3360</v>
      </c>
      <c r="F1499" s="13" t="s">
        <v>3361</v>
      </c>
      <c r="G1499" s="13">
        <v>11</v>
      </c>
      <c r="H1499" s="13" t="s">
        <v>60</v>
      </c>
      <c r="I1499" s="13" t="s">
        <v>901</v>
      </c>
      <c r="J1499" s="13" t="s">
        <v>62</v>
      </c>
      <c r="K1499" s="13" t="s">
        <v>63</v>
      </c>
      <c r="L1499" s="13" t="s">
        <v>56</v>
      </c>
      <c r="M1499" s="13" t="s">
        <v>50</v>
      </c>
      <c r="N1499" s="13" t="s">
        <v>64</v>
      </c>
      <c r="O1499" s="14">
        <v>37410</v>
      </c>
      <c r="P1499" s="13"/>
      <c r="Q1499" s="13"/>
      <c r="R1499" s="13">
        <v>9.5</v>
      </c>
      <c r="S1499" s="13" t="s">
        <v>41</v>
      </c>
    </row>
    <row r="1500" spans="1:19" x14ac:dyDescent="0.3">
      <c r="A1500" s="13">
        <v>80702</v>
      </c>
      <c r="B1500" s="13" t="s">
        <v>75</v>
      </c>
      <c r="C1500" s="13" t="s">
        <v>31</v>
      </c>
      <c r="D1500" s="13" t="s">
        <v>31</v>
      </c>
      <c r="E1500" s="13" t="s">
        <v>3362</v>
      </c>
      <c r="F1500" s="13" t="s">
        <v>3363</v>
      </c>
      <c r="G1500" s="13">
        <v>11</v>
      </c>
      <c r="H1500" s="13" t="s">
        <v>60</v>
      </c>
      <c r="I1500" s="13" t="s">
        <v>901</v>
      </c>
      <c r="J1500" s="13" t="s">
        <v>62</v>
      </c>
      <c r="K1500" s="13" t="s">
        <v>63</v>
      </c>
      <c r="L1500" s="13" t="s">
        <v>56</v>
      </c>
      <c r="M1500" s="13" t="s">
        <v>50</v>
      </c>
      <c r="N1500" s="13" t="s">
        <v>64</v>
      </c>
      <c r="O1500" s="14">
        <v>37413</v>
      </c>
      <c r="P1500" s="13"/>
      <c r="Q1500" s="13"/>
      <c r="R1500" s="13">
        <v>9.5</v>
      </c>
      <c r="S1500" s="13" t="s">
        <v>41</v>
      </c>
    </row>
    <row r="1501" spans="1:19" x14ac:dyDescent="0.3">
      <c r="A1501" s="13">
        <v>80703</v>
      </c>
      <c r="B1501" s="13" t="s">
        <v>75</v>
      </c>
      <c r="C1501" s="13" t="s">
        <v>31</v>
      </c>
      <c r="D1501" s="13" t="s">
        <v>31</v>
      </c>
      <c r="E1501" s="13" t="s">
        <v>3364</v>
      </c>
      <c r="F1501" s="13" t="s">
        <v>3365</v>
      </c>
      <c r="G1501" s="13">
        <v>11</v>
      </c>
      <c r="H1501" s="13" t="s">
        <v>60</v>
      </c>
      <c r="I1501" s="13" t="s">
        <v>901</v>
      </c>
      <c r="J1501" s="13" t="s">
        <v>62</v>
      </c>
      <c r="K1501" s="13" t="s">
        <v>63</v>
      </c>
      <c r="L1501" s="13" t="s">
        <v>56</v>
      </c>
      <c r="M1501" s="13" t="s">
        <v>50</v>
      </c>
      <c r="N1501" s="13" t="s">
        <v>64</v>
      </c>
      <c r="O1501" s="14">
        <v>37413</v>
      </c>
      <c r="P1501" s="13"/>
      <c r="Q1501" s="13"/>
      <c r="R1501" s="13">
        <v>9.5</v>
      </c>
      <c r="S1501" s="13" t="s">
        <v>41</v>
      </c>
    </row>
    <row r="1502" spans="1:19" x14ac:dyDescent="0.3">
      <c r="A1502" s="13">
        <v>80704</v>
      </c>
      <c r="B1502" s="13" t="s">
        <v>75</v>
      </c>
      <c r="C1502" s="13" t="s">
        <v>31</v>
      </c>
      <c r="D1502" s="13" t="s">
        <v>31</v>
      </c>
      <c r="E1502" s="13" t="s">
        <v>3366</v>
      </c>
      <c r="F1502" s="13" t="s">
        <v>3367</v>
      </c>
      <c r="G1502" s="13">
        <v>11</v>
      </c>
      <c r="H1502" s="13" t="s">
        <v>60</v>
      </c>
      <c r="I1502" s="13" t="s">
        <v>901</v>
      </c>
      <c r="J1502" s="13" t="s">
        <v>62</v>
      </c>
      <c r="K1502" s="13" t="s">
        <v>63</v>
      </c>
      <c r="L1502" s="13" t="s">
        <v>56</v>
      </c>
      <c r="M1502" s="13" t="s">
        <v>50</v>
      </c>
      <c r="N1502" s="13" t="s">
        <v>64</v>
      </c>
      <c r="O1502" s="14">
        <v>37420</v>
      </c>
      <c r="P1502" s="13"/>
      <c r="Q1502" s="13"/>
      <c r="R1502" s="13">
        <v>9.5</v>
      </c>
      <c r="S1502" s="13" t="s">
        <v>41</v>
      </c>
    </row>
    <row r="1503" spans="1:19" ht="23.5" x14ac:dyDescent="0.3">
      <c r="A1503" s="9">
        <v>67504</v>
      </c>
      <c r="B1503" s="9" t="s">
        <v>30</v>
      </c>
      <c r="C1503" s="9" t="s">
        <v>42</v>
      </c>
      <c r="D1503" s="9" t="s">
        <v>31</v>
      </c>
      <c r="E1503" s="9" t="s">
        <v>3368</v>
      </c>
      <c r="F1503" s="9" t="s">
        <v>3369</v>
      </c>
      <c r="G1503" s="9">
        <v>1</v>
      </c>
      <c r="H1503" s="9" t="s">
        <v>60</v>
      </c>
      <c r="I1503" s="9" t="s">
        <v>3370</v>
      </c>
      <c r="J1503" s="9" t="s">
        <v>72</v>
      </c>
      <c r="K1503" s="9" t="s">
        <v>72</v>
      </c>
      <c r="L1503" s="9" t="s">
        <v>73</v>
      </c>
      <c r="M1503" s="9" t="s">
        <v>50</v>
      </c>
      <c r="N1503" s="9" t="s">
        <v>64</v>
      </c>
      <c r="O1503" s="10">
        <v>34410</v>
      </c>
      <c r="P1503" s="9" t="s">
        <v>3371</v>
      </c>
      <c r="Q1503" s="9"/>
      <c r="R1503" s="9">
        <v>1</v>
      </c>
      <c r="S1503" s="9" t="s">
        <v>41</v>
      </c>
    </row>
    <row r="1504" spans="1:19" x14ac:dyDescent="0.3">
      <c r="A1504" s="9">
        <v>31400</v>
      </c>
      <c r="B1504" s="9" t="s">
        <v>30</v>
      </c>
      <c r="C1504" s="9" t="s">
        <v>31</v>
      </c>
      <c r="D1504" s="9" t="s">
        <v>31</v>
      </c>
      <c r="E1504" s="9" t="s">
        <v>3372</v>
      </c>
      <c r="F1504" s="9" t="s">
        <v>3373</v>
      </c>
      <c r="G1504" s="9">
        <v>91</v>
      </c>
      <c r="H1504" s="9" t="s">
        <v>34</v>
      </c>
      <c r="I1504" s="9" t="s">
        <v>71</v>
      </c>
      <c r="J1504" s="9" t="s">
        <v>72</v>
      </c>
      <c r="K1504" s="9" t="s">
        <v>72</v>
      </c>
      <c r="L1504" s="9" t="s">
        <v>73</v>
      </c>
      <c r="M1504" s="9" t="s">
        <v>39</v>
      </c>
      <c r="N1504" s="9" t="s">
        <v>40</v>
      </c>
      <c r="O1504" s="10">
        <v>23012</v>
      </c>
      <c r="P1504" s="9"/>
      <c r="Q1504" s="9" t="s">
        <v>382</v>
      </c>
      <c r="R1504" s="9">
        <v>91</v>
      </c>
      <c r="S1504" s="9" t="s">
        <v>41</v>
      </c>
    </row>
    <row r="1505" spans="1:19" x14ac:dyDescent="0.3">
      <c r="A1505" s="9">
        <v>63400</v>
      </c>
      <c r="B1505" s="9" t="s">
        <v>30</v>
      </c>
      <c r="C1505" s="9" t="s">
        <v>31</v>
      </c>
      <c r="D1505" s="9" t="s">
        <v>31</v>
      </c>
      <c r="E1505" s="9" t="s">
        <v>3374</v>
      </c>
      <c r="F1505" s="9" t="s">
        <v>3375</v>
      </c>
      <c r="G1505" s="9">
        <v>48</v>
      </c>
      <c r="H1505" s="9" t="s">
        <v>34</v>
      </c>
      <c r="I1505" s="9" t="s">
        <v>3376</v>
      </c>
      <c r="J1505" s="9" t="s">
        <v>187</v>
      </c>
      <c r="K1505" s="9" t="s">
        <v>48</v>
      </c>
      <c r="L1505" s="9" t="s">
        <v>351</v>
      </c>
      <c r="M1505" s="9" t="s">
        <v>39</v>
      </c>
      <c r="N1505" s="9" t="s">
        <v>40</v>
      </c>
      <c r="O1505" s="10">
        <v>41682</v>
      </c>
      <c r="P1505" s="9"/>
      <c r="Q1505" s="9"/>
      <c r="R1505" s="9">
        <v>50</v>
      </c>
      <c r="S1505" s="9" t="s">
        <v>41</v>
      </c>
    </row>
    <row r="1506" spans="1:19" ht="23.5" x14ac:dyDescent="0.3">
      <c r="A1506" s="11">
        <v>31500</v>
      </c>
      <c r="B1506" s="11" t="s">
        <v>30</v>
      </c>
      <c r="C1506" s="11" t="s">
        <v>31</v>
      </c>
      <c r="D1506" s="11" t="s">
        <v>42</v>
      </c>
      <c r="E1506" s="11" t="s">
        <v>3377</v>
      </c>
      <c r="F1506" s="11" t="s">
        <v>3378</v>
      </c>
      <c r="G1506" s="11">
        <v>4.9000000000000004</v>
      </c>
      <c r="H1506" s="11" t="s">
        <v>34</v>
      </c>
      <c r="I1506" s="11" t="s">
        <v>381</v>
      </c>
      <c r="J1506" s="11" t="s">
        <v>72</v>
      </c>
      <c r="K1506" s="11" t="s">
        <v>72</v>
      </c>
      <c r="L1506" s="11" t="s">
        <v>73</v>
      </c>
      <c r="M1506" s="11" t="s">
        <v>39</v>
      </c>
      <c r="N1506" s="11" t="s">
        <v>40</v>
      </c>
      <c r="O1506" s="12">
        <v>31413</v>
      </c>
      <c r="P1506" s="11"/>
      <c r="Q1506" s="11"/>
      <c r="R1506" s="11">
        <v>4.9000000000000004</v>
      </c>
      <c r="S1506" s="11" t="s">
        <v>41</v>
      </c>
    </row>
    <row r="1507" spans="1:19" ht="23.5" x14ac:dyDescent="0.3">
      <c r="A1507" s="13">
        <v>31502</v>
      </c>
      <c r="B1507" s="13" t="s">
        <v>75</v>
      </c>
      <c r="C1507" s="13" t="s">
        <v>31</v>
      </c>
      <c r="D1507" s="13" t="s">
        <v>31</v>
      </c>
      <c r="E1507" s="13"/>
      <c r="F1507" s="13" t="s">
        <v>3379</v>
      </c>
      <c r="G1507" s="13"/>
      <c r="H1507" s="13" t="s">
        <v>34</v>
      </c>
      <c r="I1507" s="13" t="s">
        <v>381</v>
      </c>
      <c r="J1507" s="13" t="s">
        <v>72</v>
      </c>
      <c r="K1507" s="13" t="s">
        <v>72</v>
      </c>
      <c r="L1507" s="13" t="s">
        <v>73</v>
      </c>
      <c r="M1507" s="13" t="s">
        <v>39</v>
      </c>
      <c r="N1507" s="13" t="s">
        <v>40</v>
      </c>
      <c r="O1507" s="14">
        <v>31413</v>
      </c>
      <c r="P1507" s="13"/>
      <c r="Q1507" s="13"/>
      <c r="R1507" s="13">
        <v>2.4500000000000002</v>
      </c>
      <c r="S1507" s="13" t="s">
        <v>41</v>
      </c>
    </row>
    <row r="1508" spans="1:19" ht="23.5" x14ac:dyDescent="0.3">
      <c r="A1508" s="13">
        <v>31501</v>
      </c>
      <c r="B1508" s="13" t="s">
        <v>75</v>
      </c>
      <c r="C1508" s="13" t="s">
        <v>31</v>
      </c>
      <c r="D1508" s="13" t="s">
        <v>31</v>
      </c>
      <c r="E1508" s="13"/>
      <c r="F1508" s="13" t="s">
        <v>3380</v>
      </c>
      <c r="G1508" s="13"/>
      <c r="H1508" s="13" t="s">
        <v>34</v>
      </c>
      <c r="I1508" s="13" t="s">
        <v>381</v>
      </c>
      <c r="J1508" s="13" t="s">
        <v>72</v>
      </c>
      <c r="K1508" s="13" t="s">
        <v>72</v>
      </c>
      <c r="L1508" s="13" t="s">
        <v>73</v>
      </c>
      <c r="M1508" s="13" t="s">
        <v>39</v>
      </c>
      <c r="N1508" s="13" t="s">
        <v>40</v>
      </c>
      <c r="O1508" s="14">
        <v>31413</v>
      </c>
      <c r="P1508" s="13"/>
      <c r="Q1508" s="13"/>
      <c r="R1508" s="13">
        <v>2.4500000000000002</v>
      </c>
      <c r="S1508" s="13" t="s">
        <v>41</v>
      </c>
    </row>
    <row r="1509" spans="1:19" x14ac:dyDescent="0.3">
      <c r="A1509" s="9">
        <v>103000</v>
      </c>
      <c r="B1509" s="9" t="s">
        <v>30</v>
      </c>
      <c r="C1509" s="9" t="s">
        <v>31</v>
      </c>
      <c r="D1509" s="9" t="s">
        <v>31</v>
      </c>
      <c r="E1509" s="9" t="s">
        <v>3381</v>
      </c>
      <c r="F1509" s="9" t="s">
        <v>3382</v>
      </c>
      <c r="G1509" s="9">
        <v>20</v>
      </c>
      <c r="H1509" s="9" t="s">
        <v>34</v>
      </c>
      <c r="I1509" s="9" t="s">
        <v>759</v>
      </c>
      <c r="J1509" s="9" t="s">
        <v>36</v>
      </c>
      <c r="K1509" s="9" t="s">
        <v>37</v>
      </c>
      <c r="L1509" s="9" t="s">
        <v>38</v>
      </c>
      <c r="M1509" s="9" t="s">
        <v>39</v>
      </c>
      <c r="N1509" s="9" t="s">
        <v>220</v>
      </c>
      <c r="O1509" s="10">
        <v>40820</v>
      </c>
      <c r="P1509" s="9"/>
      <c r="Q1509" s="9"/>
      <c r="R1509" s="9">
        <v>20</v>
      </c>
      <c r="S1509" s="9" t="s">
        <v>41</v>
      </c>
    </row>
    <row r="1510" spans="1:19" x14ac:dyDescent="0.3">
      <c r="A1510" s="9">
        <v>124800</v>
      </c>
      <c r="B1510" s="9" t="s">
        <v>30</v>
      </c>
      <c r="C1510" s="9" t="s">
        <v>31</v>
      </c>
      <c r="D1510" s="9" t="s">
        <v>31</v>
      </c>
      <c r="E1510" s="9" t="s">
        <v>3383</v>
      </c>
      <c r="F1510" s="9" t="s">
        <v>3384</v>
      </c>
      <c r="G1510" s="9">
        <v>6.5</v>
      </c>
      <c r="H1510" s="9" t="s">
        <v>60</v>
      </c>
      <c r="I1510" s="9" t="s">
        <v>1172</v>
      </c>
      <c r="J1510" s="9" t="s">
        <v>36</v>
      </c>
      <c r="K1510" s="9" t="s">
        <v>37</v>
      </c>
      <c r="L1510" s="9" t="s">
        <v>38</v>
      </c>
      <c r="M1510" s="9" t="s">
        <v>50</v>
      </c>
      <c r="N1510" s="9" t="s">
        <v>64</v>
      </c>
      <c r="O1510" s="10">
        <v>42158</v>
      </c>
      <c r="P1510" s="9"/>
      <c r="Q1510" s="9"/>
      <c r="R1510" s="9">
        <v>6.5</v>
      </c>
      <c r="S1510" s="9" t="s">
        <v>41</v>
      </c>
    </row>
    <row r="1511" spans="1:19" x14ac:dyDescent="0.3">
      <c r="A1511" s="9">
        <v>101700</v>
      </c>
      <c r="B1511" s="9" t="s">
        <v>30</v>
      </c>
      <c r="C1511" s="9" t="s">
        <v>31</v>
      </c>
      <c r="D1511" s="9" t="s">
        <v>31</v>
      </c>
      <c r="E1511" s="9" t="s">
        <v>3385</v>
      </c>
      <c r="F1511" s="9" t="s">
        <v>3386</v>
      </c>
      <c r="G1511" s="9">
        <v>20</v>
      </c>
      <c r="H1511" s="9" t="s">
        <v>34</v>
      </c>
      <c r="I1511" s="9" t="s">
        <v>3387</v>
      </c>
      <c r="J1511" s="9" t="s">
        <v>36</v>
      </c>
      <c r="K1511" s="9" t="s">
        <v>37</v>
      </c>
      <c r="L1511" s="9" t="s">
        <v>38</v>
      </c>
      <c r="M1511" s="9" t="s">
        <v>39</v>
      </c>
      <c r="N1511" s="9" t="s">
        <v>220</v>
      </c>
      <c r="O1511" s="10">
        <v>40760</v>
      </c>
      <c r="P1511" s="9"/>
      <c r="Q1511" s="9"/>
      <c r="R1511" s="9">
        <v>20</v>
      </c>
      <c r="S1511" s="9" t="s">
        <v>41</v>
      </c>
    </row>
    <row r="1512" spans="1:19" x14ac:dyDescent="0.3">
      <c r="A1512" s="9">
        <v>125400</v>
      </c>
      <c r="B1512" s="9" t="s">
        <v>30</v>
      </c>
      <c r="C1512" s="9" t="s">
        <v>31</v>
      </c>
      <c r="D1512" s="9" t="s">
        <v>31</v>
      </c>
      <c r="E1512" s="9" t="s">
        <v>3388</v>
      </c>
      <c r="F1512" s="9" t="s">
        <v>3389</v>
      </c>
      <c r="G1512" s="9">
        <v>1.5</v>
      </c>
      <c r="H1512" s="9" t="s">
        <v>34</v>
      </c>
      <c r="I1512" s="9" t="s">
        <v>3389</v>
      </c>
      <c r="J1512" s="9" t="s">
        <v>36</v>
      </c>
      <c r="K1512" s="9" t="s">
        <v>37</v>
      </c>
      <c r="L1512" s="9" t="s">
        <v>38</v>
      </c>
      <c r="M1512" s="9" t="s">
        <v>39</v>
      </c>
      <c r="N1512" s="9" t="s">
        <v>40</v>
      </c>
      <c r="O1512" s="10">
        <v>42152</v>
      </c>
      <c r="P1512" s="9"/>
      <c r="Q1512" s="9"/>
      <c r="R1512" s="9"/>
      <c r="S1512" s="9" t="s">
        <v>41</v>
      </c>
    </row>
    <row r="1513" spans="1:19" x14ac:dyDescent="0.3">
      <c r="A1513" s="9">
        <v>109100</v>
      </c>
      <c r="B1513" s="9" t="s">
        <v>30</v>
      </c>
      <c r="C1513" s="9" t="s">
        <v>31</v>
      </c>
      <c r="D1513" s="9" t="s">
        <v>31</v>
      </c>
      <c r="E1513" s="9" t="s">
        <v>3390</v>
      </c>
      <c r="F1513" s="9" t="s">
        <v>3391</v>
      </c>
      <c r="G1513" s="9">
        <v>0.99</v>
      </c>
      <c r="H1513" s="9" t="s">
        <v>60</v>
      </c>
      <c r="I1513" s="9" t="s">
        <v>60</v>
      </c>
      <c r="J1513" s="9" t="s">
        <v>36</v>
      </c>
      <c r="K1513" s="9" t="s">
        <v>37</v>
      </c>
      <c r="L1513" s="9" t="s">
        <v>38</v>
      </c>
      <c r="M1513" s="9" t="s">
        <v>50</v>
      </c>
      <c r="N1513" s="9" t="s">
        <v>64</v>
      </c>
      <c r="O1513" s="10">
        <v>41388</v>
      </c>
      <c r="P1513" s="9"/>
      <c r="Q1513" s="9"/>
      <c r="R1513" s="9">
        <v>1</v>
      </c>
      <c r="S1513" s="9" t="s">
        <v>41</v>
      </c>
    </row>
    <row r="1514" spans="1:19" x14ac:dyDescent="0.3">
      <c r="A1514" s="9">
        <v>100000</v>
      </c>
      <c r="B1514" s="9" t="s">
        <v>30</v>
      </c>
      <c r="C1514" s="9" t="s">
        <v>31</v>
      </c>
      <c r="D1514" s="9" t="s">
        <v>31</v>
      </c>
      <c r="E1514" s="9" t="s">
        <v>3392</v>
      </c>
      <c r="F1514" s="9" t="s">
        <v>3393</v>
      </c>
      <c r="G1514" s="9">
        <v>4.5</v>
      </c>
      <c r="H1514" s="9" t="s">
        <v>34</v>
      </c>
      <c r="I1514" s="9" t="s">
        <v>3394</v>
      </c>
      <c r="J1514" s="9" t="s">
        <v>36</v>
      </c>
      <c r="K1514" s="9" t="s">
        <v>37</v>
      </c>
      <c r="L1514" s="9" t="s">
        <v>38</v>
      </c>
      <c r="M1514" s="9" t="s">
        <v>39</v>
      </c>
      <c r="N1514" s="9" t="s">
        <v>40</v>
      </c>
      <c r="O1514" s="10">
        <v>40480</v>
      </c>
      <c r="P1514" s="9"/>
      <c r="Q1514" s="9"/>
      <c r="R1514" s="9">
        <v>4.5</v>
      </c>
      <c r="S1514" s="9" t="s">
        <v>41</v>
      </c>
    </row>
    <row r="1515" spans="1:19" ht="23.5" x14ac:dyDescent="0.3">
      <c r="A1515" s="11">
        <v>119800</v>
      </c>
      <c r="B1515" s="11" t="s">
        <v>30</v>
      </c>
      <c r="C1515" s="11" t="s">
        <v>42</v>
      </c>
      <c r="D1515" s="11" t="s">
        <v>42</v>
      </c>
      <c r="E1515" s="11" t="s">
        <v>3395</v>
      </c>
      <c r="F1515" s="11" t="s">
        <v>3396</v>
      </c>
      <c r="G1515" s="11">
        <v>20</v>
      </c>
      <c r="H1515" s="11" t="s">
        <v>34</v>
      </c>
      <c r="I1515" s="11" t="s">
        <v>3397</v>
      </c>
      <c r="J1515" s="11" t="s">
        <v>124</v>
      </c>
      <c r="K1515" s="11" t="s">
        <v>63</v>
      </c>
      <c r="L1515" s="11" t="s">
        <v>189</v>
      </c>
      <c r="M1515" s="11" t="s">
        <v>39</v>
      </c>
      <c r="N1515" s="11" t="s">
        <v>40</v>
      </c>
      <c r="O1515" s="12">
        <v>41883</v>
      </c>
      <c r="P1515" s="11"/>
      <c r="Q1515" s="11"/>
      <c r="R1515" s="11">
        <v>23.5</v>
      </c>
      <c r="S1515" s="11" t="s">
        <v>41</v>
      </c>
    </row>
    <row r="1516" spans="1:19" x14ac:dyDescent="0.3">
      <c r="A1516" s="13">
        <v>119801</v>
      </c>
      <c r="B1516" s="13" t="s">
        <v>75</v>
      </c>
      <c r="C1516" s="13" t="s">
        <v>42</v>
      </c>
      <c r="D1516" s="13" t="s">
        <v>31</v>
      </c>
      <c r="E1516" s="13" t="s">
        <v>3398</v>
      </c>
      <c r="F1516" s="13" t="s">
        <v>3399</v>
      </c>
      <c r="G1516" s="13">
        <v>4.5999999999999996</v>
      </c>
      <c r="H1516" s="13" t="s">
        <v>34</v>
      </c>
      <c r="I1516" s="13" t="s">
        <v>3397</v>
      </c>
      <c r="J1516" s="13" t="s">
        <v>124</v>
      </c>
      <c r="K1516" s="13" t="s">
        <v>63</v>
      </c>
      <c r="L1516" s="13" t="s">
        <v>189</v>
      </c>
      <c r="M1516" s="13" t="s">
        <v>39</v>
      </c>
      <c r="N1516" s="13" t="s">
        <v>40</v>
      </c>
      <c r="O1516" s="14">
        <v>41883</v>
      </c>
      <c r="P1516" s="13"/>
      <c r="Q1516" s="13"/>
      <c r="R1516" s="13">
        <v>4.7</v>
      </c>
      <c r="S1516" s="13" t="s">
        <v>41</v>
      </c>
    </row>
    <row r="1517" spans="1:19" x14ac:dyDescent="0.3">
      <c r="A1517" s="13">
        <v>119802</v>
      </c>
      <c r="B1517" s="13" t="s">
        <v>75</v>
      </c>
      <c r="C1517" s="13" t="s">
        <v>42</v>
      </c>
      <c r="D1517" s="13" t="s">
        <v>31</v>
      </c>
      <c r="E1517" s="13" t="s">
        <v>3400</v>
      </c>
      <c r="F1517" s="13" t="s">
        <v>3401</v>
      </c>
      <c r="G1517" s="13">
        <v>4.5999999999999996</v>
      </c>
      <c r="H1517" s="13" t="s">
        <v>34</v>
      </c>
      <c r="I1517" s="13" t="s">
        <v>3397</v>
      </c>
      <c r="J1517" s="13" t="s">
        <v>124</v>
      </c>
      <c r="K1517" s="13" t="s">
        <v>63</v>
      </c>
      <c r="L1517" s="13" t="s">
        <v>189</v>
      </c>
      <c r="M1517" s="13" t="s">
        <v>39</v>
      </c>
      <c r="N1517" s="13" t="s">
        <v>40</v>
      </c>
      <c r="O1517" s="14">
        <v>41883</v>
      </c>
      <c r="P1517" s="13"/>
      <c r="Q1517" s="13"/>
      <c r="R1517" s="13">
        <v>4.7</v>
      </c>
      <c r="S1517" s="13" t="s">
        <v>41</v>
      </c>
    </row>
    <row r="1518" spans="1:19" x14ac:dyDescent="0.3">
      <c r="A1518" s="13">
        <v>119803</v>
      </c>
      <c r="B1518" s="13" t="s">
        <v>75</v>
      </c>
      <c r="C1518" s="13" t="s">
        <v>42</v>
      </c>
      <c r="D1518" s="13" t="s">
        <v>31</v>
      </c>
      <c r="E1518" s="13" t="s">
        <v>3402</v>
      </c>
      <c r="F1518" s="13" t="s">
        <v>3403</v>
      </c>
      <c r="G1518" s="13">
        <v>4.5999999999999996</v>
      </c>
      <c r="H1518" s="13" t="s">
        <v>34</v>
      </c>
      <c r="I1518" s="13" t="s">
        <v>3397</v>
      </c>
      <c r="J1518" s="13" t="s">
        <v>124</v>
      </c>
      <c r="K1518" s="13" t="s">
        <v>63</v>
      </c>
      <c r="L1518" s="13" t="s">
        <v>189</v>
      </c>
      <c r="M1518" s="13" t="s">
        <v>39</v>
      </c>
      <c r="N1518" s="13" t="s">
        <v>40</v>
      </c>
      <c r="O1518" s="14">
        <v>41883</v>
      </c>
      <c r="P1518" s="13"/>
      <c r="Q1518" s="13"/>
      <c r="R1518" s="13">
        <v>4.7</v>
      </c>
      <c r="S1518" s="13" t="s">
        <v>41</v>
      </c>
    </row>
    <row r="1519" spans="1:19" x14ac:dyDescent="0.3">
      <c r="A1519" s="13">
        <v>119804</v>
      </c>
      <c r="B1519" s="13" t="s">
        <v>75</v>
      </c>
      <c r="C1519" s="13" t="s">
        <v>42</v>
      </c>
      <c r="D1519" s="13" t="s">
        <v>31</v>
      </c>
      <c r="E1519" s="13" t="s">
        <v>3404</v>
      </c>
      <c r="F1519" s="13" t="s">
        <v>3405</v>
      </c>
      <c r="G1519" s="13">
        <v>4.5999999999999996</v>
      </c>
      <c r="H1519" s="13" t="s">
        <v>34</v>
      </c>
      <c r="I1519" s="13" t="s">
        <v>3397</v>
      </c>
      <c r="J1519" s="13" t="s">
        <v>124</v>
      </c>
      <c r="K1519" s="13" t="s">
        <v>63</v>
      </c>
      <c r="L1519" s="13" t="s">
        <v>189</v>
      </c>
      <c r="M1519" s="13" t="s">
        <v>39</v>
      </c>
      <c r="N1519" s="13" t="s">
        <v>40</v>
      </c>
      <c r="O1519" s="14">
        <v>41883</v>
      </c>
      <c r="P1519" s="13"/>
      <c r="Q1519" s="13"/>
      <c r="R1519" s="13">
        <v>4.7</v>
      </c>
      <c r="S1519" s="13" t="s">
        <v>41</v>
      </c>
    </row>
    <row r="1520" spans="1:19" x14ac:dyDescent="0.3">
      <c r="A1520" s="13">
        <v>119805</v>
      </c>
      <c r="B1520" s="13" t="s">
        <v>75</v>
      </c>
      <c r="C1520" s="13" t="s">
        <v>42</v>
      </c>
      <c r="D1520" s="13" t="s">
        <v>31</v>
      </c>
      <c r="E1520" s="13" t="s">
        <v>3406</v>
      </c>
      <c r="F1520" s="13" t="s">
        <v>3407</v>
      </c>
      <c r="G1520" s="13">
        <v>4.5999999999999996</v>
      </c>
      <c r="H1520" s="13" t="s">
        <v>34</v>
      </c>
      <c r="I1520" s="13" t="s">
        <v>3397</v>
      </c>
      <c r="J1520" s="13" t="s">
        <v>124</v>
      </c>
      <c r="K1520" s="13" t="s">
        <v>63</v>
      </c>
      <c r="L1520" s="13" t="s">
        <v>189</v>
      </c>
      <c r="M1520" s="13" t="s">
        <v>50</v>
      </c>
      <c r="N1520" s="13" t="s">
        <v>40</v>
      </c>
      <c r="O1520" s="14">
        <v>41883</v>
      </c>
      <c r="P1520" s="13"/>
      <c r="Q1520" s="13"/>
      <c r="R1520" s="13">
        <v>4.7</v>
      </c>
      <c r="S1520" s="13" t="s">
        <v>41</v>
      </c>
    </row>
    <row r="1521" spans="1:19" x14ac:dyDescent="0.3">
      <c r="A1521" s="9">
        <v>101400</v>
      </c>
      <c r="B1521" s="9" t="s">
        <v>30</v>
      </c>
      <c r="C1521" s="9" t="s">
        <v>31</v>
      </c>
      <c r="D1521" s="9" t="s">
        <v>31</v>
      </c>
      <c r="E1521" s="9" t="s">
        <v>3408</v>
      </c>
      <c r="F1521" s="9" t="s">
        <v>3409</v>
      </c>
      <c r="G1521" s="9">
        <v>1.5</v>
      </c>
      <c r="H1521" s="9" t="s">
        <v>45</v>
      </c>
      <c r="I1521" s="9" t="s">
        <v>3410</v>
      </c>
      <c r="J1521" s="9" t="s">
        <v>187</v>
      </c>
      <c r="K1521" s="9" t="s">
        <v>63</v>
      </c>
      <c r="L1521" s="9" t="s">
        <v>189</v>
      </c>
      <c r="M1521" s="9" t="s">
        <v>50</v>
      </c>
      <c r="N1521" s="9" t="s">
        <v>51</v>
      </c>
      <c r="O1521" s="10">
        <v>40682</v>
      </c>
      <c r="P1521" s="9"/>
      <c r="Q1521" s="9"/>
      <c r="R1521" s="9">
        <v>1.9</v>
      </c>
      <c r="S1521" s="9" t="s">
        <v>41</v>
      </c>
    </row>
    <row r="1522" spans="1:19" ht="23.5" x14ac:dyDescent="0.3">
      <c r="A1522" s="11">
        <v>70600</v>
      </c>
      <c r="B1522" s="11" t="s">
        <v>30</v>
      </c>
      <c r="C1522" s="11" t="s">
        <v>42</v>
      </c>
      <c r="D1522" s="11" t="s">
        <v>42</v>
      </c>
      <c r="E1522" s="11" t="s">
        <v>3411</v>
      </c>
      <c r="F1522" s="11" t="s">
        <v>3412</v>
      </c>
      <c r="G1522" s="11">
        <v>3.6</v>
      </c>
      <c r="H1522" s="11" t="s">
        <v>34</v>
      </c>
      <c r="I1522" s="11" t="s">
        <v>232</v>
      </c>
      <c r="J1522" s="11" t="s">
        <v>72</v>
      </c>
      <c r="K1522" s="11" t="s">
        <v>72</v>
      </c>
      <c r="L1522" s="11" t="s">
        <v>73</v>
      </c>
      <c r="M1522" s="11" t="s">
        <v>39</v>
      </c>
      <c r="N1522" s="11" t="s">
        <v>40</v>
      </c>
      <c r="O1522" s="12">
        <v>30317</v>
      </c>
      <c r="P1522" s="11"/>
      <c r="Q1522" s="11"/>
      <c r="R1522" s="11">
        <v>5.8</v>
      </c>
      <c r="S1522" s="11" t="s">
        <v>41</v>
      </c>
    </row>
    <row r="1523" spans="1:19" x14ac:dyDescent="0.3">
      <c r="A1523" s="13">
        <v>70616</v>
      </c>
      <c r="B1523" s="13" t="s">
        <v>75</v>
      </c>
      <c r="C1523" s="13" t="s">
        <v>42</v>
      </c>
      <c r="D1523" s="13" t="s">
        <v>31</v>
      </c>
      <c r="E1523" s="13"/>
      <c r="F1523" s="13" t="s">
        <v>3413</v>
      </c>
      <c r="G1523" s="13"/>
      <c r="H1523" s="13" t="s">
        <v>34</v>
      </c>
      <c r="I1523" s="13" t="s">
        <v>3414</v>
      </c>
      <c r="J1523" s="13" t="s">
        <v>47</v>
      </c>
      <c r="K1523" s="13"/>
      <c r="L1523" s="13" t="s">
        <v>56</v>
      </c>
      <c r="M1523" s="13" t="s">
        <v>39</v>
      </c>
      <c r="N1523" s="13" t="s">
        <v>40</v>
      </c>
      <c r="O1523" s="13"/>
      <c r="P1523" s="13"/>
      <c r="Q1523" s="13"/>
      <c r="R1523" s="13">
        <v>0.06</v>
      </c>
      <c r="S1523" s="13" t="s">
        <v>41</v>
      </c>
    </row>
    <row r="1524" spans="1:19" x14ac:dyDescent="0.3">
      <c r="A1524" s="13">
        <v>70601</v>
      </c>
      <c r="B1524" s="13" t="s">
        <v>75</v>
      </c>
      <c r="C1524" s="13" t="s">
        <v>42</v>
      </c>
      <c r="D1524" s="13" t="s">
        <v>31</v>
      </c>
      <c r="E1524" s="13"/>
      <c r="F1524" s="13" t="s">
        <v>3415</v>
      </c>
      <c r="G1524" s="13"/>
      <c r="H1524" s="13" t="s">
        <v>34</v>
      </c>
      <c r="I1524" s="13" t="s">
        <v>3416</v>
      </c>
      <c r="J1524" s="13" t="s">
        <v>72</v>
      </c>
      <c r="K1524" s="13" t="s">
        <v>72</v>
      </c>
      <c r="L1524" s="13" t="s">
        <v>73</v>
      </c>
      <c r="M1524" s="13" t="s">
        <v>39</v>
      </c>
      <c r="N1524" s="13" t="s">
        <v>40</v>
      </c>
      <c r="O1524" s="14">
        <v>31747</v>
      </c>
      <c r="P1524" s="13"/>
      <c r="Q1524" s="13"/>
      <c r="R1524" s="13">
        <v>0.36</v>
      </c>
      <c r="S1524" s="13" t="s">
        <v>41</v>
      </c>
    </row>
    <row r="1525" spans="1:19" x14ac:dyDescent="0.3">
      <c r="A1525" s="13">
        <v>70602</v>
      </c>
      <c r="B1525" s="13" t="s">
        <v>75</v>
      </c>
      <c r="C1525" s="13" t="s">
        <v>42</v>
      </c>
      <c r="D1525" s="13" t="s">
        <v>31</v>
      </c>
      <c r="E1525" s="13"/>
      <c r="F1525" s="13" t="s">
        <v>3417</v>
      </c>
      <c r="G1525" s="13"/>
      <c r="H1525" s="13" t="s">
        <v>34</v>
      </c>
      <c r="I1525" s="13" t="s">
        <v>3418</v>
      </c>
      <c r="J1525" s="13" t="s">
        <v>72</v>
      </c>
      <c r="K1525" s="13" t="s">
        <v>72</v>
      </c>
      <c r="L1525" s="13" t="s">
        <v>73</v>
      </c>
      <c r="M1525" s="13" t="s">
        <v>39</v>
      </c>
      <c r="N1525" s="13" t="s">
        <v>40</v>
      </c>
      <c r="O1525" s="14">
        <v>30862</v>
      </c>
      <c r="P1525" s="13"/>
      <c r="Q1525" s="13"/>
      <c r="R1525" s="13">
        <v>1.28</v>
      </c>
      <c r="S1525" s="13" t="s">
        <v>41</v>
      </c>
    </row>
    <row r="1526" spans="1:19" x14ac:dyDescent="0.3">
      <c r="A1526" s="13">
        <v>70603</v>
      </c>
      <c r="B1526" s="13" t="s">
        <v>75</v>
      </c>
      <c r="C1526" s="13" t="s">
        <v>42</v>
      </c>
      <c r="D1526" s="13" t="s">
        <v>31</v>
      </c>
      <c r="E1526" s="13"/>
      <c r="F1526" s="13" t="s">
        <v>3419</v>
      </c>
      <c r="G1526" s="13"/>
      <c r="H1526" s="13" t="s">
        <v>34</v>
      </c>
      <c r="I1526" s="13" t="s">
        <v>3420</v>
      </c>
      <c r="J1526" s="13" t="s">
        <v>72</v>
      </c>
      <c r="K1526" s="13" t="s">
        <v>72</v>
      </c>
      <c r="L1526" s="13" t="s">
        <v>73</v>
      </c>
      <c r="M1526" s="13" t="s">
        <v>39</v>
      </c>
      <c r="N1526" s="13" t="s">
        <v>40</v>
      </c>
      <c r="O1526" s="14">
        <v>32625</v>
      </c>
      <c r="P1526" s="13"/>
      <c r="Q1526" s="13"/>
      <c r="R1526" s="13">
        <v>0.99</v>
      </c>
      <c r="S1526" s="13" t="s">
        <v>41</v>
      </c>
    </row>
    <row r="1527" spans="1:19" x14ac:dyDescent="0.3">
      <c r="A1527" s="13">
        <v>70605</v>
      </c>
      <c r="B1527" s="13" t="s">
        <v>75</v>
      </c>
      <c r="C1527" s="13" t="s">
        <v>42</v>
      </c>
      <c r="D1527" s="13" t="s">
        <v>31</v>
      </c>
      <c r="E1527" s="13"/>
      <c r="F1527" s="13" t="s">
        <v>3421</v>
      </c>
      <c r="G1527" s="13"/>
      <c r="H1527" s="13" t="s">
        <v>34</v>
      </c>
      <c r="I1527" s="13" t="s">
        <v>3422</v>
      </c>
      <c r="J1527" s="13" t="s">
        <v>72</v>
      </c>
      <c r="K1527" s="13" t="s">
        <v>72</v>
      </c>
      <c r="L1527" s="13" t="s">
        <v>73</v>
      </c>
      <c r="M1527" s="13" t="s">
        <v>39</v>
      </c>
      <c r="N1527" s="13" t="s">
        <v>40</v>
      </c>
      <c r="O1527" s="14">
        <v>30698</v>
      </c>
      <c r="P1527" s="13"/>
      <c r="Q1527" s="13"/>
      <c r="R1527" s="13">
        <v>0.02</v>
      </c>
      <c r="S1527" s="13" t="s">
        <v>41</v>
      </c>
    </row>
    <row r="1528" spans="1:19" x14ac:dyDescent="0.3">
      <c r="A1528" s="13">
        <v>70606</v>
      </c>
      <c r="B1528" s="13" t="s">
        <v>75</v>
      </c>
      <c r="C1528" s="13" t="s">
        <v>42</v>
      </c>
      <c r="D1528" s="13" t="s">
        <v>31</v>
      </c>
      <c r="E1528" s="13"/>
      <c r="F1528" s="13" t="s">
        <v>3423</v>
      </c>
      <c r="G1528" s="13"/>
      <c r="H1528" s="13" t="s">
        <v>34</v>
      </c>
      <c r="I1528" s="13" t="s">
        <v>3424</v>
      </c>
      <c r="J1528" s="13" t="s">
        <v>72</v>
      </c>
      <c r="K1528" s="13" t="s">
        <v>72</v>
      </c>
      <c r="L1528" s="13" t="s">
        <v>73</v>
      </c>
      <c r="M1528" s="13" t="s">
        <v>39</v>
      </c>
      <c r="N1528" s="13" t="s">
        <v>40</v>
      </c>
      <c r="O1528" s="14">
        <v>33409</v>
      </c>
      <c r="P1528" s="13"/>
      <c r="Q1528" s="13"/>
      <c r="R1528" s="13">
        <v>0</v>
      </c>
      <c r="S1528" s="13" t="s">
        <v>41</v>
      </c>
    </row>
    <row r="1529" spans="1:19" x14ac:dyDescent="0.3">
      <c r="A1529" s="13">
        <v>70608</v>
      </c>
      <c r="B1529" s="13" t="s">
        <v>75</v>
      </c>
      <c r="C1529" s="13" t="s">
        <v>42</v>
      </c>
      <c r="D1529" s="13" t="s">
        <v>31</v>
      </c>
      <c r="E1529" s="13"/>
      <c r="F1529" s="13" t="s">
        <v>3425</v>
      </c>
      <c r="G1529" s="13"/>
      <c r="H1529" s="13" t="s">
        <v>34</v>
      </c>
      <c r="I1529" s="13" t="s">
        <v>3426</v>
      </c>
      <c r="J1529" s="13" t="s">
        <v>187</v>
      </c>
      <c r="K1529" s="13"/>
      <c r="L1529" s="13"/>
      <c r="M1529" s="13" t="s">
        <v>39</v>
      </c>
      <c r="N1529" s="13" t="s">
        <v>40</v>
      </c>
      <c r="O1529" s="14">
        <v>30258</v>
      </c>
      <c r="P1529" s="13"/>
      <c r="Q1529" s="13"/>
      <c r="R1529" s="13">
        <v>0.09</v>
      </c>
      <c r="S1529" s="13" t="s">
        <v>41</v>
      </c>
    </row>
    <row r="1530" spans="1:19" x14ac:dyDescent="0.3">
      <c r="A1530" s="13">
        <v>70610</v>
      </c>
      <c r="B1530" s="13" t="s">
        <v>75</v>
      </c>
      <c r="C1530" s="13" t="s">
        <v>42</v>
      </c>
      <c r="D1530" s="13" t="s">
        <v>31</v>
      </c>
      <c r="E1530" s="13"/>
      <c r="F1530" s="13" t="s">
        <v>3427</v>
      </c>
      <c r="G1530" s="13"/>
      <c r="H1530" s="13" t="s">
        <v>34</v>
      </c>
      <c r="I1530" s="13" t="s">
        <v>3428</v>
      </c>
      <c r="J1530" s="13" t="s">
        <v>72</v>
      </c>
      <c r="K1530" s="13" t="s">
        <v>72</v>
      </c>
      <c r="L1530" s="13" t="s">
        <v>73</v>
      </c>
      <c r="M1530" s="13" t="s">
        <v>39</v>
      </c>
      <c r="N1530" s="13" t="s">
        <v>40</v>
      </c>
      <c r="O1530" s="14">
        <v>30624</v>
      </c>
      <c r="P1530" s="13"/>
      <c r="Q1530" s="13"/>
      <c r="R1530" s="13">
        <v>0.3</v>
      </c>
      <c r="S1530" s="13" t="s">
        <v>41</v>
      </c>
    </row>
    <row r="1531" spans="1:19" x14ac:dyDescent="0.3">
      <c r="A1531" s="13">
        <v>70611</v>
      </c>
      <c r="B1531" s="13" t="s">
        <v>75</v>
      </c>
      <c r="C1531" s="13" t="s">
        <v>42</v>
      </c>
      <c r="D1531" s="13" t="s">
        <v>31</v>
      </c>
      <c r="E1531" s="13"/>
      <c r="F1531" s="13" t="s">
        <v>3429</v>
      </c>
      <c r="G1531" s="13"/>
      <c r="H1531" s="13" t="s">
        <v>34</v>
      </c>
      <c r="I1531" s="13" t="s">
        <v>3430</v>
      </c>
      <c r="J1531" s="13" t="s">
        <v>72</v>
      </c>
      <c r="K1531" s="13" t="s">
        <v>72</v>
      </c>
      <c r="L1531" s="13" t="s">
        <v>73</v>
      </c>
      <c r="M1531" s="13" t="s">
        <v>39</v>
      </c>
      <c r="N1531" s="13" t="s">
        <v>40</v>
      </c>
      <c r="O1531" s="14">
        <v>30342</v>
      </c>
      <c r="P1531" s="13"/>
      <c r="Q1531" s="13"/>
      <c r="R1531" s="13">
        <v>0.3</v>
      </c>
      <c r="S1531" s="13" t="s">
        <v>41</v>
      </c>
    </row>
    <row r="1532" spans="1:19" x14ac:dyDescent="0.3">
      <c r="A1532" s="13">
        <v>70612</v>
      </c>
      <c r="B1532" s="13" t="s">
        <v>75</v>
      </c>
      <c r="C1532" s="13" t="s">
        <v>42</v>
      </c>
      <c r="D1532" s="13" t="s">
        <v>31</v>
      </c>
      <c r="E1532" s="13"/>
      <c r="F1532" s="13" t="s">
        <v>3431</v>
      </c>
      <c r="G1532" s="13"/>
      <c r="H1532" s="13" t="s">
        <v>34</v>
      </c>
      <c r="I1532" s="13" t="s">
        <v>3432</v>
      </c>
      <c r="J1532" s="13" t="s">
        <v>72</v>
      </c>
      <c r="K1532" s="13" t="s">
        <v>72</v>
      </c>
      <c r="L1532" s="13" t="s">
        <v>73</v>
      </c>
      <c r="M1532" s="13" t="s">
        <v>39</v>
      </c>
      <c r="N1532" s="13" t="s">
        <v>40</v>
      </c>
      <c r="O1532" s="14">
        <v>31245</v>
      </c>
      <c r="P1532" s="13"/>
      <c r="Q1532" s="13"/>
      <c r="R1532" s="13">
        <v>0.4</v>
      </c>
      <c r="S1532" s="13" t="s">
        <v>41</v>
      </c>
    </row>
    <row r="1533" spans="1:19" x14ac:dyDescent="0.3">
      <c r="A1533" s="13">
        <v>70613</v>
      </c>
      <c r="B1533" s="13" t="s">
        <v>75</v>
      </c>
      <c r="C1533" s="13" t="s">
        <v>42</v>
      </c>
      <c r="D1533" s="13" t="s">
        <v>31</v>
      </c>
      <c r="E1533" s="13"/>
      <c r="F1533" s="13" t="s">
        <v>3433</v>
      </c>
      <c r="G1533" s="13"/>
      <c r="H1533" s="13" t="s">
        <v>34</v>
      </c>
      <c r="I1533" s="13" t="s">
        <v>3434</v>
      </c>
      <c r="J1533" s="13" t="s">
        <v>72</v>
      </c>
      <c r="K1533" s="13" t="s">
        <v>72</v>
      </c>
      <c r="L1533" s="13" t="s">
        <v>73</v>
      </c>
      <c r="M1533" s="13" t="s">
        <v>39</v>
      </c>
      <c r="N1533" s="13" t="s">
        <v>40</v>
      </c>
      <c r="O1533" s="14">
        <v>30603</v>
      </c>
      <c r="P1533" s="13"/>
      <c r="Q1533" s="13"/>
      <c r="R1533" s="13">
        <v>0.1</v>
      </c>
      <c r="S1533" s="13" t="s">
        <v>41</v>
      </c>
    </row>
    <row r="1534" spans="1:19" x14ac:dyDescent="0.3">
      <c r="A1534" s="13">
        <v>70617</v>
      </c>
      <c r="B1534" s="13" t="s">
        <v>75</v>
      </c>
      <c r="C1534" s="13" t="s">
        <v>42</v>
      </c>
      <c r="D1534" s="13" t="s">
        <v>31</v>
      </c>
      <c r="E1534" s="13"/>
      <c r="F1534" s="13" t="s">
        <v>3435</v>
      </c>
      <c r="G1534" s="13"/>
      <c r="H1534" s="13" t="s">
        <v>34</v>
      </c>
      <c r="I1534" s="13" t="s">
        <v>3436</v>
      </c>
      <c r="J1534" s="13" t="s">
        <v>72</v>
      </c>
      <c r="K1534" s="13" t="s">
        <v>72</v>
      </c>
      <c r="L1534" s="13" t="s">
        <v>73</v>
      </c>
      <c r="M1534" s="13" t="s">
        <v>39</v>
      </c>
      <c r="N1534" s="13" t="s">
        <v>40</v>
      </c>
      <c r="O1534" s="14">
        <v>31685</v>
      </c>
      <c r="P1534" s="13"/>
      <c r="Q1534" s="13"/>
      <c r="R1534" s="13">
        <v>0.15</v>
      </c>
      <c r="S1534" s="13" t="s">
        <v>41</v>
      </c>
    </row>
    <row r="1535" spans="1:19" ht="23.5" x14ac:dyDescent="0.3">
      <c r="A1535" s="13">
        <v>70607</v>
      </c>
      <c r="B1535" s="13" t="s">
        <v>75</v>
      </c>
      <c r="C1535" s="13" t="s">
        <v>42</v>
      </c>
      <c r="D1535" s="13" t="s">
        <v>31</v>
      </c>
      <c r="E1535" s="13"/>
      <c r="F1535" s="13" t="s">
        <v>3437</v>
      </c>
      <c r="G1535" s="13"/>
      <c r="H1535" s="13" t="s">
        <v>34</v>
      </c>
      <c r="I1535" s="13" t="s">
        <v>3438</v>
      </c>
      <c r="J1535" s="13" t="s">
        <v>72</v>
      </c>
      <c r="K1535" s="13" t="s">
        <v>72</v>
      </c>
      <c r="L1535" s="13" t="s">
        <v>73</v>
      </c>
      <c r="M1535" s="13" t="s">
        <v>39</v>
      </c>
      <c r="N1535" s="13" t="s">
        <v>40</v>
      </c>
      <c r="O1535" s="14">
        <v>31143</v>
      </c>
      <c r="P1535" s="13"/>
      <c r="Q1535" s="13"/>
      <c r="R1535" s="13">
        <v>0.28000000000000003</v>
      </c>
      <c r="S1535" s="13" t="s">
        <v>41</v>
      </c>
    </row>
    <row r="1536" spans="1:19" ht="23.5" x14ac:dyDescent="0.3">
      <c r="A1536" s="11">
        <v>84300</v>
      </c>
      <c r="B1536" s="11" t="s">
        <v>30</v>
      </c>
      <c r="C1536" s="11" t="s">
        <v>31</v>
      </c>
      <c r="D1536" s="11" t="s">
        <v>42</v>
      </c>
      <c r="E1536" s="11" t="s">
        <v>3439</v>
      </c>
      <c r="F1536" s="11" t="s">
        <v>3440</v>
      </c>
      <c r="G1536" s="11">
        <v>625</v>
      </c>
      <c r="H1536" s="11" t="s">
        <v>45</v>
      </c>
      <c r="I1536" s="11" t="s">
        <v>3441</v>
      </c>
      <c r="J1536" s="11" t="s">
        <v>124</v>
      </c>
      <c r="K1536" s="11" t="s">
        <v>122</v>
      </c>
      <c r="L1536" s="11" t="s">
        <v>56</v>
      </c>
      <c r="M1536" s="11" t="s">
        <v>50</v>
      </c>
      <c r="N1536" s="11" t="s">
        <v>51</v>
      </c>
      <c r="O1536" s="12">
        <v>37832</v>
      </c>
      <c r="P1536" s="11"/>
      <c r="Q1536" s="11"/>
      <c r="R1536" s="11">
        <v>668</v>
      </c>
      <c r="S1536" s="11" t="s">
        <v>41</v>
      </c>
    </row>
    <row r="1537" spans="1:19" ht="23.5" x14ac:dyDescent="0.3">
      <c r="A1537" s="13">
        <v>84301</v>
      </c>
      <c r="B1537" s="13" t="s">
        <v>75</v>
      </c>
      <c r="C1537" s="13" t="s">
        <v>31</v>
      </c>
      <c r="D1537" s="13" t="s">
        <v>31</v>
      </c>
      <c r="E1537" s="13"/>
      <c r="F1537" s="13" t="s">
        <v>3442</v>
      </c>
      <c r="G1537" s="13"/>
      <c r="H1537" s="13" t="s">
        <v>45</v>
      </c>
      <c r="I1537" s="13" t="s">
        <v>3441</v>
      </c>
      <c r="J1537" s="13" t="s">
        <v>124</v>
      </c>
      <c r="K1537" s="13" t="s">
        <v>63</v>
      </c>
      <c r="L1537" s="13" t="s">
        <v>56</v>
      </c>
      <c r="M1537" s="13" t="s">
        <v>50</v>
      </c>
      <c r="N1537" s="13" t="s">
        <v>51</v>
      </c>
      <c r="O1537" s="14">
        <v>37832</v>
      </c>
      <c r="P1537" s="13"/>
      <c r="Q1537" s="13"/>
      <c r="R1537" s="13">
        <v>180</v>
      </c>
      <c r="S1537" s="13" t="s">
        <v>41</v>
      </c>
    </row>
    <row r="1538" spans="1:19" x14ac:dyDescent="0.3">
      <c r="A1538" s="13">
        <v>84303</v>
      </c>
      <c r="B1538" s="13" t="s">
        <v>75</v>
      </c>
      <c r="C1538" s="13" t="s">
        <v>31</v>
      </c>
      <c r="D1538" s="13" t="s">
        <v>31</v>
      </c>
      <c r="E1538" s="13"/>
      <c r="F1538" s="13" t="s">
        <v>3443</v>
      </c>
      <c r="G1538" s="13"/>
      <c r="H1538" s="13" t="s">
        <v>45</v>
      </c>
      <c r="I1538" s="13" t="s">
        <v>3441</v>
      </c>
      <c r="J1538" s="13" t="s">
        <v>124</v>
      </c>
      <c r="K1538" s="13" t="s">
        <v>48</v>
      </c>
      <c r="L1538" s="13" t="s">
        <v>49</v>
      </c>
      <c r="M1538" s="13" t="s">
        <v>50</v>
      </c>
      <c r="N1538" s="13" t="s">
        <v>51</v>
      </c>
      <c r="O1538" s="14">
        <v>37832</v>
      </c>
      <c r="P1538" s="13"/>
      <c r="Q1538" s="13"/>
      <c r="R1538" s="13">
        <v>308</v>
      </c>
      <c r="S1538" s="13" t="s">
        <v>41</v>
      </c>
    </row>
    <row r="1539" spans="1:19" ht="23.5" x14ac:dyDescent="0.3">
      <c r="A1539" s="13">
        <v>84302</v>
      </c>
      <c r="B1539" s="13" t="s">
        <v>75</v>
      </c>
      <c r="C1539" s="13" t="s">
        <v>31</v>
      </c>
      <c r="D1539" s="13" t="s">
        <v>31</v>
      </c>
      <c r="E1539" s="13"/>
      <c r="F1539" s="13" t="s">
        <v>3444</v>
      </c>
      <c r="G1539" s="13"/>
      <c r="H1539" s="13" t="s">
        <v>45</v>
      </c>
      <c r="I1539" s="13" t="s">
        <v>3441</v>
      </c>
      <c r="J1539" s="13" t="s">
        <v>124</v>
      </c>
      <c r="K1539" s="13" t="s">
        <v>63</v>
      </c>
      <c r="L1539" s="13" t="s">
        <v>56</v>
      </c>
      <c r="M1539" s="13" t="s">
        <v>50</v>
      </c>
      <c r="N1539" s="13" t="s">
        <v>51</v>
      </c>
      <c r="O1539" s="14">
        <v>37832</v>
      </c>
      <c r="P1539" s="13"/>
      <c r="Q1539" s="13"/>
      <c r="R1539" s="13">
        <v>180</v>
      </c>
      <c r="S1539" s="13" t="s">
        <v>41</v>
      </c>
    </row>
    <row r="1540" spans="1:19" x14ac:dyDescent="0.3">
      <c r="A1540" s="11">
        <v>70800</v>
      </c>
      <c r="B1540" s="11" t="s">
        <v>30</v>
      </c>
      <c r="C1540" s="11" t="s">
        <v>42</v>
      </c>
      <c r="D1540" s="11" t="s">
        <v>42</v>
      </c>
      <c r="E1540" s="11" t="s">
        <v>3445</v>
      </c>
      <c r="F1540" s="11" t="s">
        <v>3446</v>
      </c>
      <c r="G1540" s="11">
        <v>2</v>
      </c>
      <c r="H1540" s="11" t="s">
        <v>34</v>
      </c>
      <c r="I1540" s="11" t="s">
        <v>232</v>
      </c>
      <c r="J1540" s="11" t="s">
        <v>72</v>
      </c>
      <c r="K1540" s="11" t="s">
        <v>72</v>
      </c>
      <c r="L1540" s="11" t="s">
        <v>73</v>
      </c>
      <c r="M1540" s="11" t="s">
        <v>39</v>
      </c>
      <c r="N1540" s="11" t="s">
        <v>40</v>
      </c>
      <c r="O1540" s="12">
        <v>29952</v>
      </c>
      <c r="P1540" s="11"/>
      <c r="Q1540" s="11"/>
      <c r="R1540" s="11">
        <v>2.46</v>
      </c>
      <c r="S1540" s="11" t="s">
        <v>41</v>
      </c>
    </row>
    <row r="1541" spans="1:19" x14ac:dyDescent="0.3">
      <c r="A1541" s="13">
        <v>70801</v>
      </c>
      <c r="B1541" s="13" t="s">
        <v>75</v>
      </c>
      <c r="C1541" s="13" t="s">
        <v>42</v>
      </c>
      <c r="D1541" s="13" t="s">
        <v>31</v>
      </c>
      <c r="E1541" s="13"/>
      <c r="F1541" s="13" t="s">
        <v>3447</v>
      </c>
      <c r="G1541" s="13"/>
      <c r="H1541" s="13" t="s">
        <v>34</v>
      </c>
      <c r="I1541" s="13" t="s">
        <v>3448</v>
      </c>
      <c r="J1541" s="13" t="s">
        <v>72</v>
      </c>
      <c r="K1541" s="13" t="s">
        <v>72</v>
      </c>
      <c r="L1541" s="13" t="s">
        <v>73</v>
      </c>
      <c r="M1541" s="13" t="s">
        <v>39</v>
      </c>
      <c r="N1541" s="13" t="s">
        <v>40</v>
      </c>
      <c r="O1541" s="14">
        <v>31517</v>
      </c>
      <c r="P1541" s="13"/>
      <c r="Q1541" s="13"/>
      <c r="R1541" s="13">
        <v>0.09</v>
      </c>
      <c r="S1541" s="13" t="s">
        <v>41</v>
      </c>
    </row>
    <row r="1542" spans="1:19" x14ac:dyDescent="0.3">
      <c r="A1542" s="13">
        <v>70802</v>
      </c>
      <c r="B1542" s="13" t="s">
        <v>75</v>
      </c>
      <c r="C1542" s="13" t="s">
        <v>42</v>
      </c>
      <c r="D1542" s="13" t="s">
        <v>31</v>
      </c>
      <c r="E1542" s="13"/>
      <c r="F1542" s="13" t="s">
        <v>3449</v>
      </c>
      <c r="G1542" s="13"/>
      <c r="H1542" s="13" t="s">
        <v>34</v>
      </c>
      <c r="I1542" s="13" t="s">
        <v>3450</v>
      </c>
      <c r="J1542" s="13" t="s">
        <v>72</v>
      </c>
      <c r="K1542" s="13" t="s">
        <v>72</v>
      </c>
      <c r="L1542" s="13" t="s">
        <v>73</v>
      </c>
      <c r="M1542" s="13" t="s">
        <v>39</v>
      </c>
      <c r="N1542" s="13" t="s">
        <v>40</v>
      </c>
      <c r="O1542" s="14">
        <v>31517</v>
      </c>
      <c r="P1542" s="13"/>
      <c r="Q1542" s="13"/>
      <c r="R1542" s="13">
        <v>0.09</v>
      </c>
      <c r="S1542" s="13" t="s">
        <v>41</v>
      </c>
    </row>
    <row r="1543" spans="1:19" x14ac:dyDescent="0.3">
      <c r="A1543" s="13">
        <v>70803</v>
      </c>
      <c r="B1543" s="13" t="s">
        <v>75</v>
      </c>
      <c r="C1543" s="13" t="s">
        <v>42</v>
      </c>
      <c r="D1543" s="13" t="s">
        <v>31</v>
      </c>
      <c r="E1543" s="13"/>
      <c r="F1543" s="13" t="s">
        <v>3451</v>
      </c>
      <c r="G1543" s="13"/>
      <c r="H1543" s="13" t="s">
        <v>34</v>
      </c>
      <c r="I1543" s="13" t="s">
        <v>3452</v>
      </c>
      <c r="J1543" s="13" t="s">
        <v>72</v>
      </c>
      <c r="K1543" s="13" t="s">
        <v>72</v>
      </c>
      <c r="L1543" s="13" t="s">
        <v>73</v>
      </c>
      <c r="M1543" s="13" t="s">
        <v>39</v>
      </c>
      <c r="N1543" s="13" t="s">
        <v>40</v>
      </c>
      <c r="O1543" s="14">
        <v>31517</v>
      </c>
      <c r="P1543" s="13"/>
      <c r="Q1543" s="13"/>
      <c r="R1543" s="13">
        <v>0.09</v>
      </c>
      <c r="S1543" s="13" t="s">
        <v>41</v>
      </c>
    </row>
    <row r="1544" spans="1:19" x14ac:dyDescent="0.3">
      <c r="A1544" s="13">
        <v>70805</v>
      </c>
      <c r="B1544" s="13" t="s">
        <v>75</v>
      </c>
      <c r="C1544" s="13" t="s">
        <v>42</v>
      </c>
      <c r="D1544" s="13" t="s">
        <v>31</v>
      </c>
      <c r="E1544" s="13"/>
      <c r="F1544" s="13" t="s">
        <v>3453</v>
      </c>
      <c r="G1544" s="13"/>
      <c r="H1544" s="13" t="s">
        <v>34</v>
      </c>
      <c r="I1544" s="13" t="s">
        <v>3454</v>
      </c>
      <c r="J1544" s="13" t="s">
        <v>187</v>
      </c>
      <c r="K1544" s="13"/>
      <c r="L1544" s="13"/>
      <c r="M1544" s="13" t="s">
        <v>39</v>
      </c>
      <c r="N1544" s="13" t="s">
        <v>40</v>
      </c>
      <c r="O1544" s="14">
        <v>31378</v>
      </c>
      <c r="P1544" s="13"/>
      <c r="Q1544" s="13"/>
      <c r="R1544" s="13">
        <v>0.8</v>
      </c>
      <c r="S1544" s="13" t="s">
        <v>41</v>
      </c>
    </row>
    <row r="1545" spans="1:19" x14ac:dyDescent="0.3">
      <c r="A1545" s="13">
        <v>70806</v>
      </c>
      <c r="B1545" s="13" t="s">
        <v>75</v>
      </c>
      <c r="C1545" s="13" t="s">
        <v>42</v>
      </c>
      <c r="D1545" s="13" t="s">
        <v>31</v>
      </c>
      <c r="E1545" s="13"/>
      <c r="F1545" s="13" t="s">
        <v>3455</v>
      </c>
      <c r="G1545" s="13"/>
      <c r="H1545" s="13" t="s">
        <v>34</v>
      </c>
      <c r="I1545" s="13" t="s">
        <v>3456</v>
      </c>
      <c r="J1545" s="13" t="s">
        <v>72</v>
      </c>
      <c r="K1545" s="13" t="s">
        <v>72</v>
      </c>
      <c r="L1545" s="13" t="s">
        <v>73</v>
      </c>
      <c r="M1545" s="13" t="s">
        <v>39</v>
      </c>
      <c r="N1545" s="13" t="s">
        <v>40</v>
      </c>
      <c r="O1545" s="14">
        <v>31468</v>
      </c>
      <c r="P1545" s="13"/>
      <c r="Q1545" s="13"/>
      <c r="R1545" s="13">
        <v>0.7</v>
      </c>
      <c r="S1545" s="13" t="s">
        <v>41</v>
      </c>
    </row>
    <row r="1546" spans="1:19" x14ac:dyDescent="0.3">
      <c r="A1546" s="13">
        <v>70807</v>
      </c>
      <c r="B1546" s="13" t="s">
        <v>75</v>
      </c>
      <c r="C1546" s="13" t="s">
        <v>42</v>
      </c>
      <c r="D1546" s="13" t="s">
        <v>31</v>
      </c>
      <c r="E1546" s="13"/>
      <c r="F1546" s="13" t="s">
        <v>3457</v>
      </c>
      <c r="G1546" s="13"/>
      <c r="H1546" s="13" t="s">
        <v>34</v>
      </c>
      <c r="I1546" s="13" t="s">
        <v>3458</v>
      </c>
      <c r="J1546" s="13" t="s">
        <v>72</v>
      </c>
      <c r="K1546" s="13" t="s">
        <v>72</v>
      </c>
      <c r="L1546" s="13" t="s">
        <v>73</v>
      </c>
      <c r="M1546" s="13" t="s">
        <v>39</v>
      </c>
      <c r="N1546" s="13" t="s">
        <v>40</v>
      </c>
      <c r="O1546" s="14">
        <v>31461</v>
      </c>
      <c r="P1546" s="13"/>
      <c r="Q1546" s="13"/>
      <c r="R1546" s="13">
        <v>0.23</v>
      </c>
      <c r="S1546" s="13" t="s">
        <v>41</v>
      </c>
    </row>
    <row r="1547" spans="1:19" x14ac:dyDescent="0.3">
      <c r="A1547" s="13">
        <v>70804</v>
      </c>
      <c r="B1547" s="13" t="s">
        <v>75</v>
      </c>
      <c r="C1547" s="13" t="s">
        <v>42</v>
      </c>
      <c r="D1547" s="13" t="s">
        <v>31</v>
      </c>
      <c r="E1547" s="13"/>
      <c r="F1547" s="13" t="s">
        <v>3459</v>
      </c>
      <c r="G1547" s="13"/>
      <c r="H1547" s="13" t="s">
        <v>34</v>
      </c>
      <c r="I1547" s="13" t="s">
        <v>3460</v>
      </c>
      <c r="J1547" s="13" t="s">
        <v>72</v>
      </c>
      <c r="K1547" s="13" t="s">
        <v>72</v>
      </c>
      <c r="L1547" s="13" t="s">
        <v>73</v>
      </c>
      <c r="M1547" s="13" t="s">
        <v>39</v>
      </c>
      <c r="N1547" s="13" t="s">
        <v>40</v>
      </c>
      <c r="O1547" s="14">
        <v>30195</v>
      </c>
      <c r="P1547" s="13"/>
      <c r="Q1547" s="13"/>
      <c r="R1547" s="13">
        <v>0.46</v>
      </c>
      <c r="S1547" s="13" t="s">
        <v>41</v>
      </c>
    </row>
    <row r="1548" spans="1:19" ht="23.5" x14ac:dyDescent="0.3">
      <c r="A1548" s="9">
        <v>70900</v>
      </c>
      <c r="B1548" s="9" t="s">
        <v>30</v>
      </c>
      <c r="C1548" s="9" t="s">
        <v>42</v>
      </c>
      <c r="D1548" s="9" t="s">
        <v>31</v>
      </c>
      <c r="E1548" s="9" t="s">
        <v>3461</v>
      </c>
      <c r="F1548" s="9" t="s">
        <v>3462</v>
      </c>
      <c r="G1548" s="9">
        <v>39.700000000000003</v>
      </c>
      <c r="H1548" s="9" t="s">
        <v>34</v>
      </c>
      <c r="I1548" s="9" t="s">
        <v>55</v>
      </c>
      <c r="J1548" s="9" t="s">
        <v>47</v>
      </c>
      <c r="K1548" s="9" t="s">
        <v>63</v>
      </c>
      <c r="L1548" s="9" t="s">
        <v>56</v>
      </c>
      <c r="M1548" s="9" t="s">
        <v>224</v>
      </c>
      <c r="N1548" s="9" t="s">
        <v>225</v>
      </c>
      <c r="O1548" s="10">
        <v>32539</v>
      </c>
      <c r="P1548" s="9" t="s">
        <v>3463</v>
      </c>
      <c r="Q1548" s="9"/>
      <c r="R1548" s="9">
        <v>39.700000000000003</v>
      </c>
      <c r="S1548" s="9" t="s">
        <v>41</v>
      </c>
    </row>
    <row r="1549" spans="1:19" x14ac:dyDescent="0.3">
      <c r="A1549" s="11">
        <v>32200</v>
      </c>
      <c r="B1549" s="11" t="s">
        <v>30</v>
      </c>
      <c r="C1549" s="11" t="s">
        <v>31</v>
      </c>
      <c r="D1549" s="11" t="s">
        <v>42</v>
      </c>
      <c r="E1549" s="11" t="s">
        <v>3464</v>
      </c>
      <c r="F1549" s="11" t="s">
        <v>3465</v>
      </c>
      <c r="G1549" s="11">
        <v>62</v>
      </c>
      <c r="H1549" s="11" t="s">
        <v>34</v>
      </c>
      <c r="I1549" s="11" t="s">
        <v>71</v>
      </c>
      <c r="J1549" s="11" t="s">
        <v>72</v>
      </c>
      <c r="K1549" s="11" t="s">
        <v>72</v>
      </c>
      <c r="L1549" s="11" t="s">
        <v>73</v>
      </c>
      <c r="M1549" s="11" t="s">
        <v>39</v>
      </c>
      <c r="N1549" s="11" t="s">
        <v>40</v>
      </c>
      <c r="O1549" s="12">
        <v>11324</v>
      </c>
      <c r="P1549" s="11"/>
      <c r="Q1549" s="11" t="s">
        <v>478</v>
      </c>
      <c r="R1549" s="11">
        <v>62</v>
      </c>
      <c r="S1549" s="11" t="s">
        <v>41</v>
      </c>
    </row>
    <row r="1550" spans="1:19" x14ac:dyDescent="0.3">
      <c r="A1550" s="13">
        <v>32201</v>
      </c>
      <c r="B1550" s="13" t="s">
        <v>75</v>
      </c>
      <c r="C1550" s="13" t="s">
        <v>31</v>
      </c>
      <c r="D1550" s="13" t="s">
        <v>31</v>
      </c>
      <c r="E1550" s="13" t="s">
        <v>3466</v>
      </c>
      <c r="F1550" s="13" t="s">
        <v>3467</v>
      </c>
      <c r="G1550" s="13">
        <v>31</v>
      </c>
      <c r="H1550" s="13" t="s">
        <v>34</v>
      </c>
      <c r="I1550" s="13" t="s">
        <v>71</v>
      </c>
      <c r="J1550" s="13" t="s">
        <v>72</v>
      </c>
      <c r="K1550" s="13" t="s">
        <v>72</v>
      </c>
      <c r="L1550" s="13" t="s">
        <v>73</v>
      </c>
      <c r="M1550" s="13" t="s">
        <v>39</v>
      </c>
      <c r="N1550" s="13" t="s">
        <v>40</v>
      </c>
      <c r="O1550" s="14">
        <v>11324</v>
      </c>
      <c r="P1550" s="13"/>
      <c r="Q1550" s="13" t="s">
        <v>478</v>
      </c>
      <c r="R1550" s="13">
        <v>31</v>
      </c>
      <c r="S1550" s="13" t="s">
        <v>41</v>
      </c>
    </row>
    <row r="1551" spans="1:19" x14ac:dyDescent="0.3">
      <c r="A1551" s="13">
        <v>32202</v>
      </c>
      <c r="B1551" s="13" t="s">
        <v>75</v>
      </c>
      <c r="C1551" s="13" t="s">
        <v>31</v>
      </c>
      <c r="D1551" s="13" t="s">
        <v>31</v>
      </c>
      <c r="E1551" s="13" t="s">
        <v>3468</v>
      </c>
      <c r="F1551" s="13" t="s">
        <v>3469</v>
      </c>
      <c r="G1551" s="13">
        <v>31</v>
      </c>
      <c r="H1551" s="13" t="s">
        <v>34</v>
      </c>
      <c r="I1551" s="13" t="s">
        <v>71</v>
      </c>
      <c r="J1551" s="13" t="s">
        <v>72</v>
      </c>
      <c r="K1551" s="13" t="s">
        <v>72</v>
      </c>
      <c r="L1551" s="13" t="s">
        <v>73</v>
      </c>
      <c r="M1551" s="13" t="s">
        <v>39</v>
      </c>
      <c r="N1551" s="13" t="s">
        <v>40</v>
      </c>
      <c r="O1551" s="14">
        <v>11324</v>
      </c>
      <c r="P1551" s="13"/>
      <c r="Q1551" s="13" t="s">
        <v>478</v>
      </c>
      <c r="R1551" s="13">
        <v>31</v>
      </c>
      <c r="S1551" s="13" t="s">
        <v>41</v>
      </c>
    </row>
    <row r="1552" spans="1:19" x14ac:dyDescent="0.3">
      <c r="A1552" s="9">
        <v>32300</v>
      </c>
      <c r="B1552" s="9" t="s">
        <v>30</v>
      </c>
      <c r="C1552" s="9" t="s">
        <v>31</v>
      </c>
      <c r="D1552" s="9" t="s">
        <v>31</v>
      </c>
      <c r="E1552" s="9" t="s">
        <v>3470</v>
      </c>
      <c r="F1552" s="9" t="s">
        <v>3471</v>
      </c>
      <c r="G1552" s="9">
        <v>1.5</v>
      </c>
      <c r="H1552" s="9" t="s">
        <v>34</v>
      </c>
      <c r="I1552" s="9" t="s">
        <v>71</v>
      </c>
      <c r="J1552" s="9" t="s">
        <v>72</v>
      </c>
      <c r="K1552" s="9" t="s">
        <v>72</v>
      </c>
      <c r="L1552" s="9" t="s">
        <v>73</v>
      </c>
      <c r="M1552" s="9" t="s">
        <v>39</v>
      </c>
      <c r="N1552" s="9" t="s">
        <v>40</v>
      </c>
      <c r="O1552" s="10">
        <v>31413</v>
      </c>
      <c r="P1552" s="9"/>
      <c r="Q1552" s="9"/>
      <c r="R1552" s="9">
        <v>1.5</v>
      </c>
      <c r="S1552" s="9" t="s">
        <v>41</v>
      </c>
    </row>
    <row r="1553" spans="1:19" x14ac:dyDescent="0.3">
      <c r="A1553" s="9">
        <v>136600</v>
      </c>
      <c r="B1553" s="9" t="s">
        <v>30</v>
      </c>
      <c r="C1553" s="9" t="s">
        <v>31</v>
      </c>
      <c r="D1553" s="9" t="s">
        <v>31</v>
      </c>
      <c r="E1553" s="9" t="s">
        <v>3472</v>
      </c>
      <c r="F1553" s="9" t="s">
        <v>3473</v>
      </c>
      <c r="G1553" s="9">
        <v>14</v>
      </c>
      <c r="H1553" s="9" t="s">
        <v>60</v>
      </c>
      <c r="I1553" s="9" t="s">
        <v>3474</v>
      </c>
      <c r="J1553" s="9" t="s">
        <v>36</v>
      </c>
      <c r="K1553" s="9" t="s">
        <v>37</v>
      </c>
      <c r="L1553" s="9" t="s">
        <v>38</v>
      </c>
      <c r="M1553" s="9" t="s">
        <v>50</v>
      </c>
      <c r="N1553" s="9" t="s">
        <v>64</v>
      </c>
      <c r="O1553" s="10">
        <v>42627</v>
      </c>
      <c r="P1553" s="9"/>
      <c r="Q1553" s="9"/>
      <c r="R1553" s="9">
        <v>14</v>
      </c>
      <c r="S1553" s="9" t="s">
        <v>41</v>
      </c>
    </row>
    <row r="1554" spans="1:19" x14ac:dyDescent="0.3">
      <c r="A1554" s="11">
        <v>32500</v>
      </c>
      <c r="B1554" s="11" t="s">
        <v>30</v>
      </c>
      <c r="C1554" s="11" t="s">
        <v>31</v>
      </c>
      <c r="D1554" s="11" t="s">
        <v>42</v>
      </c>
      <c r="E1554" s="11" t="s">
        <v>3475</v>
      </c>
      <c r="F1554" s="11" t="s">
        <v>3476</v>
      </c>
      <c r="G1554" s="11">
        <v>6.4</v>
      </c>
      <c r="H1554" s="11" t="s">
        <v>60</v>
      </c>
      <c r="I1554" s="11" t="s">
        <v>71</v>
      </c>
      <c r="J1554" s="11" t="s">
        <v>72</v>
      </c>
      <c r="K1554" s="11" t="s">
        <v>72</v>
      </c>
      <c r="L1554" s="11" t="s">
        <v>73</v>
      </c>
      <c r="M1554" s="11" t="s">
        <v>50</v>
      </c>
      <c r="N1554" s="11" t="s">
        <v>64</v>
      </c>
      <c r="O1554" s="12">
        <v>5115</v>
      </c>
      <c r="P1554" s="11"/>
      <c r="Q1554" s="11" t="s">
        <v>3477</v>
      </c>
      <c r="R1554" s="11">
        <v>6.4</v>
      </c>
      <c r="S1554" s="11" t="s">
        <v>41</v>
      </c>
    </row>
    <row r="1555" spans="1:19" x14ac:dyDescent="0.3">
      <c r="A1555" s="13">
        <v>32502</v>
      </c>
      <c r="B1555" s="13" t="s">
        <v>75</v>
      </c>
      <c r="C1555" s="13" t="s">
        <v>31</v>
      </c>
      <c r="D1555" s="13" t="s">
        <v>31</v>
      </c>
      <c r="E1555" s="13"/>
      <c r="F1555" s="13" t="s">
        <v>3478</v>
      </c>
      <c r="G1555" s="13"/>
      <c r="H1555" s="13" t="s">
        <v>60</v>
      </c>
      <c r="I1555" s="13" t="s">
        <v>71</v>
      </c>
      <c r="J1555" s="13" t="s">
        <v>72</v>
      </c>
      <c r="K1555" s="13" t="s">
        <v>72</v>
      </c>
      <c r="L1555" s="13" t="s">
        <v>73</v>
      </c>
      <c r="M1555" s="13" t="s">
        <v>50</v>
      </c>
      <c r="N1555" s="13" t="s">
        <v>64</v>
      </c>
      <c r="O1555" s="14">
        <v>5115</v>
      </c>
      <c r="P1555" s="13"/>
      <c r="Q1555" s="13" t="s">
        <v>3477</v>
      </c>
      <c r="R1555" s="13">
        <v>3.2</v>
      </c>
      <c r="S1555" s="13" t="s">
        <v>41</v>
      </c>
    </row>
    <row r="1556" spans="1:19" x14ac:dyDescent="0.3">
      <c r="A1556" s="13">
        <v>32501</v>
      </c>
      <c r="B1556" s="13" t="s">
        <v>75</v>
      </c>
      <c r="C1556" s="13" t="s">
        <v>31</v>
      </c>
      <c r="D1556" s="13" t="s">
        <v>31</v>
      </c>
      <c r="E1556" s="13"/>
      <c r="F1556" s="13" t="s">
        <v>3479</v>
      </c>
      <c r="G1556" s="13"/>
      <c r="H1556" s="13" t="s">
        <v>60</v>
      </c>
      <c r="I1556" s="13" t="s">
        <v>71</v>
      </c>
      <c r="J1556" s="13" t="s">
        <v>72</v>
      </c>
      <c r="K1556" s="13" t="s">
        <v>72</v>
      </c>
      <c r="L1556" s="13" t="s">
        <v>351</v>
      </c>
      <c r="M1556" s="13" t="s">
        <v>50</v>
      </c>
      <c r="N1556" s="13" t="s">
        <v>64</v>
      </c>
      <c r="O1556" s="14">
        <v>5115</v>
      </c>
      <c r="P1556" s="13"/>
      <c r="Q1556" s="13" t="s">
        <v>3477</v>
      </c>
      <c r="R1556" s="13">
        <v>3.2</v>
      </c>
      <c r="S1556" s="13" t="s">
        <v>41</v>
      </c>
    </row>
    <row r="1557" spans="1:19" x14ac:dyDescent="0.3">
      <c r="A1557" s="11">
        <v>32600</v>
      </c>
      <c r="B1557" s="11" t="s">
        <v>30</v>
      </c>
      <c r="C1557" s="11" t="s">
        <v>31</v>
      </c>
      <c r="D1557" s="11" t="s">
        <v>42</v>
      </c>
      <c r="E1557" s="11" t="s">
        <v>3480</v>
      </c>
      <c r="F1557" s="11" t="s">
        <v>3481</v>
      </c>
      <c r="G1557" s="11">
        <v>2.5</v>
      </c>
      <c r="H1557" s="11" t="s">
        <v>60</v>
      </c>
      <c r="I1557" s="11" t="s">
        <v>60</v>
      </c>
      <c r="J1557" s="11" t="s">
        <v>72</v>
      </c>
      <c r="K1557" s="11" t="s">
        <v>72</v>
      </c>
      <c r="L1557" s="11" t="s">
        <v>73</v>
      </c>
      <c r="M1557" s="11" t="s">
        <v>50</v>
      </c>
      <c r="N1557" s="11" t="s">
        <v>64</v>
      </c>
      <c r="O1557" s="12">
        <v>3289</v>
      </c>
      <c r="P1557" s="11"/>
      <c r="Q1557" s="11"/>
      <c r="R1557" s="11">
        <v>2.52</v>
      </c>
      <c r="S1557" s="11" t="s">
        <v>41</v>
      </c>
    </row>
    <row r="1558" spans="1:19" x14ac:dyDescent="0.3">
      <c r="A1558" s="13">
        <v>32602</v>
      </c>
      <c r="B1558" s="13" t="s">
        <v>75</v>
      </c>
      <c r="C1558" s="13" t="s">
        <v>31</v>
      </c>
      <c r="D1558" s="13" t="s">
        <v>31</v>
      </c>
      <c r="E1558" s="13"/>
      <c r="F1558" s="13" t="s">
        <v>3482</v>
      </c>
      <c r="G1558" s="13"/>
      <c r="H1558" s="13" t="s">
        <v>60</v>
      </c>
      <c r="I1558" s="13" t="s">
        <v>60</v>
      </c>
      <c r="J1558" s="13" t="s">
        <v>72</v>
      </c>
      <c r="K1558" s="13" t="s">
        <v>72</v>
      </c>
      <c r="L1558" s="13" t="s">
        <v>73</v>
      </c>
      <c r="M1558" s="13" t="s">
        <v>50</v>
      </c>
      <c r="N1558" s="13" t="s">
        <v>64</v>
      </c>
      <c r="O1558" s="14">
        <v>3289</v>
      </c>
      <c r="P1558" s="13"/>
      <c r="Q1558" s="13" t="s">
        <v>3477</v>
      </c>
      <c r="R1558" s="13">
        <v>1.26</v>
      </c>
      <c r="S1558" s="13" t="s">
        <v>41</v>
      </c>
    </row>
    <row r="1559" spans="1:19" x14ac:dyDescent="0.3">
      <c r="A1559" s="13">
        <v>32601</v>
      </c>
      <c r="B1559" s="13" t="s">
        <v>75</v>
      </c>
      <c r="C1559" s="13" t="s">
        <v>31</v>
      </c>
      <c r="D1559" s="13" t="s">
        <v>31</v>
      </c>
      <c r="E1559" s="13"/>
      <c r="F1559" s="13" t="s">
        <v>3483</v>
      </c>
      <c r="G1559" s="13"/>
      <c r="H1559" s="13" t="s">
        <v>60</v>
      </c>
      <c r="I1559" s="13" t="s">
        <v>60</v>
      </c>
      <c r="J1559" s="13" t="s">
        <v>72</v>
      </c>
      <c r="K1559" s="13" t="s">
        <v>72</v>
      </c>
      <c r="L1559" s="13" t="s">
        <v>73</v>
      </c>
      <c r="M1559" s="13" t="s">
        <v>50</v>
      </c>
      <c r="N1559" s="13" t="s">
        <v>64</v>
      </c>
      <c r="O1559" s="14">
        <v>3289</v>
      </c>
      <c r="P1559" s="13"/>
      <c r="Q1559" s="13" t="s">
        <v>3477</v>
      </c>
      <c r="R1559" s="13">
        <v>1.26</v>
      </c>
      <c r="S1559" s="13" t="s">
        <v>41</v>
      </c>
    </row>
    <row r="1560" spans="1:19" x14ac:dyDescent="0.3">
      <c r="A1560" s="9">
        <v>48403</v>
      </c>
      <c r="B1560" s="9" t="s">
        <v>30</v>
      </c>
      <c r="C1560" s="9" t="s">
        <v>42</v>
      </c>
      <c r="D1560" s="9" t="s">
        <v>31</v>
      </c>
      <c r="E1560" s="9" t="s">
        <v>3484</v>
      </c>
      <c r="F1560" s="9" t="s">
        <v>3485</v>
      </c>
      <c r="G1560" s="9">
        <v>3.1</v>
      </c>
      <c r="H1560" s="9" t="s">
        <v>60</v>
      </c>
      <c r="I1560" s="9" t="s">
        <v>3486</v>
      </c>
      <c r="J1560" s="9" t="s">
        <v>187</v>
      </c>
      <c r="K1560" s="9" t="s">
        <v>188</v>
      </c>
      <c r="L1560" s="9" t="s">
        <v>189</v>
      </c>
      <c r="M1560" s="9" t="s">
        <v>50</v>
      </c>
      <c r="N1560" s="9" t="s">
        <v>64</v>
      </c>
      <c r="O1560" s="10">
        <v>36743</v>
      </c>
      <c r="P1560" s="9" t="s">
        <v>3487</v>
      </c>
      <c r="Q1560" s="9"/>
      <c r="R1560" s="9">
        <v>3.05</v>
      </c>
      <c r="S1560" s="9" t="s">
        <v>41</v>
      </c>
    </row>
    <row r="1561" spans="1:19" x14ac:dyDescent="0.3">
      <c r="A1561" s="9">
        <v>132500</v>
      </c>
      <c r="B1561" s="9" t="s">
        <v>30</v>
      </c>
      <c r="C1561" s="9" t="s">
        <v>31</v>
      </c>
      <c r="D1561" s="9" t="s">
        <v>31</v>
      </c>
      <c r="E1561" s="9" t="s">
        <v>3488</v>
      </c>
      <c r="F1561" s="9" t="s">
        <v>3489</v>
      </c>
      <c r="G1561" s="9">
        <v>8</v>
      </c>
      <c r="H1561" s="9" t="s">
        <v>60</v>
      </c>
      <c r="I1561" s="9" t="s">
        <v>92</v>
      </c>
      <c r="J1561" s="9" t="s">
        <v>2109</v>
      </c>
      <c r="K1561" s="9" t="s">
        <v>2110</v>
      </c>
      <c r="L1561" s="9" t="s">
        <v>2111</v>
      </c>
      <c r="M1561" s="9" t="s">
        <v>50</v>
      </c>
      <c r="N1561" s="9" t="s">
        <v>64</v>
      </c>
      <c r="O1561" s="10">
        <v>42468</v>
      </c>
      <c r="P1561" s="9"/>
      <c r="Q1561" s="9"/>
      <c r="R1561" s="9">
        <v>32</v>
      </c>
      <c r="S1561" s="9" t="s">
        <v>41</v>
      </c>
    </row>
    <row r="1562" spans="1:19" x14ac:dyDescent="0.3">
      <c r="A1562" s="9">
        <v>126800</v>
      </c>
      <c r="B1562" s="9" t="s">
        <v>30</v>
      </c>
      <c r="C1562" s="9" t="s">
        <v>31</v>
      </c>
      <c r="D1562" s="9" t="s">
        <v>31</v>
      </c>
      <c r="E1562" s="9" t="s">
        <v>3490</v>
      </c>
      <c r="F1562" s="9" t="s">
        <v>3491</v>
      </c>
      <c r="G1562" s="9">
        <v>7.5</v>
      </c>
      <c r="H1562" s="9" t="s">
        <v>60</v>
      </c>
      <c r="I1562" s="9" t="s">
        <v>3492</v>
      </c>
      <c r="J1562" s="9" t="s">
        <v>36</v>
      </c>
      <c r="K1562" s="9" t="s">
        <v>37</v>
      </c>
      <c r="L1562" s="9" t="s">
        <v>38</v>
      </c>
      <c r="M1562" s="9" t="s">
        <v>50</v>
      </c>
      <c r="N1562" s="9" t="s">
        <v>64</v>
      </c>
      <c r="O1562" s="10">
        <v>42256</v>
      </c>
      <c r="P1562" s="9"/>
      <c r="Q1562" s="9"/>
      <c r="R1562" s="9">
        <v>7.5</v>
      </c>
      <c r="S1562" s="9" t="s">
        <v>41</v>
      </c>
    </row>
    <row r="1563" spans="1:19" x14ac:dyDescent="0.3">
      <c r="A1563" s="9">
        <v>123900</v>
      </c>
      <c r="B1563" s="9" t="s">
        <v>30</v>
      </c>
      <c r="C1563" s="9" t="s">
        <v>31</v>
      </c>
      <c r="D1563" s="9" t="s">
        <v>31</v>
      </c>
      <c r="E1563" s="9" t="s">
        <v>3493</v>
      </c>
      <c r="F1563" s="9" t="s">
        <v>3494</v>
      </c>
      <c r="G1563" s="9">
        <v>1.49</v>
      </c>
      <c r="H1563" s="9" t="s">
        <v>60</v>
      </c>
      <c r="I1563" s="9" t="s">
        <v>1965</v>
      </c>
      <c r="J1563" s="9" t="s">
        <v>36</v>
      </c>
      <c r="K1563" s="9" t="s">
        <v>37</v>
      </c>
      <c r="L1563" s="9" t="s">
        <v>38</v>
      </c>
      <c r="M1563" s="9" t="s">
        <v>50</v>
      </c>
      <c r="N1563" s="9" t="s">
        <v>64</v>
      </c>
      <c r="O1563" s="10">
        <v>42107</v>
      </c>
      <c r="P1563" s="9"/>
      <c r="Q1563" s="9"/>
      <c r="R1563" s="9">
        <v>1.49</v>
      </c>
      <c r="S1563" s="9" t="s">
        <v>41</v>
      </c>
    </row>
    <row r="1564" spans="1:19" x14ac:dyDescent="0.3">
      <c r="A1564" s="9">
        <v>118900</v>
      </c>
      <c r="B1564" s="9" t="s">
        <v>30</v>
      </c>
      <c r="C1564" s="9" t="s">
        <v>31</v>
      </c>
      <c r="D1564" s="9" t="s">
        <v>31</v>
      </c>
      <c r="E1564" s="9" t="s">
        <v>3495</v>
      </c>
      <c r="F1564" s="9" t="s">
        <v>3496</v>
      </c>
      <c r="G1564" s="9">
        <v>1.23</v>
      </c>
      <c r="H1564" s="9" t="s">
        <v>34</v>
      </c>
      <c r="I1564" s="9" t="s">
        <v>35</v>
      </c>
      <c r="J1564" s="9" t="s">
        <v>36</v>
      </c>
      <c r="K1564" s="9" t="s">
        <v>37</v>
      </c>
      <c r="L1564" s="9" t="s">
        <v>38</v>
      </c>
      <c r="M1564" s="9" t="s">
        <v>39</v>
      </c>
      <c r="N1564" s="9" t="s">
        <v>40</v>
      </c>
      <c r="O1564" s="10">
        <v>41807</v>
      </c>
      <c r="P1564" s="9"/>
      <c r="Q1564" s="9"/>
      <c r="R1564" s="9">
        <v>1.25</v>
      </c>
      <c r="S1564" s="9" t="s">
        <v>41</v>
      </c>
    </row>
    <row r="1565" spans="1:19" x14ac:dyDescent="0.3">
      <c r="A1565" s="9">
        <v>103400</v>
      </c>
      <c r="B1565" s="9" t="s">
        <v>30</v>
      </c>
      <c r="C1565" s="9" t="s">
        <v>31</v>
      </c>
      <c r="D1565" s="9" t="s">
        <v>31</v>
      </c>
      <c r="E1565" s="9" t="s">
        <v>3497</v>
      </c>
      <c r="F1565" s="9" t="s">
        <v>3498</v>
      </c>
      <c r="G1565" s="9">
        <v>1.63</v>
      </c>
      <c r="H1565" s="9" t="s">
        <v>34</v>
      </c>
      <c r="I1565" s="9" t="s">
        <v>3499</v>
      </c>
      <c r="J1565" s="9" t="s">
        <v>72</v>
      </c>
      <c r="K1565" s="9" t="s">
        <v>72</v>
      </c>
      <c r="L1565" s="9" t="s">
        <v>73</v>
      </c>
      <c r="M1565" s="9" t="s">
        <v>39</v>
      </c>
      <c r="N1565" s="9" t="s">
        <v>40</v>
      </c>
      <c r="O1565" s="10">
        <v>40848</v>
      </c>
      <c r="P1565" s="9"/>
      <c r="Q1565" s="9"/>
      <c r="R1565" s="9">
        <v>1.8</v>
      </c>
      <c r="S1565" s="9" t="s">
        <v>41</v>
      </c>
    </row>
    <row r="1566" spans="1:19" x14ac:dyDescent="0.3">
      <c r="A1566" s="9">
        <v>97900</v>
      </c>
      <c r="B1566" s="9" t="s">
        <v>30</v>
      </c>
      <c r="C1566" s="9" t="s">
        <v>42</v>
      </c>
      <c r="D1566" s="9" t="s">
        <v>31</v>
      </c>
      <c r="E1566" s="9" t="s">
        <v>3500</v>
      </c>
      <c r="F1566" s="9" t="s">
        <v>3501</v>
      </c>
      <c r="G1566" s="9">
        <v>1.57</v>
      </c>
      <c r="H1566" s="9" t="s">
        <v>60</v>
      </c>
      <c r="I1566" s="9" t="s">
        <v>3502</v>
      </c>
      <c r="J1566" s="9" t="s">
        <v>187</v>
      </c>
      <c r="K1566" s="9" t="s">
        <v>63</v>
      </c>
      <c r="L1566" s="9" t="s">
        <v>189</v>
      </c>
      <c r="M1566" s="9" t="s">
        <v>50</v>
      </c>
      <c r="N1566" s="9" t="s">
        <v>64</v>
      </c>
      <c r="O1566" s="10">
        <v>40050</v>
      </c>
      <c r="P1566" s="9"/>
      <c r="Q1566" s="9"/>
      <c r="R1566" s="9">
        <v>2.8</v>
      </c>
      <c r="S1566" s="9" t="s">
        <v>41</v>
      </c>
    </row>
    <row r="1567" spans="1:19" x14ac:dyDescent="0.3">
      <c r="A1567" s="9">
        <v>113200</v>
      </c>
      <c r="B1567" s="9" t="s">
        <v>30</v>
      </c>
      <c r="C1567" s="9" t="s">
        <v>31</v>
      </c>
      <c r="D1567" s="9" t="s">
        <v>31</v>
      </c>
      <c r="E1567" s="9" t="s">
        <v>3503</v>
      </c>
      <c r="F1567" s="9" t="s">
        <v>3504</v>
      </c>
      <c r="G1567" s="9">
        <v>550</v>
      </c>
      <c r="H1567" s="9" t="s">
        <v>34</v>
      </c>
      <c r="I1567" s="9" t="s">
        <v>3505</v>
      </c>
      <c r="J1567" s="9" t="s">
        <v>36</v>
      </c>
      <c r="K1567" s="9" t="s">
        <v>37</v>
      </c>
      <c r="L1567" s="9" t="s">
        <v>38</v>
      </c>
      <c r="M1567" s="9" t="s">
        <v>224</v>
      </c>
      <c r="N1567" s="9" t="s">
        <v>220</v>
      </c>
      <c r="O1567" s="10">
        <v>41939</v>
      </c>
      <c r="P1567" s="9"/>
      <c r="Q1567" s="9"/>
      <c r="R1567" s="9">
        <v>550</v>
      </c>
      <c r="S1567" s="9" t="s">
        <v>41</v>
      </c>
    </row>
    <row r="1568" spans="1:19" ht="23.5" x14ac:dyDescent="0.3">
      <c r="A1568" s="11">
        <v>6700</v>
      </c>
      <c r="B1568" s="11" t="s">
        <v>30</v>
      </c>
      <c r="C1568" s="11" t="s">
        <v>42</v>
      </c>
      <c r="D1568" s="11" t="s">
        <v>42</v>
      </c>
      <c r="E1568" s="11" t="s">
        <v>3506</v>
      </c>
      <c r="F1568" s="11" t="s">
        <v>3507</v>
      </c>
      <c r="G1568" s="11">
        <v>8</v>
      </c>
      <c r="H1568" s="11" t="s">
        <v>60</v>
      </c>
      <c r="I1568" s="11" t="s">
        <v>770</v>
      </c>
      <c r="J1568" s="11" t="s">
        <v>435</v>
      </c>
      <c r="K1568" s="11" t="s">
        <v>122</v>
      </c>
      <c r="L1568" s="11" t="s">
        <v>2318</v>
      </c>
      <c r="M1568" s="11" t="s">
        <v>50</v>
      </c>
      <c r="N1568" s="11" t="s">
        <v>64</v>
      </c>
      <c r="O1568" s="11"/>
      <c r="P1568" s="11"/>
      <c r="Q1568" s="11"/>
      <c r="R1568" s="11">
        <v>35.5</v>
      </c>
      <c r="S1568" s="11" t="s">
        <v>41</v>
      </c>
    </row>
    <row r="1569" spans="1:19" ht="23.5" x14ac:dyDescent="0.3">
      <c r="A1569" s="13">
        <v>6701</v>
      </c>
      <c r="B1569" s="13" t="s">
        <v>75</v>
      </c>
      <c r="C1569" s="13" t="s">
        <v>42</v>
      </c>
      <c r="D1569" s="13" t="s">
        <v>31</v>
      </c>
      <c r="E1569" s="13" t="s">
        <v>3508</v>
      </c>
      <c r="F1569" s="13" t="s">
        <v>3509</v>
      </c>
      <c r="G1569" s="13">
        <v>10</v>
      </c>
      <c r="H1569" s="13" t="s">
        <v>60</v>
      </c>
      <c r="I1569" s="13" t="s">
        <v>770</v>
      </c>
      <c r="J1569" s="13" t="s">
        <v>435</v>
      </c>
      <c r="K1569" s="13" t="s">
        <v>63</v>
      </c>
      <c r="L1569" s="13" t="s">
        <v>2318</v>
      </c>
      <c r="M1569" s="13" t="s">
        <v>50</v>
      </c>
      <c r="N1569" s="13" t="s">
        <v>64</v>
      </c>
      <c r="O1569" s="13"/>
      <c r="P1569" s="13"/>
      <c r="Q1569" s="13"/>
      <c r="R1569" s="13">
        <v>10</v>
      </c>
      <c r="S1569" s="13" t="s">
        <v>41</v>
      </c>
    </row>
    <row r="1570" spans="1:19" ht="23.5" x14ac:dyDescent="0.3">
      <c r="A1570" s="13">
        <v>6702</v>
      </c>
      <c r="B1570" s="13" t="s">
        <v>75</v>
      </c>
      <c r="C1570" s="13" t="s">
        <v>42</v>
      </c>
      <c r="D1570" s="13" t="s">
        <v>31</v>
      </c>
      <c r="E1570" s="13" t="s">
        <v>3510</v>
      </c>
      <c r="F1570" s="13" t="s">
        <v>3511</v>
      </c>
      <c r="G1570" s="13">
        <v>10</v>
      </c>
      <c r="H1570" s="13" t="s">
        <v>60</v>
      </c>
      <c r="I1570" s="13" t="s">
        <v>770</v>
      </c>
      <c r="J1570" s="13" t="s">
        <v>187</v>
      </c>
      <c r="K1570" s="13" t="s">
        <v>63</v>
      </c>
      <c r="L1570" s="13" t="s">
        <v>2318</v>
      </c>
      <c r="M1570" s="13" t="s">
        <v>50</v>
      </c>
      <c r="N1570" s="13" t="s">
        <v>64</v>
      </c>
      <c r="O1570" s="13"/>
      <c r="P1570" s="13"/>
      <c r="Q1570" s="13"/>
      <c r="R1570" s="13">
        <v>10</v>
      </c>
      <c r="S1570" s="13" t="s">
        <v>41</v>
      </c>
    </row>
    <row r="1571" spans="1:19" ht="23.5" x14ac:dyDescent="0.3">
      <c r="A1571" s="13">
        <v>6703</v>
      </c>
      <c r="B1571" s="13" t="s">
        <v>75</v>
      </c>
      <c r="C1571" s="13" t="s">
        <v>42</v>
      </c>
      <c r="D1571" s="13" t="s">
        <v>31</v>
      </c>
      <c r="E1571" s="13" t="s">
        <v>3512</v>
      </c>
      <c r="F1571" s="13" t="s">
        <v>3513</v>
      </c>
      <c r="G1571" s="13">
        <v>10</v>
      </c>
      <c r="H1571" s="13" t="s">
        <v>60</v>
      </c>
      <c r="I1571" s="13" t="s">
        <v>770</v>
      </c>
      <c r="J1571" s="13" t="s">
        <v>435</v>
      </c>
      <c r="K1571" s="13" t="s">
        <v>63</v>
      </c>
      <c r="L1571" s="13" t="s">
        <v>2318</v>
      </c>
      <c r="M1571" s="13" t="s">
        <v>50</v>
      </c>
      <c r="N1571" s="13" t="s">
        <v>64</v>
      </c>
      <c r="O1571" s="13"/>
      <c r="P1571" s="13"/>
      <c r="Q1571" s="13"/>
      <c r="R1571" s="13">
        <v>10</v>
      </c>
      <c r="S1571" s="13" t="s">
        <v>41</v>
      </c>
    </row>
    <row r="1572" spans="1:19" ht="23.5" x14ac:dyDescent="0.3">
      <c r="A1572" s="13">
        <v>6704</v>
      </c>
      <c r="B1572" s="13" t="s">
        <v>75</v>
      </c>
      <c r="C1572" s="13" t="s">
        <v>42</v>
      </c>
      <c r="D1572" s="13" t="s">
        <v>31</v>
      </c>
      <c r="E1572" s="13" t="s">
        <v>3514</v>
      </c>
      <c r="F1572" s="13" t="s">
        <v>3515</v>
      </c>
      <c r="G1572" s="13">
        <v>5.5</v>
      </c>
      <c r="H1572" s="13" t="s">
        <v>60</v>
      </c>
      <c r="I1572" s="13" t="s">
        <v>770</v>
      </c>
      <c r="J1572" s="13" t="s">
        <v>435</v>
      </c>
      <c r="K1572" s="13" t="s">
        <v>48</v>
      </c>
      <c r="L1572" s="13" t="s">
        <v>49</v>
      </c>
      <c r="M1572" s="13" t="s">
        <v>50</v>
      </c>
      <c r="N1572" s="13" t="s">
        <v>64</v>
      </c>
      <c r="O1572" s="13"/>
      <c r="P1572" s="13"/>
      <c r="Q1572" s="13"/>
      <c r="R1572" s="13">
        <v>5.5</v>
      </c>
      <c r="S1572" s="13" t="s">
        <v>41</v>
      </c>
    </row>
    <row r="1573" spans="1:19" ht="23.5" x14ac:dyDescent="0.3">
      <c r="A1573" s="9">
        <v>71700</v>
      </c>
      <c r="B1573" s="9" t="s">
        <v>30</v>
      </c>
      <c r="C1573" s="9" t="s">
        <v>42</v>
      </c>
      <c r="D1573" s="9" t="s">
        <v>31</v>
      </c>
      <c r="E1573" s="9" t="s">
        <v>3516</v>
      </c>
      <c r="F1573" s="9" t="s">
        <v>3517</v>
      </c>
      <c r="G1573" s="9">
        <v>18.5</v>
      </c>
      <c r="H1573" s="9" t="s">
        <v>34</v>
      </c>
      <c r="I1573" s="9" t="s">
        <v>3518</v>
      </c>
      <c r="J1573" s="9" t="s">
        <v>187</v>
      </c>
      <c r="K1573" s="9" t="s">
        <v>48</v>
      </c>
      <c r="L1573" s="9" t="s">
        <v>351</v>
      </c>
      <c r="M1573" s="9" t="s">
        <v>39</v>
      </c>
      <c r="N1573" s="9" t="s">
        <v>40</v>
      </c>
      <c r="O1573" s="10">
        <v>32989</v>
      </c>
      <c r="P1573" s="9" t="s">
        <v>3519</v>
      </c>
      <c r="Q1573" s="9"/>
      <c r="R1573" s="9">
        <v>23</v>
      </c>
      <c r="S1573" s="9" t="s">
        <v>41</v>
      </c>
    </row>
    <row r="1574" spans="1:19" ht="46.5" x14ac:dyDescent="0.3">
      <c r="A1574" s="11">
        <v>105600</v>
      </c>
      <c r="B1574" s="11" t="s">
        <v>30</v>
      </c>
      <c r="C1574" s="11" t="s">
        <v>31</v>
      </c>
      <c r="D1574" s="11" t="s">
        <v>42</v>
      </c>
      <c r="E1574" s="11" t="s">
        <v>3520</v>
      </c>
      <c r="F1574" s="11" t="s">
        <v>3521</v>
      </c>
      <c r="G1574" s="11">
        <v>332.28</v>
      </c>
      <c r="H1574" s="11" t="s">
        <v>34</v>
      </c>
      <c r="I1574" s="11" t="s">
        <v>3522</v>
      </c>
      <c r="J1574" s="11" t="s">
        <v>62</v>
      </c>
      <c r="K1574" s="11" t="s">
        <v>122</v>
      </c>
      <c r="L1574" s="11" t="s">
        <v>56</v>
      </c>
      <c r="M1574" s="11" t="s">
        <v>39</v>
      </c>
      <c r="N1574" s="11" t="s">
        <v>40</v>
      </c>
      <c r="O1574" s="12">
        <v>41213</v>
      </c>
      <c r="P1574" s="11" t="s">
        <v>3523</v>
      </c>
      <c r="Q1574" s="11"/>
      <c r="R1574" s="11">
        <v>332.28</v>
      </c>
      <c r="S1574" s="11" t="s">
        <v>41</v>
      </c>
    </row>
    <row r="1575" spans="1:19" x14ac:dyDescent="0.3">
      <c r="A1575" s="13">
        <v>83200</v>
      </c>
      <c r="B1575" s="13" t="s">
        <v>75</v>
      </c>
      <c r="C1575" s="13" t="s">
        <v>31</v>
      </c>
      <c r="D1575" s="13" t="s">
        <v>31</v>
      </c>
      <c r="E1575" s="13" t="s">
        <v>3524</v>
      </c>
      <c r="F1575" s="13" t="s">
        <v>3525</v>
      </c>
      <c r="G1575" s="13">
        <v>86</v>
      </c>
      <c r="H1575" s="13" t="s">
        <v>34</v>
      </c>
      <c r="I1575" s="13" t="s">
        <v>3522</v>
      </c>
      <c r="J1575" s="13" t="s">
        <v>62</v>
      </c>
      <c r="K1575" s="13" t="s">
        <v>63</v>
      </c>
      <c r="L1575" s="13" t="s">
        <v>56</v>
      </c>
      <c r="M1575" s="13" t="s">
        <v>39</v>
      </c>
      <c r="N1575" s="13" t="s">
        <v>40</v>
      </c>
      <c r="O1575" s="14">
        <v>37771</v>
      </c>
      <c r="P1575" s="13" t="s">
        <v>3526</v>
      </c>
      <c r="Q1575" s="13"/>
      <c r="R1575" s="13">
        <v>85</v>
      </c>
      <c r="S1575" s="13" t="s">
        <v>41</v>
      </c>
    </row>
    <row r="1576" spans="1:19" x14ac:dyDescent="0.3">
      <c r="A1576" s="13">
        <v>83300</v>
      </c>
      <c r="B1576" s="13" t="s">
        <v>75</v>
      </c>
      <c r="C1576" s="13" t="s">
        <v>31</v>
      </c>
      <c r="D1576" s="13" t="s">
        <v>31</v>
      </c>
      <c r="E1576" s="13" t="s">
        <v>3527</v>
      </c>
      <c r="F1576" s="13" t="s">
        <v>3528</v>
      </c>
      <c r="G1576" s="13">
        <v>86</v>
      </c>
      <c r="H1576" s="13" t="s">
        <v>34</v>
      </c>
      <c r="I1576" s="13" t="s">
        <v>3522</v>
      </c>
      <c r="J1576" s="13" t="s">
        <v>62</v>
      </c>
      <c r="K1576" s="13" t="s">
        <v>63</v>
      </c>
      <c r="L1576" s="13" t="s">
        <v>56</v>
      </c>
      <c r="M1576" s="13" t="s">
        <v>39</v>
      </c>
      <c r="N1576" s="13" t="s">
        <v>40</v>
      </c>
      <c r="O1576" s="14">
        <v>37771</v>
      </c>
      <c r="P1576" s="13" t="s">
        <v>3526</v>
      </c>
      <c r="Q1576" s="13"/>
      <c r="R1576" s="13">
        <v>85</v>
      </c>
      <c r="S1576" s="13" t="s">
        <v>41</v>
      </c>
    </row>
    <row r="1577" spans="1:19" x14ac:dyDescent="0.3">
      <c r="A1577" s="9">
        <v>136000</v>
      </c>
      <c r="B1577" s="9" t="s">
        <v>30</v>
      </c>
      <c r="C1577" s="9" t="s">
        <v>31</v>
      </c>
      <c r="D1577" s="9" t="s">
        <v>31</v>
      </c>
      <c r="E1577" s="9" t="s">
        <v>3529</v>
      </c>
      <c r="F1577" s="9" t="s">
        <v>3530</v>
      </c>
      <c r="G1577" s="9">
        <v>200</v>
      </c>
      <c r="H1577" s="9" t="s">
        <v>34</v>
      </c>
      <c r="I1577" s="9" t="s">
        <v>3531</v>
      </c>
      <c r="J1577" s="9" t="s">
        <v>36</v>
      </c>
      <c r="K1577" s="9" t="s">
        <v>37</v>
      </c>
      <c r="L1577" s="9" t="s">
        <v>38</v>
      </c>
      <c r="M1577" s="9" t="s">
        <v>224</v>
      </c>
      <c r="N1577" s="9" t="s">
        <v>225</v>
      </c>
      <c r="O1577" s="10">
        <v>42579</v>
      </c>
      <c r="P1577" s="9"/>
      <c r="Q1577" s="9"/>
      <c r="R1577" s="9">
        <v>200</v>
      </c>
      <c r="S1577" s="9" t="s">
        <v>41</v>
      </c>
    </row>
    <row r="1578" spans="1:19" ht="23.5" x14ac:dyDescent="0.3">
      <c r="A1578" s="11">
        <v>32700</v>
      </c>
      <c r="B1578" s="11" t="s">
        <v>30</v>
      </c>
      <c r="C1578" s="11" t="s">
        <v>31</v>
      </c>
      <c r="D1578" s="11" t="s">
        <v>42</v>
      </c>
      <c r="E1578" s="11" t="s">
        <v>3532</v>
      </c>
      <c r="F1578" s="11" t="s">
        <v>3533</v>
      </c>
      <c r="G1578" s="11">
        <v>25.9</v>
      </c>
      <c r="H1578" s="11" t="s">
        <v>34</v>
      </c>
      <c r="I1578" s="11" t="s">
        <v>381</v>
      </c>
      <c r="J1578" s="11" t="s">
        <v>72</v>
      </c>
      <c r="K1578" s="11" t="s">
        <v>72</v>
      </c>
      <c r="L1578" s="11" t="s">
        <v>73</v>
      </c>
      <c r="M1578" s="11" t="s">
        <v>39</v>
      </c>
      <c r="N1578" s="11" t="s">
        <v>40</v>
      </c>
      <c r="O1578" s="12">
        <v>21186</v>
      </c>
      <c r="P1578" s="11"/>
      <c r="Q1578" s="11" t="s">
        <v>382</v>
      </c>
      <c r="R1578" s="11">
        <v>25.9</v>
      </c>
      <c r="S1578" s="11" t="s">
        <v>41</v>
      </c>
    </row>
    <row r="1579" spans="1:19" ht="23.5" x14ac:dyDescent="0.3">
      <c r="A1579" s="13">
        <v>32701</v>
      </c>
      <c r="B1579" s="13" t="s">
        <v>75</v>
      </c>
      <c r="C1579" s="13" t="s">
        <v>31</v>
      </c>
      <c r="D1579" s="13" t="s">
        <v>31</v>
      </c>
      <c r="E1579" s="13" t="s">
        <v>3534</v>
      </c>
      <c r="F1579" s="13" t="s">
        <v>3535</v>
      </c>
      <c r="G1579" s="13">
        <v>9.9</v>
      </c>
      <c r="H1579" s="13" t="s">
        <v>34</v>
      </c>
      <c r="I1579" s="13" t="s">
        <v>381</v>
      </c>
      <c r="J1579" s="13" t="s">
        <v>72</v>
      </c>
      <c r="K1579" s="13" t="s">
        <v>72</v>
      </c>
      <c r="L1579" s="13" t="s">
        <v>73</v>
      </c>
      <c r="M1579" s="13" t="s">
        <v>39</v>
      </c>
      <c r="N1579" s="13" t="s">
        <v>40</v>
      </c>
      <c r="O1579" s="14">
        <v>21186</v>
      </c>
      <c r="P1579" s="13"/>
      <c r="Q1579" s="13" t="s">
        <v>382</v>
      </c>
      <c r="R1579" s="13">
        <v>9.35</v>
      </c>
      <c r="S1579" s="13" t="s">
        <v>41</v>
      </c>
    </row>
    <row r="1580" spans="1:19" ht="23.5" x14ac:dyDescent="0.3">
      <c r="A1580" s="13">
        <v>32702</v>
      </c>
      <c r="B1580" s="13" t="s">
        <v>75</v>
      </c>
      <c r="C1580" s="13" t="s">
        <v>31</v>
      </c>
      <c r="D1580" s="13" t="s">
        <v>31</v>
      </c>
      <c r="E1580" s="13" t="s">
        <v>3536</v>
      </c>
      <c r="F1580" s="13" t="s">
        <v>3537</v>
      </c>
      <c r="G1580" s="13">
        <v>9.9</v>
      </c>
      <c r="H1580" s="13" t="s">
        <v>34</v>
      </c>
      <c r="I1580" s="13" t="s">
        <v>381</v>
      </c>
      <c r="J1580" s="13" t="s">
        <v>72</v>
      </c>
      <c r="K1580" s="13" t="s">
        <v>72</v>
      </c>
      <c r="L1580" s="13" t="s">
        <v>73</v>
      </c>
      <c r="M1580" s="13" t="s">
        <v>39</v>
      </c>
      <c r="N1580" s="13" t="s">
        <v>40</v>
      </c>
      <c r="O1580" s="14">
        <v>21186</v>
      </c>
      <c r="P1580" s="13"/>
      <c r="Q1580" s="13" t="s">
        <v>382</v>
      </c>
      <c r="R1580" s="13">
        <v>9.35</v>
      </c>
      <c r="S1580" s="13" t="s">
        <v>41</v>
      </c>
    </row>
    <row r="1581" spans="1:19" ht="23.5" x14ac:dyDescent="0.3">
      <c r="A1581" s="13">
        <v>32703</v>
      </c>
      <c r="B1581" s="13" t="s">
        <v>75</v>
      </c>
      <c r="C1581" s="13" t="s">
        <v>31</v>
      </c>
      <c r="D1581" s="13" t="s">
        <v>31</v>
      </c>
      <c r="E1581" s="13" t="s">
        <v>3538</v>
      </c>
      <c r="F1581" s="13" t="s">
        <v>3539</v>
      </c>
      <c r="G1581" s="13">
        <v>7.2</v>
      </c>
      <c r="H1581" s="13" t="s">
        <v>34</v>
      </c>
      <c r="I1581" s="13" t="s">
        <v>381</v>
      </c>
      <c r="J1581" s="13" t="s">
        <v>72</v>
      </c>
      <c r="K1581" s="13" t="s">
        <v>72</v>
      </c>
      <c r="L1581" s="13" t="s">
        <v>73</v>
      </c>
      <c r="M1581" s="13" t="s">
        <v>39</v>
      </c>
      <c r="N1581" s="13" t="s">
        <v>40</v>
      </c>
      <c r="O1581" s="14">
        <v>40971</v>
      </c>
      <c r="P1581" s="13"/>
      <c r="Q1581" s="13" t="s">
        <v>382</v>
      </c>
      <c r="R1581" s="13">
        <v>7.2</v>
      </c>
      <c r="S1581" s="13" t="s">
        <v>41</v>
      </c>
    </row>
    <row r="1582" spans="1:19" x14ac:dyDescent="0.3">
      <c r="A1582" s="9">
        <v>72200</v>
      </c>
      <c r="B1582" s="9" t="s">
        <v>30</v>
      </c>
      <c r="C1582" s="9" t="s">
        <v>42</v>
      </c>
      <c r="D1582" s="9" t="s">
        <v>31</v>
      </c>
      <c r="E1582" s="9" t="s">
        <v>3540</v>
      </c>
      <c r="F1582" s="9" t="s">
        <v>3541</v>
      </c>
      <c r="G1582" s="9">
        <v>48.2</v>
      </c>
      <c r="H1582" s="9" t="s">
        <v>60</v>
      </c>
      <c r="I1582" s="9" t="s">
        <v>465</v>
      </c>
      <c r="J1582" s="9" t="s">
        <v>47</v>
      </c>
      <c r="K1582" s="9" t="s">
        <v>63</v>
      </c>
      <c r="L1582" s="9" t="s">
        <v>56</v>
      </c>
      <c r="M1582" s="9" t="s">
        <v>50</v>
      </c>
      <c r="N1582" s="9" t="s">
        <v>64</v>
      </c>
      <c r="O1582" s="10">
        <v>30834</v>
      </c>
      <c r="P1582" s="9" t="s">
        <v>3542</v>
      </c>
      <c r="Q1582" s="9"/>
      <c r="R1582" s="9">
        <v>22</v>
      </c>
      <c r="S1582" s="9" t="s">
        <v>41</v>
      </c>
    </row>
    <row r="1583" spans="1:19" ht="23.5" x14ac:dyDescent="0.3">
      <c r="A1583" s="11">
        <v>93400</v>
      </c>
      <c r="B1583" s="11" t="s">
        <v>30</v>
      </c>
      <c r="C1583" s="11" t="s">
        <v>31</v>
      </c>
      <c r="D1583" s="11" t="s">
        <v>42</v>
      </c>
      <c r="E1583" s="11" t="s">
        <v>3543</v>
      </c>
      <c r="F1583" s="11" t="s">
        <v>3544</v>
      </c>
      <c r="G1583" s="11">
        <v>6.2</v>
      </c>
      <c r="H1583" s="11" t="s">
        <v>34</v>
      </c>
      <c r="I1583" s="11" t="s">
        <v>3545</v>
      </c>
      <c r="J1583" s="11" t="s">
        <v>72</v>
      </c>
      <c r="K1583" s="11" t="s">
        <v>72</v>
      </c>
      <c r="L1583" s="11" t="s">
        <v>73</v>
      </c>
      <c r="M1583" s="11" t="s">
        <v>39</v>
      </c>
      <c r="N1583" s="11" t="s">
        <v>40</v>
      </c>
      <c r="O1583" s="11"/>
      <c r="P1583" s="11" t="s">
        <v>3546</v>
      </c>
      <c r="Q1583" s="11" t="s">
        <v>382</v>
      </c>
      <c r="R1583" s="11">
        <v>5.5</v>
      </c>
      <c r="S1583" s="11" t="s">
        <v>41</v>
      </c>
    </row>
    <row r="1584" spans="1:19" x14ac:dyDescent="0.3">
      <c r="A1584" s="13">
        <v>23100</v>
      </c>
      <c r="B1584" s="13" t="s">
        <v>75</v>
      </c>
      <c r="C1584" s="13" t="s">
        <v>31</v>
      </c>
      <c r="D1584" s="13" t="s">
        <v>31</v>
      </c>
      <c r="E1584" s="13"/>
      <c r="F1584" s="13" t="s">
        <v>3547</v>
      </c>
      <c r="G1584" s="13"/>
      <c r="H1584" s="13" t="s">
        <v>34</v>
      </c>
      <c r="I1584" s="13" t="s">
        <v>3545</v>
      </c>
      <c r="J1584" s="13" t="s">
        <v>72</v>
      </c>
      <c r="K1584" s="13" t="s">
        <v>72</v>
      </c>
      <c r="L1584" s="13" t="s">
        <v>73</v>
      </c>
      <c r="M1584" s="13" t="s">
        <v>39</v>
      </c>
      <c r="N1584" s="13" t="s">
        <v>40</v>
      </c>
      <c r="O1584" s="14">
        <v>19725</v>
      </c>
      <c r="P1584" s="13"/>
      <c r="Q1584" s="13" t="s">
        <v>382</v>
      </c>
      <c r="R1584" s="13">
        <v>5</v>
      </c>
      <c r="S1584" s="13" t="s">
        <v>41</v>
      </c>
    </row>
    <row r="1585" spans="1:19" x14ac:dyDescent="0.3">
      <c r="A1585" s="13">
        <v>1600</v>
      </c>
      <c r="B1585" s="13" t="s">
        <v>75</v>
      </c>
      <c r="C1585" s="13" t="s">
        <v>31</v>
      </c>
      <c r="D1585" s="13" t="s">
        <v>31</v>
      </c>
      <c r="E1585" s="13"/>
      <c r="F1585" s="13" t="s">
        <v>3548</v>
      </c>
      <c r="G1585" s="13"/>
      <c r="H1585" s="13" t="s">
        <v>34</v>
      </c>
      <c r="I1585" s="13" t="s">
        <v>3545</v>
      </c>
      <c r="J1585" s="13" t="s">
        <v>72</v>
      </c>
      <c r="K1585" s="13" t="s">
        <v>72</v>
      </c>
      <c r="L1585" s="13" t="s">
        <v>73</v>
      </c>
      <c r="M1585" s="13" t="s">
        <v>39</v>
      </c>
      <c r="N1585" s="13" t="s">
        <v>40</v>
      </c>
      <c r="O1585" s="14">
        <v>14611</v>
      </c>
      <c r="P1585" s="13"/>
      <c r="Q1585" s="13" t="s">
        <v>382</v>
      </c>
      <c r="R1585" s="13">
        <v>1.7</v>
      </c>
      <c r="S1585" s="13" t="s">
        <v>41</v>
      </c>
    </row>
    <row r="1586" spans="1:19" x14ac:dyDescent="0.3">
      <c r="A1586" s="9">
        <v>49900</v>
      </c>
      <c r="B1586" s="9" t="s">
        <v>30</v>
      </c>
      <c r="C1586" s="9" t="s">
        <v>42</v>
      </c>
      <c r="D1586" s="9" t="s">
        <v>31</v>
      </c>
      <c r="E1586" s="9" t="s">
        <v>3549</v>
      </c>
      <c r="F1586" s="9" t="s">
        <v>3550</v>
      </c>
      <c r="G1586" s="9">
        <v>1.25</v>
      </c>
      <c r="H1586" s="9" t="s">
        <v>34</v>
      </c>
      <c r="I1586" s="9" t="s">
        <v>55</v>
      </c>
      <c r="J1586" s="9" t="s">
        <v>72</v>
      </c>
      <c r="K1586" s="9" t="s">
        <v>72</v>
      </c>
      <c r="L1586" s="9" t="s">
        <v>73</v>
      </c>
      <c r="M1586" s="9" t="s">
        <v>39</v>
      </c>
      <c r="N1586" s="9" t="s">
        <v>40</v>
      </c>
      <c r="O1586" s="10">
        <v>32959</v>
      </c>
      <c r="P1586" s="9"/>
      <c r="Q1586" s="9"/>
      <c r="R1586" s="9">
        <v>1.25</v>
      </c>
      <c r="S1586" s="9" t="s">
        <v>41</v>
      </c>
    </row>
    <row r="1587" spans="1:19" x14ac:dyDescent="0.3">
      <c r="A1587" s="11">
        <v>73300</v>
      </c>
      <c r="B1587" s="11" t="s">
        <v>30</v>
      </c>
      <c r="C1587" s="11" t="s">
        <v>42</v>
      </c>
      <c r="D1587" s="11" t="s">
        <v>42</v>
      </c>
      <c r="E1587" s="11" t="s">
        <v>3551</v>
      </c>
      <c r="F1587" s="11" t="s">
        <v>3552</v>
      </c>
      <c r="G1587" s="11">
        <v>18.600000000000001</v>
      </c>
      <c r="H1587" s="11" t="s">
        <v>60</v>
      </c>
      <c r="I1587" s="11" t="s">
        <v>232</v>
      </c>
      <c r="J1587" s="11" t="s">
        <v>72</v>
      </c>
      <c r="K1587" s="11" t="s">
        <v>72</v>
      </c>
      <c r="L1587" s="11" t="s">
        <v>73</v>
      </c>
      <c r="M1587" s="11" t="s">
        <v>50</v>
      </c>
      <c r="N1587" s="11" t="s">
        <v>64</v>
      </c>
      <c r="O1587" s="12">
        <v>32509</v>
      </c>
      <c r="P1587" s="11"/>
      <c r="Q1587" s="11"/>
      <c r="R1587" s="11">
        <v>12.3</v>
      </c>
      <c r="S1587" s="11" t="s">
        <v>41</v>
      </c>
    </row>
    <row r="1588" spans="1:19" x14ac:dyDescent="0.3">
      <c r="A1588" s="13">
        <v>73302</v>
      </c>
      <c r="B1588" s="13" t="s">
        <v>75</v>
      </c>
      <c r="C1588" s="13" t="s">
        <v>42</v>
      </c>
      <c r="D1588" s="13" t="s">
        <v>31</v>
      </c>
      <c r="E1588" s="13"/>
      <c r="F1588" s="13" t="s">
        <v>3553</v>
      </c>
      <c r="G1588" s="13"/>
      <c r="H1588" s="13" t="s">
        <v>60</v>
      </c>
      <c r="I1588" s="13">
        <v>4030</v>
      </c>
      <c r="J1588" s="13" t="s">
        <v>72</v>
      </c>
      <c r="K1588" s="13"/>
      <c r="L1588" s="13"/>
      <c r="M1588" s="13" t="s">
        <v>50</v>
      </c>
      <c r="N1588" s="13" t="s">
        <v>64</v>
      </c>
      <c r="O1588" s="14">
        <v>32834</v>
      </c>
      <c r="P1588" s="13"/>
      <c r="Q1588" s="13"/>
      <c r="R1588" s="13">
        <v>0.35</v>
      </c>
      <c r="S1588" s="13" t="s">
        <v>41</v>
      </c>
    </row>
    <row r="1589" spans="1:19" ht="23.5" x14ac:dyDescent="0.3">
      <c r="A1589" s="13">
        <v>73301</v>
      </c>
      <c r="B1589" s="13" t="s">
        <v>75</v>
      </c>
      <c r="C1589" s="13" t="s">
        <v>42</v>
      </c>
      <c r="D1589" s="13" t="s">
        <v>31</v>
      </c>
      <c r="E1589" s="13"/>
      <c r="F1589" s="13" t="s">
        <v>3554</v>
      </c>
      <c r="G1589" s="13"/>
      <c r="H1589" s="13" t="s">
        <v>60</v>
      </c>
      <c r="I1589" s="13">
        <v>4034</v>
      </c>
      <c r="J1589" s="13" t="s">
        <v>72</v>
      </c>
      <c r="K1589" s="13"/>
      <c r="L1589" s="13"/>
      <c r="M1589" s="13" t="s">
        <v>50</v>
      </c>
      <c r="N1589" s="13" t="s">
        <v>64</v>
      </c>
      <c r="O1589" s="14">
        <v>33215</v>
      </c>
      <c r="P1589" s="13"/>
      <c r="Q1589" s="13"/>
      <c r="R1589" s="13">
        <v>11.95</v>
      </c>
      <c r="S1589" s="13" t="s">
        <v>41</v>
      </c>
    </row>
    <row r="1590" spans="1:19" x14ac:dyDescent="0.3">
      <c r="A1590" s="11">
        <v>73600</v>
      </c>
      <c r="B1590" s="11" t="s">
        <v>30</v>
      </c>
      <c r="C1590" s="11" t="s">
        <v>42</v>
      </c>
      <c r="D1590" s="11" t="s">
        <v>42</v>
      </c>
      <c r="E1590" s="11" t="s">
        <v>3555</v>
      </c>
      <c r="F1590" s="11" t="s">
        <v>3556</v>
      </c>
      <c r="G1590" s="11">
        <v>238.9</v>
      </c>
      <c r="H1590" s="11" t="s">
        <v>60</v>
      </c>
      <c r="I1590" s="11" t="s">
        <v>92</v>
      </c>
      <c r="J1590" s="11" t="s">
        <v>79</v>
      </c>
      <c r="K1590" s="11" t="s">
        <v>79</v>
      </c>
      <c r="L1590" s="11" t="s">
        <v>79</v>
      </c>
      <c r="M1590" s="11" t="s">
        <v>50</v>
      </c>
      <c r="N1590" s="11" t="s">
        <v>64</v>
      </c>
      <c r="O1590" s="12">
        <v>31048</v>
      </c>
      <c r="P1590" s="11"/>
      <c r="Q1590" s="11"/>
      <c r="R1590" s="11">
        <v>238.9</v>
      </c>
      <c r="S1590" s="11" t="s">
        <v>41</v>
      </c>
    </row>
    <row r="1591" spans="1:19" x14ac:dyDescent="0.3">
      <c r="A1591" s="13">
        <v>73601</v>
      </c>
      <c r="B1591" s="13" t="s">
        <v>75</v>
      </c>
      <c r="C1591" s="13" t="s">
        <v>42</v>
      </c>
      <c r="D1591" s="13" t="s">
        <v>31</v>
      </c>
      <c r="E1591" s="13"/>
      <c r="F1591" s="13" t="s">
        <v>3557</v>
      </c>
      <c r="G1591" s="13"/>
      <c r="H1591" s="13" t="s">
        <v>60</v>
      </c>
      <c r="I1591" s="13">
        <v>6063</v>
      </c>
      <c r="J1591" s="13" t="s">
        <v>79</v>
      </c>
      <c r="K1591" s="13" t="s">
        <v>79</v>
      </c>
      <c r="L1591" s="13" t="s">
        <v>79</v>
      </c>
      <c r="M1591" s="13" t="s">
        <v>50</v>
      </c>
      <c r="N1591" s="13" t="s">
        <v>64</v>
      </c>
      <c r="O1591" s="14">
        <v>32813</v>
      </c>
      <c r="P1591" s="13"/>
      <c r="Q1591" s="13"/>
      <c r="R1591" s="13">
        <v>48</v>
      </c>
      <c r="S1591" s="13" t="s">
        <v>41</v>
      </c>
    </row>
    <row r="1592" spans="1:19" x14ac:dyDescent="0.3">
      <c r="A1592" s="13">
        <v>73602</v>
      </c>
      <c r="B1592" s="13" t="s">
        <v>75</v>
      </c>
      <c r="C1592" s="13" t="s">
        <v>42</v>
      </c>
      <c r="D1592" s="13" t="s">
        <v>31</v>
      </c>
      <c r="E1592" s="13"/>
      <c r="F1592" s="13" t="s">
        <v>3558</v>
      </c>
      <c r="G1592" s="13"/>
      <c r="H1592" s="13" t="s">
        <v>60</v>
      </c>
      <c r="I1592" s="13">
        <v>6113</v>
      </c>
      <c r="J1592" s="13" t="s">
        <v>79</v>
      </c>
      <c r="K1592" s="13" t="s">
        <v>79</v>
      </c>
      <c r="L1592" s="13" t="s">
        <v>79</v>
      </c>
      <c r="M1592" s="13" t="s">
        <v>50</v>
      </c>
      <c r="N1592" s="13" t="s">
        <v>64</v>
      </c>
      <c r="O1592" s="14">
        <v>33102</v>
      </c>
      <c r="P1592" s="13"/>
      <c r="Q1592" s="13"/>
      <c r="R1592" s="13">
        <v>75</v>
      </c>
      <c r="S1592" s="13" t="s">
        <v>41</v>
      </c>
    </row>
    <row r="1593" spans="1:19" ht="23.5" x14ac:dyDescent="0.3">
      <c r="A1593" s="13">
        <v>73603</v>
      </c>
      <c r="B1593" s="13" t="s">
        <v>75</v>
      </c>
      <c r="C1593" s="13" t="s">
        <v>42</v>
      </c>
      <c r="D1593" s="13" t="s">
        <v>31</v>
      </c>
      <c r="E1593" s="13"/>
      <c r="F1593" s="13" t="s">
        <v>3559</v>
      </c>
      <c r="G1593" s="13"/>
      <c r="H1593" s="13" t="s">
        <v>60</v>
      </c>
      <c r="I1593" s="13">
        <v>6065</v>
      </c>
      <c r="J1593" s="13" t="s">
        <v>79</v>
      </c>
      <c r="K1593" s="13" t="s">
        <v>79</v>
      </c>
      <c r="L1593" s="13" t="s">
        <v>79</v>
      </c>
      <c r="M1593" s="13" t="s">
        <v>50</v>
      </c>
      <c r="N1593" s="13" t="s">
        <v>64</v>
      </c>
      <c r="O1593" s="14">
        <v>33441</v>
      </c>
      <c r="P1593" s="13"/>
      <c r="Q1593" s="13"/>
      <c r="R1593" s="13">
        <v>36.229999999999997</v>
      </c>
      <c r="S1593" s="13" t="s">
        <v>41</v>
      </c>
    </row>
    <row r="1594" spans="1:19" ht="23.5" x14ac:dyDescent="0.3">
      <c r="A1594" s="13">
        <v>73604</v>
      </c>
      <c r="B1594" s="13" t="s">
        <v>75</v>
      </c>
      <c r="C1594" s="13" t="s">
        <v>42</v>
      </c>
      <c r="D1594" s="13" t="s">
        <v>31</v>
      </c>
      <c r="E1594" s="13"/>
      <c r="F1594" s="13" t="s">
        <v>3560</v>
      </c>
      <c r="G1594" s="13"/>
      <c r="H1594" s="13" t="s">
        <v>60</v>
      </c>
      <c r="I1594" s="13">
        <v>6066</v>
      </c>
      <c r="J1594" s="13" t="s">
        <v>79</v>
      </c>
      <c r="K1594" s="13" t="s">
        <v>79</v>
      </c>
      <c r="L1594" s="13" t="s">
        <v>79</v>
      </c>
      <c r="M1594" s="13" t="s">
        <v>50</v>
      </c>
      <c r="N1594" s="13" t="s">
        <v>64</v>
      </c>
      <c r="O1594" s="14">
        <v>33381</v>
      </c>
      <c r="P1594" s="13"/>
      <c r="Q1594" s="13"/>
      <c r="R1594" s="13">
        <v>19.8</v>
      </c>
      <c r="S1594" s="13" t="s">
        <v>41</v>
      </c>
    </row>
    <row r="1595" spans="1:19" ht="23.5" x14ac:dyDescent="0.3">
      <c r="A1595" s="13">
        <v>73605</v>
      </c>
      <c r="B1595" s="13" t="s">
        <v>75</v>
      </c>
      <c r="C1595" s="13" t="s">
        <v>42</v>
      </c>
      <c r="D1595" s="13" t="s">
        <v>31</v>
      </c>
      <c r="E1595" s="13"/>
      <c r="F1595" s="13" t="s">
        <v>3561</v>
      </c>
      <c r="G1595" s="13"/>
      <c r="H1595" s="13" t="s">
        <v>60</v>
      </c>
      <c r="I1595" s="13">
        <v>6067</v>
      </c>
      <c r="J1595" s="13" t="s">
        <v>79</v>
      </c>
      <c r="K1595" s="13" t="s">
        <v>79</v>
      </c>
      <c r="L1595" s="13" t="s">
        <v>79</v>
      </c>
      <c r="M1595" s="13" t="s">
        <v>50</v>
      </c>
      <c r="N1595" s="13" t="s">
        <v>64</v>
      </c>
      <c r="O1595" s="14">
        <v>33283</v>
      </c>
      <c r="P1595" s="13"/>
      <c r="Q1595" s="13"/>
      <c r="R1595" s="13">
        <v>20.93</v>
      </c>
      <c r="S1595" s="13" t="s">
        <v>41</v>
      </c>
    </row>
    <row r="1596" spans="1:19" ht="23.5" x14ac:dyDescent="0.3">
      <c r="A1596" s="13">
        <v>73606</v>
      </c>
      <c r="B1596" s="13" t="s">
        <v>75</v>
      </c>
      <c r="C1596" s="13" t="s">
        <v>42</v>
      </c>
      <c r="D1596" s="13" t="s">
        <v>31</v>
      </c>
      <c r="E1596" s="13"/>
      <c r="F1596" s="13" t="s">
        <v>3562</v>
      </c>
      <c r="G1596" s="13"/>
      <c r="H1596" s="13" t="s">
        <v>60</v>
      </c>
      <c r="I1596" s="13">
        <v>6102</v>
      </c>
      <c r="J1596" s="13" t="s">
        <v>79</v>
      </c>
      <c r="K1596" s="13" t="s">
        <v>79</v>
      </c>
      <c r="L1596" s="13" t="s">
        <v>79</v>
      </c>
      <c r="M1596" s="13" t="s">
        <v>50</v>
      </c>
      <c r="N1596" s="13" t="s">
        <v>64</v>
      </c>
      <c r="O1596" s="14">
        <v>32949</v>
      </c>
      <c r="P1596" s="13"/>
      <c r="Q1596" s="13"/>
      <c r="R1596" s="13">
        <v>6.98</v>
      </c>
      <c r="S1596" s="13" t="s">
        <v>41</v>
      </c>
    </row>
    <row r="1597" spans="1:19" ht="23.5" x14ac:dyDescent="0.3">
      <c r="A1597" s="13">
        <v>73607</v>
      </c>
      <c r="B1597" s="13" t="s">
        <v>75</v>
      </c>
      <c r="C1597" s="13" t="s">
        <v>42</v>
      </c>
      <c r="D1597" s="13" t="s">
        <v>31</v>
      </c>
      <c r="E1597" s="13"/>
      <c r="F1597" s="13" t="s">
        <v>3563</v>
      </c>
      <c r="G1597" s="13"/>
      <c r="H1597" s="13" t="s">
        <v>60</v>
      </c>
      <c r="I1597" s="13">
        <v>6103</v>
      </c>
      <c r="J1597" s="13" t="s">
        <v>79</v>
      </c>
      <c r="K1597" s="13" t="s">
        <v>79</v>
      </c>
      <c r="L1597" s="13" t="s">
        <v>79</v>
      </c>
      <c r="M1597" s="13" t="s">
        <v>50</v>
      </c>
      <c r="N1597" s="13" t="s">
        <v>64</v>
      </c>
      <c r="O1597" s="14">
        <v>32875</v>
      </c>
      <c r="P1597" s="13"/>
      <c r="Q1597" s="13"/>
      <c r="R1597" s="13">
        <v>6.98</v>
      </c>
      <c r="S1597" s="13" t="s">
        <v>41</v>
      </c>
    </row>
    <row r="1598" spans="1:19" ht="23.5" x14ac:dyDescent="0.3">
      <c r="A1598" s="13">
        <v>73608</v>
      </c>
      <c r="B1598" s="13" t="s">
        <v>75</v>
      </c>
      <c r="C1598" s="13" t="s">
        <v>42</v>
      </c>
      <c r="D1598" s="13" t="s">
        <v>31</v>
      </c>
      <c r="E1598" s="13"/>
      <c r="F1598" s="13" t="s">
        <v>3564</v>
      </c>
      <c r="G1598" s="13"/>
      <c r="H1598" s="13" t="s">
        <v>60</v>
      </c>
      <c r="I1598" s="13">
        <v>6104</v>
      </c>
      <c r="J1598" s="13" t="s">
        <v>79</v>
      </c>
      <c r="K1598" s="13" t="s">
        <v>79</v>
      </c>
      <c r="L1598" s="13" t="s">
        <v>79</v>
      </c>
      <c r="M1598" s="13" t="s">
        <v>50</v>
      </c>
      <c r="N1598" s="13" t="s">
        <v>64</v>
      </c>
      <c r="O1598" s="14">
        <v>32974</v>
      </c>
      <c r="P1598" s="13"/>
      <c r="Q1598" s="13"/>
      <c r="R1598" s="13">
        <v>6.98</v>
      </c>
      <c r="S1598" s="13" t="s">
        <v>41</v>
      </c>
    </row>
    <row r="1599" spans="1:19" x14ac:dyDescent="0.3">
      <c r="A1599" s="13">
        <v>73609</v>
      </c>
      <c r="B1599" s="13" t="s">
        <v>75</v>
      </c>
      <c r="C1599" s="13" t="s">
        <v>42</v>
      </c>
      <c r="D1599" s="13" t="s">
        <v>31</v>
      </c>
      <c r="E1599" s="13"/>
      <c r="F1599" s="13" t="s">
        <v>3565</v>
      </c>
      <c r="G1599" s="13"/>
      <c r="H1599" s="13" t="s">
        <v>60</v>
      </c>
      <c r="I1599" s="13">
        <v>6105</v>
      </c>
      <c r="J1599" s="13" t="s">
        <v>79</v>
      </c>
      <c r="K1599" s="13" t="s">
        <v>79</v>
      </c>
      <c r="L1599" s="13" t="s">
        <v>79</v>
      </c>
      <c r="M1599" s="13" t="s">
        <v>50</v>
      </c>
      <c r="N1599" s="13" t="s">
        <v>64</v>
      </c>
      <c r="O1599" s="14">
        <v>31938</v>
      </c>
      <c r="P1599" s="13"/>
      <c r="Q1599" s="13"/>
      <c r="R1599" s="13">
        <v>5.31</v>
      </c>
      <c r="S1599" s="13" t="s">
        <v>41</v>
      </c>
    </row>
    <row r="1600" spans="1:19" x14ac:dyDescent="0.3">
      <c r="A1600" s="13">
        <v>73610</v>
      </c>
      <c r="B1600" s="13" t="s">
        <v>75</v>
      </c>
      <c r="C1600" s="13" t="s">
        <v>42</v>
      </c>
      <c r="D1600" s="13" t="s">
        <v>31</v>
      </c>
      <c r="E1600" s="13"/>
      <c r="F1600" s="13" t="s">
        <v>3566</v>
      </c>
      <c r="G1600" s="13"/>
      <c r="H1600" s="13" t="s">
        <v>60</v>
      </c>
      <c r="I1600" s="13">
        <v>6106</v>
      </c>
      <c r="J1600" s="13" t="s">
        <v>79</v>
      </c>
      <c r="K1600" s="13" t="s">
        <v>79</v>
      </c>
      <c r="L1600" s="13" t="s">
        <v>79</v>
      </c>
      <c r="M1600" s="13" t="s">
        <v>50</v>
      </c>
      <c r="N1600" s="13" t="s">
        <v>64</v>
      </c>
      <c r="O1600" s="14">
        <v>31958</v>
      </c>
      <c r="P1600" s="13"/>
      <c r="Q1600" s="13"/>
      <c r="R1600" s="13">
        <v>4.99</v>
      </c>
      <c r="S1600" s="13" t="s">
        <v>41</v>
      </c>
    </row>
    <row r="1601" spans="1:19" x14ac:dyDescent="0.3">
      <c r="A1601" s="13">
        <v>73611</v>
      </c>
      <c r="B1601" s="13" t="s">
        <v>75</v>
      </c>
      <c r="C1601" s="13" t="s">
        <v>42</v>
      </c>
      <c r="D1601" s="13" t="s">
        <v>31</v>
      </c>
      <c r="E1601" s="13"/>
      <c r="F1601" s="13" t="s">
        <v>3567</v>
      </c>
      <c r="G1601" s="13"/>
      <c r="H1601" s="13" t="s">
        <v>60</v>
      </c>
      <c r="I1601" s="13">
        <v>6107</v>
      </c>
      <c r="J1601" s="13" t="s">
        <v>79</v>
      </c>
      <c r="K1601" s="13" t="s">
        <v>79</v>
      </c>
      <c r="L1601" s="13" t="s">
        <v>79</v>
      </c>
      <c r="M1601" s="13" t="s">
        <v>50</v>
      </c>
      <c r="N1601" s="13" t="s">
        <v>64</v>
      </c>
      <c r="O1601" s="14">
        <v>31967</v>
      </c>
      <c r="P1601" s="13"/>
      <c r="Q1601" s="13"/>
      <c r="R1601" s="13">
        <v>6.72</v>
      </c>
      <c r="S1601" s="13" t="s">
        <v>41</v>
      </c>
    </row>
    <row r="1602" spans="1:19" ht="23.5" x14ac:dyDescent="0.3">
      <c r="A1602" s="13">
        <v>73612</v>
      </c>
      <c r="B1602" s="13" t="s">
        <v>75</v>
      </c>
      <c r="C1602" s="13" t="s">
        <v>42</v>
      </c>
      <c r="D1602" s="13" t="s">
        <v>31</v>
      </c>
      <c r="E1602" s="13"/>
      <c r="F1602" s="13" t="s">
        <v>3568</v>
      </c>
      <c r="G1602" s="13"/>
      <c r="H1602" s="13" t="s">
        <v>60</v>
      </c>
      <c r="I1602" s="13">
        <v>6108</v>
      </c>
      <c r="J1602" s="13" t="s">
        <v>79</v>
      </c>
      <c r="K1602" s="13" t="s">
        <v>79</v>
      </c>
      <c r="L1602" s="13" t="s">
        <v>79</v>
      </c>
      <c r="M1602" s="13" t="s">
        <v>50</v>
      </c>
      <c r="N1602" s="13" t="s">
        <v>64</v>
      </c>
      <c r="O1602" s="14">
        <v>31958</v>
      </c>
      <c r="P1602" s="13"/>
      <c r="Q1602" s="13"/>
      <c r="R1602" s="13">
        <v>5.67</v>
      </c>
      <c r="S1602" s="13" t="s">
        <v>41</v>
      </c>
    </row>
    <row r="1603" spans="1:19" x14ac:dyDescent="0.3">
      <c r="A1603" s="13">
        <v>44500</v>
      </c>
      <c r="B1603" s="13" t="s">
        <v>75</v>
      </c>
      <c r="C1603" s="13" t="s">
        <v>42</v>
      </c>
      <c r="D1603" s="13" t="s">
        <v>31</v>
      </c>
      <c r="E1603" s="13"/>
      <c r="F1603" s="13" t="s">
        <v>3569</v>
      </c>
      <c r="G1603" s="13"/>
      <c r="H1603" s="13" t="s">
        <v>60</v>
      </c>
      <c r="I1603" s="13">
        <v>6114</v>
      </c>
      <c r="J1603" s="13" t="s">
        <v>79</v>
      </c>
      <c r="K1603" s="13" t="s">
        <v>79</v>
      </c>
      <c r="L1603" s="13" t="s">
        <v>79</v>
      </c>
      <c r="M1603" s="13" t="s">
        <v>50</v>
      </c>
      <c r="N1603" s="13" t="s">
        <v>64</v>
      </c>
      <c r="O1603" s="14">
        <v>32509</v>
      </c>
      <c r="P1603" s="13"/>
      <c r="Q1603" s="13"/>
      <c r="R1603" s="13">
        <v>40.5</v>
      </c>
      <c r="S1603" s="13" t="s">
        <v>41</v>
      </c>
    </row>
    <row r="1604" spans="1:19" x14ac:dyDescent="0.3">
      <c r="A1604" s="11">
        <v>73800</v>
      </c>
      <c r="B1604" s="11" t="s">
        <v>30</v>
      </c>
      <c r="C1604" s="11" t="s">
        <v>42</v>
      </c>
      <c r="D1604" s="11" t="s">
        <v>42</v>
      </c>
      <c r="E1604" s="11" t="s">
        <v>3570</v>
      </c>
      <c r="F1604" s="11" t="s">
        <v>3571</v>
      </c>
      <c r="G1604" s="11">
        <v>0.6</v>
      </c>
      <c r="H1604" s="11" t="s">
        <v>60</v>
      </c>
      <c r="I1604" s="11" t="s">
        <v>232</v>
      </c>
      <c r="J1604" s="11" t="s">
        <v>232</v>
      </c>
      <c r="K1604" s="11"/>
      <c r="L1604" s="11"/>
      <c r="M1604" s="11" t="s">
        <v>50</v>
      </c>
      <c r="N1604" s="11" t="s">
        <v>64</v>
      </c>
      <c r="O1604" s="12">
        <v>30317</v>
      </c>
      <c r="P1604" s="11"/>
      <c r="Q1604" s="11"/>
      <c r="R1604" s="11">
        <v>0.46</v>
      </c>
      <c r="S1604" s="11" t="s">
        <v>41</v>
      </c>
    </row>
    <row r="1605" spans="1:19" ht="23.5" x14ac:dyDescent="0.3">
      <c r="A1605" s="13">
        <v>73802</v>
      </c>
      <c r="B1605" s="13" t="s">
        <v>75</v>
      </c>
      <c r="C1605" s="13" t="s">
        <v>42</v>
      </c>
      <c r="D1605" s="13" t="s">
        <v>31</v>
      </c>
      <c r="E1605" s="13"/>
      <c r="F1605" s="13" t="s">
        <v>3572</v>
      </c>
      <c r="G1605" s="13"/>
      <c r="H1605" s="13" t="s">
        <v>60</v>
      </c>
      <c r="I1605" s="13">
        <v>4014</v>
      </c>
      <c r="J1605" s="13" t="s">
        <v>72</v>
      </c>
      <c r="K1605" s="13"/>
      <c r="L1605" s="13"/>
      <c r="M1605" s="13" t="s">
        <v>50</v>
      </c>
      <c r="N1605" s="13" t="s">
        <v>64</v>
      </c>
      <c r="O1605" s="14">
        <v>30498</v>
      </c>
      <c r="P1605" s="13"/>
      <c r="Q1605" s="13"/>
      <c r="R1605" s="13">
        <v>0.18</v>
      </c>
      <c r="S1605" s="13" t="s">
        <v>41</v>
      </c>
    </row>
    <row r="1606" spans="1:19" ht="23.5" x14ac:dyDescent="0.3">
      <c r="A1606" s="13">
        <v>73801</v>
      </c>
      <c r="B1606" s="13" t="s">
        <v>75</v>
      </c>
      <c r="C1606" s="13" t="s">
        <v>42</v>
      </c>
      <c r="D1606" s="13" t="s">
        <v>31</v>
      </c>
      <c r="E1606" s="13"/>
      <c r="F1606" s="13" t="s">
        <v>3573</v>
      </c>
      <c r="G1606" s="13"/>
      <c r="H1606" s="13" t="s">
        <v>60</v>
      </c>
      <c r="I1606" s="13">
        <v>2323</v>
      </c>
      <c r="J1606" s="13" t="s">
        <v>47</v>
      </c>
      <c r="K1606" s="13" t="s">
        <v>188</v>
      </c>
      <c r="L1606" s="13" t="s">
        <v>56</v>
      </c>
      <c r="M1606" s="13" t="s">
        <v>50</v>
      </c>
      <c r="N1606" s="13" t="s">
        <v>64</v>
      </c>
      <c r="O1606" s="14">
        <v>32399</v>
      </c>
      <c r="P1606" s="13"/>
      <c r="Q1606" s="13"/>
      <c r="R1606" s="13">
        <v>0.28000000000000003</v>
      </c>
      <c r="S1606" s="13" t="s">
        <v>41</v>
      </c>
    </row>
    <row r="1607" spans="1:19" x14ac:dyDescent="0.3">
      <c r="A1607" s="11">
        <v>93800</v>
      </c>
      <c r="B1607" s="11" t="s">
        <v>30</v>
      </c>
      <c r="C1607" s="11" t="s">
        <v>42</v>
      </c>
      <c r="D1607" s="11" t="s">
        <v>42</v>
      </c>
      <c r="E1607" s="11" t="s">
        <v>3574</v>
      </c>
      <c r="F1607" s="11" t="s">
        <v>3575</v>
      </c>
      <c r="G1607" s="11">
        <v>1.5</v>
      </c>
      <c r="H1607" s="11" t="s">
        <v>34</v>
      </c>
      <c r="I1607" s="11" t="s">
        <v>71</v>
      </c>
      <c r="J1607" s="11" t="s">
        <v>72</v>
      </c>
      <c r="K1607" s="11" t="s">
        <v>72</v>
      </c>
      <c r="L1607" s="11" t="s">
        <v>73</v>
      </c>
      <c r="M1607" s="11" t="s">
        <v>39</v>
      </c>
      <c r="N1607" s="11" t="s">
        <v>40</v>
      </c>
      <c r="O1607" s="12">
        <v>39142</v>
      </c>
      <c r="P1607" s="11"/>
      <c r="Q1607" s="11"/>
      <c r="R1607" s="11">
        <v>1.5</v>
      </c>
      <c r="S1607" s="11" t="s">
        <v>41</v>
      </c>
    </row>
    <row r="1608" spans="1:19" ht="23.5" x14ac:dyDescent="0.3">
      <c r="A1608" s="13">
        <v>70614</v>
      </c>
      <c r="B1608" s="13" t="s">
        <v>75</v>
      </c>
      <c r="C1608" s="13" t="s">
        <v>42</v>
      </c>
      <c r="D1608" s="13" t="s">
        <v>31</v>
      </c>
      <c r="E1608" s="13"/>
      <c r="F1608" s="13" t="s">
        <v>3576</v>
      </c>
      <c r="G1608" s="13"/>
      <c r="H1608" s="13" t="s">
        <v>34</v>
      </c>
      <c r="I1608" s="13" t="s">
        <v>3577</v>
      </c>
      <c r="J1608" s="13" t="s">
        <v>72</v>
      </c>
      <c r="K1608" s="13" t="s">
        <v>72</v>
      </c>
      <c r="L1608" s="13" t="s">
        <v>73</v>
      </c>
      <c r="M1608" s="13" t="s">
        <v>39</v>
      </c>
      <c r="N1608" s="13" t="s">
        <v>40</v>
      </c>
      <c r="O1608" s="14">
        <v>31223</v>
      </c>
      <c r="P1608" s="13" t="s">
        <v>3578</v>
      </c>
      <c r="Q1608" s="13"/>
      <c r="R1608" s="13">
        <v>0.15</v>
      </c>
      <c r="S1608" s="13" t="s">
        <v>41</v>
      </c>
    </row>
    <row r="1609" spans="1:19" ht="23.5" x14ac:dyDescent="0.3">
      <c r="A1609" s="13">
        <v>43408</v>
      </c>
      <c r="B1609" s="13" t="s">
        <v>75</v>
      </c>
      <c r="C1609" s="13" t="s">
        <v>42</v>
      </c>
      <c r="D1609" s="13" t="s">
        <v>31</v>
      </c>
      <c r="E1609" s="13"/>
      <c r="F1609" s="13" t="s">
        <v>3579</v>
      </c>
      <c r="G1609" s="13"/>
      <c r="H1609" s="13" t="s">
        <v>34</v>
      </c>
      <c r="I1609" s="13" t="s">
        <v>3580</v>
      </c>
      <c r="J1609" s="13" t="s">
        <v>72</v>
      </c>
      <c r="K1609" s="13" t="s">
        <v>72</v>
      </c>
      <c r="L1609" s="13" t="s">
        <v>73</v>
      </c>
      <c r="M1609" s="13" t="s">
        <v>39</v>
      </c>
      <c r="N1609" s="13" t="s">
        <v>40</v>
      </c>
      <c r="O1609" s="14">
        <v>32929</v>
      </c>
      <c r="P1609" s="13" t="s">
        <v>3581</v>
      </c>
      <c r="Q1609" s="13"/>
      <c r="R1609" s="13">
        <v>1.1000000000000001</v>
      </c>
      <c r="S1609" s="13" t="s">
        <v>41</v>
      </c>
    </row>
    <row r="1610" spans="1:19" x14ac:dyDescent="0.3">
      <c r="A1610" s="9">
        <v>32900</v>
      </c>
      <c r="B1610" s="9" t="s">
        <v>30</v>
      </c>
      <c r="C1610" s="9" t="s">
        <v>31</v>
      </c>
      <c r="D1610" s="9" t="s">
        <v>31</v>
      </c>
      <c r="E1610" s="9" t="s">
        <v>3582</v>
      </c>
      <c r="F1610" s="9" t="s">
        <v>3583</v>
      </c>
      <c r="G1610" s="9">
        <v>9.1</v>
      </c>
      <c r="H1610" s="9" t="s">
        <v>34</v>
      </c>
      <c r="I1610" s="9" t="s">
        <v>71</v>
      </c>
      <c r="J1610" s="9" t="s">
        <v>72</v>
      </c>
      <c r="K1610" s="9" t="s">
        <v>72</v>
      </c>
      <c r="L1610" s="9" t="s">
        <v>73</v>
      </c>
      <c r="M1610" s="9" t="s">
        <v>39</v>
      </c>
      <c r="N1610" s="9" t="s">
        <v>40</v>
      </c>
      <c r="O1610" s="10">
        <v>29221</v>
      </c>
      <c r="P1610" s="9"/>
      <c r="Q1610" s="9"/>
      <c r="R1610" s="9">
        <v>9.1</v>
      </c>
      <c r="S1610" s="9" t="s">
        <v>41</v>
      </c>
    </row>
    <row r="1611" spans="1:19" x14ac:dyDescent="0.3">
      <c r="A1611" s="9">
        <v>33000</v>
      </c>
      <c r="B1611" s="9" t="s">
        <v>30</v>
      </c>
      <c r="C1611" s="9" t="s">
        <v>31</v>
      </c>
      <c r="D1611" s="9" t="s">
        <v>31</v>
      </c>
      <c r="E1611" s="9" t="s">
        <v>3584</v>
      </c>
      <c r="F1611" s="9" t="s">
        <v>3585</v>
      </c>
      <c r="G1611" s="9">
        <v>1</v>
      </c>
      <c r="H1611" s="9" t="s">
        <v>34</v>
      </c>
      <c r="I1611" s="9" t="s">
        <v>71</v>
      </c>
      <c r="J1611" s="9" t="s">
        <v>72</v>
      </c>
      <c r="K1611" s="9" t="s">
        <v>72</v>
      </c>
      <c r="L1611" s="9" t="s">
        <v>73</v>
      </c>
      <c r="M1611" s="9" t="s">
        <v>39</v>
      </c>
      <c r="N1611" s="9" t="s">
        <v>40</v>
      </c>
      <c r="O1611" s="10">
        <v>29587</v>
      </c>
      <c r="P1611" s="9"/>
      <c r="Q1611" s="9"/>
      <c r="R1611" s="9">
        <v>1</v>
      </c>
      <c r="S1611" s="9" t="s">
        <v>41</v>
      </c>
    </row>
    <row r="1612" spans="1:19" x14ac:dyDescent="0.3">
      <c r="A1612" s="9">
        <v>113300</v>
      </c>
      <c r="B1612" s="9" t="s">
        <v>30</v>
      </c>
      <c r="C1612" s="9" t="s">
        <v>31</v>
      </c>
      <c r="D1612" s="9" t="s">
        <v>31</v>
      </c>
      <c r="E1612" s="9" t="s">
        <v>3586</v>
      </c>
      <c r="F1612" s="9" t="s">
        <v>3587</v>
      </c>
      <c r="G1612" s="9">
        <v>1.85</v>
      </c>
      <c r="H1612" s="9" t="s">
        <v>34</v>
      </c>
      <c r="I1612" s="9" t="s">
        <v>1640</v>
      </c>
      <c r="J1612" s="9" t="s">
        <v>2109</v>
      </c>
      <c r="K1612" s="9" t="s">
        <v>2110</v>
      </c>
      <c r="L1612" s="9" t="s">
        <v>2111</v>
      </c>
      <c r="M1612" s="9" t="s">
        <v>39</v>
      </c>
      <c r="N1612" s="9" t="s">
        <v>220</v>
      </c>
      <c r="O1612" s="10">
        <v>41523</v>
      </c>
      <c r="P1612" s="9"/>
      <c r="Q1612" s="9"/>
      <c r="R1612" s="9">
        <v>2.4</v>
      </c>
      <c r="S1612" s="9" t="s">
        <v>41</v>
      </c>
    </row>
    <row r="1613" spans="1:19" x14ac:dyDescent="0.3">
      <c r="A1613" s="9">
        <v>32800</v>
      </c>
      <c r="B1613" s="9" t="s">
        <v>30</v>
      </c>
      <c r="C1613" s="9" t="s">
        <v>31</v>
      </c>
      <c r="D1613" s="9" t="s">
        <v>31</v>
      </c>
      <c r="E1613" s="9" t="s">
        <v>3588</v>
      </c>
      <c r="F1613" s="9" t="s">
        <v>3589</v>
      </c>
      <c r="G1613" s="9">
        <v>50.61</v>
      </c>
      <c r="H1613" s="9" t="s">
        <v>34</v>
      </c>
      <c r="I1613" s="9" t="s">
        <v>3590</v>
      </c>
      <c r="J1613" s="9" t="s">
        <v>62</v>
      </c>
      <c r="K1613" s="9" t="s">
        <v>63</v>
      </c>
      <c r="L1613" s="9" t="s">
        <v>56</v>
      </c>
      <c r="M1613" s="9" t="s">
        <v>39</v>
      </c>
      <c r="N1613" s="9" t="s">
        <v>40</v>
      </c>
      <c r="O1613" s="10">
        <v>37428</v>
      </c>
      <c r="P1613" s="9"/>
      <c r="Q1613" s="9"/>
      <c r="R1613" s="9">
        <v>48.49</v>
      </c>
      <c r="S1613" s="9" t="s">
        <v>41</v>
      </c>
    </row>
    <row r="1614" spans="1:19" x14ac:dyDescent="0.3">
      <c r="A1614" s="9">
        <v>98300</v>
      </c>
      <c r="B1614" s="9" t="s">
        <v>30</v>
      </c>
      <c r="C1614" s="9" t="s">
        <v>31</v>
      </c>
      <c r="D1614" s="9" t="s">
        <v>31</v>
      </c>
      <c r="E1614" s="9" t="s">
        <v>3591</v>
      </c>
      <c r="F1614" s="9" t="s">
        <v>3592</v>
      </c>
      <c r="G1614" s="9">
        <v>2.5</v>
      </c>
      <c r="H1614" s="9" t="s">
        <v>34</v>
      </c>
      <c r="I1614" s="9" t="s">
        <v>71</v>
      </c>
      <c r="J1614" s="9" t="s">
        <v>36</v>
      </c>
      <c r="K1614" s="9" t="s">
        <v>37</v>
      </c>
      <c r="L1614" s="9" t="s">
        <v>38</v>
      </c>
      <c r="M1614" s="9" t="s">
        <v>39</v>
      </c>
      <c r="N1614" s="9" t="s">
        <v>220</v>
      </c>
      <c r="O1614" s="10">
        <v>40170</v>
      </c>
      <c r="P1614" s="9"/>
      <c r="Q1614" s="9"/>
      <c r="R1614" s="9">
        <v>2</v>
      </c>
      <c r="S1614" s="9" t="s">
        <v>41</v>
      </c>
    </row>
    <row r="1615" spans="1:19" x14ac:dyDescent="0.3">
      <c r="A1615" s="9">
        <v>115400</v>
      </c>
      <c r="B1615" s="9" t="s">
        <v>30</v>
      </c>
      <c r="C1615" s="9" t="s">
        <v>31</v>
      </c>
      <c r="D1615" s="9" t="s">
        <v>31</v>
      </c>
      <c r="E1615" s="9" t="s">
        <v>3593</v>
      </c>
      <c r="F1615" s="9" t="s">
        <v>3594</v>
      </c>
      <c r="G1615" s="9">
        <v>2.5</v>
      </c>
      <c r="H1615" s="9" t="s">
        <v>45</v>
      </c>
      <c r="I1615" s="9" t="s">
        <v>3595</v>
      </c>
      <c r="J1615" s="9" t="s">
        <v>36</v>
      </c>
      <c r="K1615" s="9" t="s">
        <v>37</v>
      </c>
      <c r="L1615" s="9" t="s">
        <v>38</v>
      </c>
      <c r="M1615" s="9" t="s">
        <v>50</v>
      </c>
      <c r="N1615" s="9" t="s">
        <v>51</v>
      </c>
      <c r="O1615" s="10">
        <v>41639</v>
      </c>
      <c r="P1615" s="9"/>
      <c r="Q1615" s="9"/>
      <c r="R1615" s="9">
        <v>2.5</v>
      </c>
      <c r="S1615" s="9" t="s">
        <v>41</v>
      </c>
    </row>
    <row r="1616" spans="1:19" x14ac:dyDescent="0.3">
      <c r="A1616" s="9">
        <v>115500</v>
      </c>
      <c r="B1616" s="9" t="s">
        <v>30</v>
      </c>
      <c r="C1616" s="9" t="s">
        <v>31</v>
      </c>
      <c r="D1616" s="9" t="s">
        <v>31</v>
      </c>
      <c r="E1616" s="9" t="s">
        <v>3596</v>
      </c>
      <c r="F1616" s="9" t="s">
        <v>3597</v>
      </c>
      <c r="G1616" s="9">
        <v>5</v>
      </c>
      <c r="H1616" s="9" t="s">
        <v>45</v>
      </c>
      <c r="I1616" s="9" t="s">
        <v>3598</v>
      </c>
      <c r="J1616" s="9" t="s">
        <v>36</v>
      </c>
      <c r="K1616" s="9" t="s">
        <v>37</v>
      </c>
      <c r="L1616" s="9" t="s">
        <v>38</v>
      </c>
      <c r="M1616" s="9" t="s">
        <v>50</v>
      </c>
      <c r="N1616" s="9" t="s">
        <v>51</v>
      </c>
      <c r="O1616" s="10">
        <v>41639</v>
      </c>
      <c r="P1616" s="9"/>
      <c r="Q1616" s="9"/>
      <c r="R1616" s="9">
        <v>5</v>
      </c>
      <c r="S1616" s="9" t="s">
        <v>41</v>
      </c>
    </row>
    <row r="1617" spans="1:19" x14ac:dyDescent="0.3">
      <c r="A1617" s="9">
        <v>116100</v>
      </c>
      <c r="B1617" s="9" t="s">
        <v>30</v>
      </c>
      <c r="C1617" s="9" t="s">
        <v>31</v>
      </c>
      <c r="D1617" s="9" t="s">
        <v>31</v>
      </c>
      <c r="E1617" s="9" t="s">
        <v>3599</v>
      </c>
      <c r="F1617" s="9" t="s">
        <v>3600</v>
      </c>
      <c r="G1617" s="9">
        <v>4.3</v>
      </c>
      <c r="H1617" s="9" t="s">
        <v>34</v>
      </c>
      <c r="I1617" s="9" t="s">
        <v>3601</v>
      </c>
      <c r="J1617" s="9" t="s">
        <v>187</v>
      </c>
      <c r="K1617" s="9" t="s">
        <v>188</v>
      </c>
      <c r="L1617" s="9" t="s">
        <v>189</v>
      </c>
      <c r="M1617" s="9" t="s">
        <v>39</v>
      </c>
      <c r="N1617" s="9" t="s">
        <v>220</v>
      </c>
      <c r="O1617" s="10">
        <v>41675</v>
      </c>
      <c r="P1617" s="9" t="s">
        <v>1395</v>
      </c>
      <c r="Q1617" s="9"/>
      <c r="R1617" s="9">
        <v>4.3499999999999996</v>
      </c>
      <c r="S1617" s="9" t="s">
        <v>41</v>
      </c>
    </row>
    <row r="1618" spans="1:19" x14ac:dyDescent="0.3">
      <c r="A1618" s="9">
        <v>123600</v>
      </c>
      <c r="B1618" s="9" t="s">
        <v>30</v>
      </c>
      <c r="C1618" s="9" t="s">
        <v>31</v>
      </c>
      <c r="D1618" s="9" t="s">
        <v>31</v>
      </c>
      <c r="E1618" s="9" t="s">
        <v>3602</v>
      </c>
      <c r="F1618" s="9" t="s">
        <v>3603</v>
      </c>
      <c r="G1618" s="9">
        <v>20</v>
      </c>
      <c r="H1618" s="9" t="s">
        <v>34</v>
      </c>
      <c r="I1618" s="9" t="s">
        <v>3604</v>
      </c>
      <c r="J1618" s="9" t="s">
        <v>36</v>
      </c>
      <c r="K1618" s="9" t="s">
        <v>37</v>
      </c>
      <c r="L1618" s="9" t="s">
        <v>38</v>
      </c>
      <c r="M1618" s="9" t="s">
        <v>39</v>
      </c>
      <c r="N1618" s="9" t="s">
        <v>64</v>
      </c>
      <c r="O1618" s="10">
        <v>42086</v>
      </c>
      <c r="P1618" s="9"/>
      <c r="Q1618" s="9"/>
      <c r="R1618" s="9">
        <v>20</v>
      </c>
      <c r="S1618" s="9" t="s">
        <v>41</v>
      </c>
    </row>
    <row r="1619" spans="1:19" ht="23.5" x14ac:dyDescent="0.3">
      <c r="A1619" s="9">
        <v>58800</v>
      </c>
      <c r="B1619" s="9" t="s">
        <v>30</v>
      </c>
      <c r="C1619" s="9" t="s">
        <v>42</v>
      </c>
      <c r="D1619" s="9" t="s">
        <v>31</v>
      </c>
      <c r="E1619" s="9" t="s">
        <v>3605</v>
      </c>
      <c r="F1619" s="9" t="s">
        <v>3606</v>
      </c>
      <c r="G1619" s="9">
        <v>9.9499999999999993</v>
      </c>
      <c r="H1619" s="9" t="s">
        <v>60</v>
      </c>
      <c r="I1619" s="9" t="s">
        <v>1340</v>
      </c>
      <c r="J1619" s="9" t="s">
        <v>72</v>
      </c>
      <c r="K1619" s="9" t="s">
        <v>72</v>
      </c>
      <c r="L1619" s="9" t="s">
        <v>73</v>
      </c>
      <c r="M1619" s="9" t="s">
        <v>50</v>
      </c>
      <c r="N1619" s="9" t="s">
        <v>64</v>
      </c>
      <c r="O1619" s="10">
        <v>29952</v>
      </c>
      <c r="P1619" s="9"/>
      <c r="Q1619" s="9"/>
      <c r="R1619" s="9">
        <v>10.14</v>
      </c>
      <c r="S1619" s="9" t="s">
        <v>41</v>
      </c>
    </row>
    <row r="1620" spans="1:19" x14ac:dyDescent="0.3">
      <c r="A1620" s="9">
        <v>125500</v>
      </c>
      <c r="B1620" s="9" t="s">
        <v>30</v>
      </c>
      <c r="C1620" s="9" t="s">
        <v>31</v>
      </c>
      <c r="D1620" s="9" t="s">
        <v>31</v>
      </c>
      <c r="E1620" s="9" t="s">
        <v>3607</v>
      </c>
      <c r="F1620" s="9" t="s">
        <v>3608</v>
      </c>
      <c r="G1620" s="9">
        <v>5</v>
      </c>
      <c r="H1620" s="9" t="s">
        <v>60</v>
      </c>
      <c r="I1620" s="9" t="s">
        <v>3609</v>
      </c>
      <c r="J1620" s="9" t="s">
        <v>36</v>
      </c>
      <c r="K1620" s="9" t="s">
        <v>37</v>
      </c>
      <c r="L1620" s="9" t="s">
        <v>38</v>
      </c>
      <c r="M1620" s="9" t="s">
        <v>50</v>
      </c>
      <c r="N1620" s="9" t="s">
        <v>64</v>
      </c>
      <c r="O1620" s="10">
        <v>42167</v>
      </c>
      <c r="P1620" s="9"/>
      <c r="Q1620" s="9"/>
      <c r="R1620" s="9">
        <v>5</v>
      </c>
      <c r="S1620" s="9" t="s">
        <v>41</v>
      </c>
    </row>
    <row r="1621" spans="1:19" x14ac:dyDescent="0.3">
      <c r="A1621" s="9">
        <v>127100</v>
      </c>
      <c r="B1621" s="9" t="s">
        <v>30</v>
      </c>
      <c r="C1621" s="9" t="s">
        <v>31</v>
      </c>
      <c r="D1621" s="9" t="s">
        <v>31</v>
      </c>
      <c r="E1621" s="9" t="s">
        <v>3610</v>
      </c>
      <c r="F1621" s="9" t="s">
        <v>3611</v>
      </c>
      <c r="G1621" s="9">
        <v>5</v>
      </c>
      <c r="H1621" s="9" t="s">
        <v>60</v>
      </c>
      <c r="I1621" s="9" t="s">
        <v>3612</v>
      </c>
      <c r="J1621" s="9" t="s">
        <v>36</v>
      </c>
      <c r="K1621" s="9" t="s">
        <v>37</v>
      </c>
      <c r="L1621" s="9" t="s">
        <v>38</v>
      </c>
      <c r="M1621" s="9" t="s">
        <v>50</v>
      </c>
      <c r="N1621" s="9" t="s">
        <v>64</v>
      </c>
      <c r="O1621" s="10">
        <v>42167</v>
      </c>
      <c r="P1621" s="9"/>
      <c r="Q1621" s="9"/>
      <c r="R1621" s="9">
        <v>5</v>
      </c>
      <c r="S1621" s="9" t="s">
        <v>41</v>
      </c>
    </row>
    <row r="1622" spans="1:19" x14ac:dyDescent="0.3">
      <c r="A1622" s="9">
        <v>116000</v>
      </c>
      <c r="B1622" s="9" t="s">
        <v>30</v>
      </c>
      <c r="C1622" s="9" t="s">
        <v>31</v>
      </c>
      <c r="D1622" s="9" t="s">
        <v>31</v>
      </c>
      <c r="E1622" s="9" t="s">
        <v>3613</v>
      </c>
      <c r="F1622" s="9" t="s">
        <v>3614</v>
      </c>
      <c r="G1622" s="9">
        <v>17.5</v>
      </c>
      <c r="H1622" s="9" t="s">
        <v>60</v>
      </c>
      <c r="I1622" s="9" t="s">
        <v>3615</v>
      </c>
      <c r="J1622" s="9" t="s">
        <v>36</v>
      </c>
      <c r="K1622" s="9" t="s">
        <v>37</v>
      </c>
      <c r="L1622" s="9" t="s">
        <v>38</v>
      </c>
      <c r="M1622" s="9" t="s">
        <v>50</v>
      </c>
      <c r="N1622" s="9" t="s">
        <v>64</v>
      </c>
      <c r="O1622" s="10">
        <v>41596</v>
      </c>
      <c r="P1622" s="9"/>
      <c r="Q1622" s="9"/>
      <c r="R1622" s="9">
        <v>17.5</v>
      </c>
      <c r="S1622" s="9" t="s">
        <v>41</v>
      </c>
    </row>
    <row r="1623" spans="1:19" x14ac:dyDescent="0.3">
      <c r="A1623" s="9">
        <v>116600</v>
      </c>
      <c r="B1623" s="9" t="s">
        <v>30</v>
      </c>
      <c r="C1623" s="9" t="s">
        <v>31</v>
      </c>
      <c r="D1623" s="9" t="s">
        <v>31</v>
      </c>
      <c r="E1623" s="9" t="s">
        <v>3616</v>
      </c>
      <c r="F1623" s="9" t="s">
        <v>3617</v>
      </c>
      <c r="G1623" s="9">
        <v>1.5</v>
      </c>
      <c r="H1623" s="9" t="s">
        <v>34</v>
      </c>
      <c r="I1623" s="9" t="s">
        <v>3618</v>
      </c>
      <c r="J1623" s="9" t="s">
        <v>36</v>
      </c>
      <c r="K1623" s="9" t="s">
        <v>37</v>
      </c>
      <c r="L1623" s="9" t="s">
        <v>38</v>
      </c>
      <c r="M1623" s="9" t="s">
        <v>224</v>
      </c>
      <c r="N1623" s="9" t="s">
        <v>220</v>
      </c>
      <c r="O1623" s="10">
        <v>41703</v>
      </c>
      <c r="P1623" s="9"/>
      <c r="Q1623" s="9"/>
      <c r="R1623" s="9">
        <v>1.5</v>
      </c>
      <c r="S1623" s="9" t="s">
        <v>41</v>
      </c>
    </row>
    <row r="1624" spans="1:19" x14ac:dyDescent="0.3">
      <c r="A1624" s="9">
        <v>133400</v>
      </c>
      <c r="B1624" s="9" t="s">
        <v>30</v>
      </c>
      <c r="C1624" s="9" t="s">
        <v>31</v>
      </c>
      <c r="D1624" s="9" t="s">
        <v>31</v>
      </c>
      <c r="E1624" s="9" t="s">
        <v>3619</v>
      </c>
      <c r="F1624" s="9" t="s">
        <v>3620</v>
      </c>
      <c r="G1624" s="9">
        <v>1</v>
      </c>
      <c r="H1624" s="9" t="s">
        <v>34</v>
      </c>
      <c r="I1624" s="9" t="s">
        <v>3621</v>
      </c>
      <c r="J1624" s="9" t="s">
        <v>72</v>
      </c>
      <c r="K1624" s="9" t="s">
        <v>72</v>
      </c>
      <c r="L1624" s="9" t="s">
        <v>73</v>
      </c>
      <c r="M1624" s="9" t="s">
        <v>39</v>
      </c>
      <c r="N1624" s="9" t="s">
        <v>220</v>
      </c>
      <c r="O1624" s="10">
        <v>41074</v>
      </c>
      <c r="P1624" s="9"/>
      <c r="Q1624" s="9"/>
      <c r="R1624" s="9">
        <v>1.04</v>
      </c>
      <c r="S1624" s="9" t="s">
        <v>41</v>
      </c>
    </row>
    <row r="1625" spans="1:19" x14ac:dyDescent="0.3">
      <c r="A1625" s="11">
        <v>33100</v>
      </c>
      <c r="B1625" s="11" t="s">
        <v>30</v>
      </c>
      <c r="C1625" s="11" t="s">
        <v>31</v>
      </c>
      <c r="D1625" s="11" t="s">
        <v>42</v>
      </c>
      <c r="E1625" s="11" t="s">
        <v>3622</v>
      </c>
      <c r="F1625" s="11" t="s">
        <v>3623</v>
      </c>
      <c r="G1625" s="11">
        <v>76</v>
      </c>
      <c r="H1625" s="11" t="s">
        <v>60</v>
      </c>
      <c r="I1625" s="11" t="s">
        <v>156</v>
      </c>
      <c r="J1625" s="11" t="s">
        <v>72</v>
      </c>
      <c r="K1625" s="11" t="s">
        <v>72</v>
      </c>
      <c r="L1625" s="11" t="s">
        <v>73</v>
      </c>
      <c r="M1625" s="11" t="s">
        <v>50</v>
      </c>
      <c r="N1625" s="11" t="s">
        <v>64</v>
      </c>
      <c r="O1625" s="12">
        <v>29952</v>
      </c>
      <c r="P1625" s="11"/>
      <c r="Q1625" s="11"/>
      <c r="R1625" s="11">
        <v>78.2</v>
      </c>
      <c r="S1625" s="11" t="s">
        <v>41</v>
      </c>
    </row>
    <row r="1626" spans="1:19" x14ac:dyDescent="0.3">
      <c r="A1626" s="13">
        <v>33101</v>
      </c>
      <c r="B1626" s="13" t="s">
        <v>75</v>
      </c>
      <c r="C1626" s="13" t="s">
        <v>31</v>
      </c>
      <c r="D1626" s="13" t="s">
        <v>31</v>
      </c>
      <c r="E1626" s="13" t="s">
        <v>3624</v>
      </c>
      <c r="F1626" s="13" t="s">
        <v>3625</v>
      </c>
      <c r="G1626" s="13">
        <v>39.1</v>
      </c>
      <c r="H1626" s="13" t="s">
        <v>60</v>
      </c>
      <c r="I1626" s="13" t="s">
        <v>156</v>
      </c>
      <c r="J1626" s="13" t="s">
        <v>72</v>
      </c>
      <c r="K1626" s="13" t="s">
        <v>72</v>
      </c>
      <c r="L1626" s="13" t="s">
        <v>73</v>
      </c>
      <c r="M1626" s="13" t="s">
        <v>50</v>
      </c>
      <c r="N1626" s="13" t="s">
        <v>64</v>
      </c>
      <c r="O1626" s="14">
        <v>29952</v>
      </c>
      <c r="P1626" s="13"/>
      <c r="Q1626" s="13"/>
      <c r="R1626" s="13">
        <v>39.1</v>
      </c>
      <c r="S1626" s="13" t="s">
        <v>41</v>
      </c>
    </row>
    <row r="1627" spans="1:19" x14ac:dyDescent="0.3">
      <c r="A1627" s="13">
        <v>33102</v>
      </c>
      <c r="B1627" s="13" t="s">
        <v>75</v>
      </c>
      <c r="C1627" s="13" t="s">
        <v>31</v>
      </c>
      <c r="D1627" s="13" t="s">
        <v>31</v>
      </c>
      <c r="E1627" s="13" t="s">
        <v>3626</v>
      </c>
      <c r="F1627" s="13" t="s">
        <v>3627</v>
      </c>
      <c r="G1627" s="13">
        <v>39.1</v>
      </c>
      <c r="H1627" s="13" t="s">
        <v>60</v>
      </c>
      <c r="I1627" s="13" t="s">
        <v>156</v>
      </c>
      <c r="J1627" s="13" t="s">
        <v>72</v>
      </c>
      <c r="K1627" s="13" t="s">
        <v>72</v>
      </c>
      <c r="L1627" s="13" t="s">
        <v>73</v>
      </c>
      <c r="M1627" s="13" t="s">
        <v>50</v>
      </c>
      <c r="N1627" s="13" t="s">
        <v>64</v>
      </c>
      <c r="O1627" s="14">
        <v>30317</v>
      </c>
      <c r="P1627" s="13"/>
      <c r="Q1627" s="13"/>
      <c r="R1627" s="13">
        <v>39.1</v>
      </c>
      <c r="S1627" s="13" t="s">
        <v>41</v>
      </c>
    </row>
    <row r="1628" spans="1:19" x14ac:dyDescent="0.3">
      <c r="A1628" s="11">
        <v>74400</v>
      </c>
      <c r="B1628" s="11" t="s">
        <v>30</v>
      </c>
      <c r="C1628" s="11" t="s">
        <v>42</v>
      </c>
      <c r="D1628" s="11" t="s">
        <v>42</v>
      </c>
      <c r="E1628" s="11" t="s">
        <v>3628</v>
      </c>
      <c r="F1628" s="11" t="s">
        <v>3629</v>
      </c>
      <c r="G1628" s="11">
        <v>416.6</v>
      </c>
      <c r="H1628" s="11" t="s">
        <v>60</v>
      </c>
      <c r="I1628" s="11" t="s">
        <v>3630</v>
      </c>
      <c r="J1628" s="11" t="s">
        <v>47</v>
      </c>
      <c r="K1628" s="11" t="s">
        <v>122</v>
      </c>
      <c r="L1628" s="11" t="s">
        <v>56</v>
      </c>
      <c r="M1628" s="11" t="s">
        <v>50</v>
      </c>
      <c r="N1628" s="11" t="s">
        <v>64</v>
      </c>
      <c r="O1628" s="12">
        <v>32115</v>
      </c>
      <c r="P1628" s="11" t="s">
        <v>3631</v>
      </c>
      <c r="Q1628" s="11"/>
      <c r="R1628" s="11">
        <v>405.78</v>
      </c>
      <c r="S1628" s="11" t="s">
        <v>41</v>
      </c>
    </row>
    <row r="1629" spans="1:19" x14ac:dyDescent="0.3">
      <c r="A1629" s="13">
        <v>74401</v>
      </c>
      <c r="B1629" s="13" t="s">
        <v>75</v>
      </c>
      <c r="C1629" s="13" t="s">
        <v>42</v>
      </c>
      <c r="D1629" s="13" t="s">
        <v>31</v>
      </c>
      <c r="E1629" s="13"/>
      <c r="F1629" s="13" t="s">
        <v>3632</v>
      </c>
      <c r="G1629" s="13"/>
      <c r="H1629" s="13" t="s">
        <v>60</v>
      </c>
      <c r="I1629" s="13" t="s">
        <v>3630</v>
      </c>
      <c r="J1629" s="13" t="s">
        <v>47</v>
      </c>
      <c r="K1629" s="13" t="s">
        <v>63</v>
      </c>
      <c r="L1629" s="13" t="s">
        <v>56</v>
      </c>
      <c r="M1629" s="13" t="s">
        <v>50</v>
      </c>
      <c r="N1629" s="13" t="s">
        <v>64</v>
      </c>
      <c r="O1629" s="14">
        <v>32115</v>
      </c>
      <c r="P1629" s="13"/>
      <c r="Q1629" s="13"/>
      <c r="R1629" s="13">
        <v>82</v>
      </c>
      <c r="S1629" s="13" t="s">
        <v>41</v>
      </c>
    </row>
    <row r="1630" spans="1:19" x14ac:dyDescent="0.3">
      <c r="A1630" s="13">
        <v>74402</v>
      </c>
      <c r="B1630" s="13" t="s">
        <v>75</v>
      </c>
      <c r="C1630" s="13" t="s">
        <v>42</v>
      </c>
      <c r="D1630" s="13" t="s">
        <v>31</v>
      </c>
      <c r="E1630" s="13"/>
      <c r="F1630" s="13" t="s">
        <v>3633</v>
      </c>
      <c r="G1630" s="13"/>
      <c r="H1630" s="13" t="s">
        <v>60</v>
      </c>
      <c r="I1630" s="13" t="s">
        <v>3630</v>
      </c>
      <c r="J1630" s="13" t="s">
        <v>47</v>
      </c>
      <c r="K1630" s="13" t="s">
        <v>63</v>
      </c>
      <c r="L1630" s="13" t="s">
        <v>56</v>
      </c>
      <c r="M1630" s="13" t="s">
        <v>50</v>
      </c>
      <c r="N1630" s="13" t="s">
        <v>64</v>
      </c>
      <c r="O1630" s="14">
        <v>32115</v>
      </c>
      <c r="P1630" s="13"/>
      <c r="Q1630" s="13"/>
      <c r="R1630" s="13">
        <v>82</v>
      </c>
      <c r="S1630" s="13" t="s">
        <v>41</v>
      </c>
    </row>
    <row r="1631" spans="1:19" x14ac:dyDescent="0.3">
      <c r="A1631" s="13">
        <v>74406</v>
      </c>
      <c r="B1631" s="13" t="s">
        <v>75</v>
      </c>
      <c r="C1631" s="13" t="s">
        <v>42</v>
      </c>
      <c r="D1631" s="13" t="s">
        <v>31</v>
      </c>
      <c r="E1631" s="13"/>
      <c r="F1631" s="13" t="s">
        <v>3634</v>
      </c>
      <c r="G1631" s="13"/>
      <c r="H1631" s="13" t="s">
        <v>60</v>
      </c>
      <c r="I1631" s="13" t="s">
        <v>3630</v>
      </c>
      <c r="J1631" s="13" t="s">
        <v>47</v>
      </c>
      <c r="K1631" s="13" t="s">
        <v>48</v>
      </c>
      <c r="L1631" s="13" t="s">
        <v>56</v>
      </c>
      <c r="M1631" s="13" t="s">
        <v>50</v>
      </c>
      <c r="N1631" s="13" t="s">
        <v>64</v>
      </c>
      <c r="O1631" s="14">
        <v>32115</v>
      </c>
      <c r="P1631" s="13"/>
      <c r="Q1631" s="13"/>
      <c r="R1631" s="13">
        <v>38.5</v>
      </c>
      <c r="S1631" s="13" t="s">
        <v>41</v>
      </c>
    </row>
    <row r="1632" spans="1:19" x14ac:dyDescent="0.3">
      <c r="A1632" s="13">
        <v>74404</v>
      </c>
      <c r="B1632" s="13" t="s">
        <v>75</v>
      </c>
      <c r="C1632" s="13" t="s">
        <v>42</v>
      </c>
      <c r="D1632" s="13" t="s">
        <v>31</v>
      </c>
      <c r="E1632" s="13"/>
      <c r="F1632" s="13" t="s">
        <v>3635</v>
      </c>
      <c r="G1632" s="13"/>
      <c r="H1632" s="13" t="s">
        <v>60</v>
      </c>
      <c r="I1632" s="13" t="s">
        <v>3630</v>
      </c>
      <c r="J1632" s="13" t="s">
        <v>47</v>
      </c>
      <c r="K1632" s="13" t="s">
        <v>63</v>
      </c>
      <c r="L1632" s="13" t="s">
        <v>56</v>
      </c>
      <c r="M1632" s="13" t="s">
        <v>50</v>
      </c>
      <c r="N1632" s="13" t="s">
        <v>64</v>
      </c>
      <c r="O1632" s="14">
        <v>32115</v>
      </c>
      <c r="P1632" s="13"/>
      <c r="Q1632" s="13"/>
      <c r="R1632" s="13">
        <v>82</v>
      </c>
      <c r="S1632" s="13" t="s">
        <v>41</v>
      </c>
    </row>
    <row r="1633" spans="1:19" x14ac:dyDescent="0.3">
      <c r="A1633" s="13">
        <v>74405</v>
      </c>
      <c r="B1633" s="13" t="s">
        <v>75</v>
      </c>
      <c r="C1633" s="13" t="s">
        <v>42</v>
      </c>
      <c r="D1633" s="13" t="s">
        <v>31</v>
      </c>
      <c r="E1633" s="13"/>
      <c r="F1633" s="13" t="s">
        <v>3636</v>
      </c>
      <c r="G1633" s="13"/>
      <c r="H1633" s="13" t="s">
        <v>60</v>
      </c>
      <c r="I1633" s="13" t="s">
        <v>3630</v>
      </c>
      <c r="J1633" s="13" t="s">
        <v>47</v>
      </c>
      <c r="K1633" s="13" t="s">
        <v>48</v>
      </c>
      <c r="L1633" s="13" t="s">
        <v>56</v>
      </c>
      <c r="M1633" s="13" t="s">
        <v>50</v>
      </c>
      <c r="N1633" s="13" t="s">
        <v>64</v>
      </c>
      <c r="O1633" s="14">
        <v>32115</v>
      </c>
      <c r="P1633" s="13"/>
      <c r="Q1633" s="13"/>
      <c r="R1633" s="13">
        <v>38.5</v>
      </c>
      <c r="S1633" s="13" t="s">
        <v>41</v>
      </c>
    </row>
    <row r="1634" spans="1:19" x14ac:dyDescent="0.3">
      <c r="A1634" s="13">
        <v>74403</v>
      </c>
      <c r="B1634" s="13" t="s">
        <v>75</v>
      </c>
      <c r="C1634" s="13" t="s">
        <v>42</v>
      </c>
      <c r="D1634" s="13" t="s">
        <v>31</v>
      </c>
      <c r="E1634" s="13"/>
      <c r="F1634" s="13" t="s">
        <v>3637</v>
      </c>
      <c r="G1634" s="13"/>
      <c r="H1634" s="13" t="s">
        <v>60</v>
      </c>
      <c r="I1634" s="13" t="s">
        <v>3630</v>
      </c>
      <c r="J1634" s="13" t="s">
        <v>47</v>
      </c>
      <c r="K1634" s="13" t="s">
        <v>63</v>
      </c>
      <c r="L1634" s="13" t="s">
        <v>56</v>
      </c>
      <c r="M1634" s="13" t="s">
        <v>50</v>
      </c>
      <c r="N1634" s="13" t="s">
        <v>64</v>
      </c>
      <c r="O1634" s="14">
        <v>32115</v>
      </c>
      <c r="P1634" s="13"/>
      <c r="Q1634" s="13"/>
      <c r="R1634" s="13">
        <v>82</v>
      </c>
      <c r="S1634" s="13" t="s">
        <v>41</v>
      </c>
    </row>
    <row r="1635" spans="1:19" x14ac:dyDescent="0.3">
      <c r="A1635" s="11">
        <v>24600</v>
      </c>
      <c r="B1635" s="11" t="s">
        <v>30</v>
      </c>
      <c r="C1635" s="11" t="s">
        <v>31</v>
      </c>
      <c r="D1635" s="11" t="s">
        <v>42</v>
      </c>
      <c r="E1635" s="11" t="s">
        <v>3638</v>
      </c>
      <c r="F1635" s="11" t="s">
        <v>3639</v>
      </c>
      <c r="G1635" s="11">
        <v>49.97</v>
      </c>
      <c r="H1635" s="11" t="s">
        <v>34</v>
      </c>
      <c r="I1635" s="11" t="s">
        <v>3640</v>
      </c>
      <c r="J1635" s="11" t="s">
        <v>62</v>
      </c>
      <c r="K1635" s="11" t="s">
        <v>63</v>
      </c>
      <c r="L1635" s="11" t="s">
        <v>56</v>
      </c>
      <c r="M1635" s="11" t="s">
        <v>39</v>
      </c>
      <c r="N1635" s="11" t="s">
        <v>40</v>
      </c>
      <c r="O1635" s="12">
        <v>38517</v>
      </c>
      <c r="P1635" s="11"/>
      <c r="Q1635" s="11"/>
      <c r="R1635" s="11">
        <v>49.35</v>
      </c>
      <c r="S1635" s="11" t="s">
        <v>41</v>
      </c>
    </row>
    <row r="1636" spans="1:19" x14ac:dyDescent="0.3">
      <c r="A1636" s="13">
        <v>24601</v>
      </c>
      <c r="B1636" s="13" t="s">
        <v>75</v>
      </c>
      <c r="C1636" s="13" t="s">
        <v>31</v>
      </c>
      <c r="D1636" s="13" t="s">
        <v>31</v>
      </c>
      <c r="E1636" s="13" t="s">
        <v>3641</v>
      </c>
      <c r="F1636" s="13" t="s">
        <v>3642</v>
      </c>
      <c r="G1636" s="13">
        <v>49</v>
      </c>
      <c r="H1636" s="13" t="s">
        <v>34</v>
      </c>
      <c r="I1636" s="13" t="s">
        <v>3640</v>
      </c>
      <c r="J1636" s="13" t="s">
        <v>62</v>
      </c>
      <c r="K1636" s="13" t="s">
        <v>63</v>
      </c>
      <c r="L1636" s="13" t="s">
        <v>56</v>
      </c>
      <c r="M1636" s="13" t="s">
        <v>39</v>
      </c>
      <c r="N1636" s="13" t="s">
        <v>40</v>
      </c>
      <c r="O1636" s="14">
        <v>37239</v>
      </c>
      <c r="P1636" s="13"/>
      <c r="Q1636" s="13"/>
      <c r="R1636" s="13">
        <v>49</v>
      </c>
      <c r="S1636" s="13" t="s">
        <v>41</v>
      </c>
    </row>
    <row r="1637" spans="1:19" x14ac:dyDescent="0.3">
      <c r="A1637" s="13">
        <v>24602</v>
      </c>
      <c r="B1637" s="13" t="s">
        <v>75</v>
      </c>
      <c r="C1637" s="13" t="s">
        <v>31</v>
      </c>
      <c r="D1637" s="13" t="s">
        <v>31</v>
      </c>
      <c r="E1637" s="13" t="s">
        <v>3643</v>
      </c>
      <c r="F1637" s="13" t="s">
        <v>3644</v>
      </c>
      <c r="G1637" s="13">
        <v>0.3</v>
      </c>
      <c r="H1637" s="13" t="s">
        <v>34</v>
      </c>
      <c r="I1637" s="13" t="s">
        <v>3640</v>
      </c>
      <c r="J1637" s="13" t="s">
        <v>62</v>
      </c>
      <c r="K1637" s="13" t="s">
        <v>912</v>
      </c>
      <c r="L1637" s="13" t="s">
        <v>56</v>
      </c>
      <c r="M1637" s="13" t="s">
        <v>39</v>
      </c>
      <c r="N1637" s="13" t="s">
        <v>40</v>
      </c>
      <c r="O1637" s="14">
        <v>38517</v>
      </c>
      <c r="P1637" s="13"/>
      <c r="Q1637" s="13"/>
      <c r="R1637" s="13">
        <v>0.35</v>
      </c>
      <c r="S1637" s="13" t="s">
        <v>41</v>
      </c>
    </row>
    <row r="1638" spans="1:19" x14ac:dyDescent="0.3">
      <c r="A1638" s="9">
        <v>75000</v>
      </c>
      <c r="B1638" s="9" t="s">
        <v>30</v>
      </c>
      <c r="C1638" s="9" t="s">
        <v>42</v>
      </c>
      <c r="D1638" s="9" t="s">
        <v>31</v>
      </c>
      <c r="E1638" s="9" t="s">
        <v>3645</v>
      </c>
      <c r="F1638" s="9" t="s">
        <v>3646</v>
      </c>
      <c r="G1638" s="9">
        <v>63</v>
      </c>
      <c r="H1638" s="9" t="s">
        <v>34</v>
      </c>
      <c r="I1638" s="9" t="s">
        <v>55</v>
      </c>
      <c r="J1638" s="9" t="s">
        <v>187</v>
      </c>
      <c r="K1638" s="9" t="s">
        <v>48</v>
      </c>
      <c r="L1638" s="9" t="s">
        <v>351</v>
      </c>
      <c r="M1638" s="9" t="s">
        <v>39</v>
      </c>
      <c r="N1638" s="9" t="s">
        <v>40</v>
      </c>
      <c r="O1638" s="10">
        <v>32080</v>
      </c>
      <c r="P1638" s="9" t="s">
        <v>3647</v>
      </c>
      <c r="Q1638" s="9"/>
      <c r="R1638" s="9">
        <v>63</v>
      </c>
      <c r="S1638" s="9" t="s">
        <v>41</v>
      </c>
    </row>
    <row r="1639" spans="1:19" x14ac:dyDescent="0.3">
      <c r="A1639" s="9">
        <v>89200</v>
      </c>
      <c r="B1639" s="9" t="s">
        <v>30</v>
      </c>
      <c r="C1639" s="9" t="s">
        <v>31</v>
      </c>
      <c r="D1639" s="9" t="s">
        <v>31</v>
      </c>
      <c r="E1639" s="9" t="s">
        <v>3648</v>
      </c>
      <c r="F1639" s="9" t="s">
        <v>3649</v>
      </c>
      <c r="G1639" s="9">
        <v>1.32</v>
      </c>
      <c r="H1639" s="9" t="s">
        <v>60</v>
      </c>
      <c r="I1639" s="9" t="s">
        <v>3650</v>
      </c>
      <c r="J1639" s="9" t="s">
        <v>79</v>
      </c>
      <c r="K1639" s="9" t="s">
        <v>79</v>
      </c>
      <c r="L1639" s="9" t="s">
        <v>79</v>
      </c>
      <c r="M1639" s="9" t="s">
        <v>50</v>
      </c>
      <c r="N1639" s="9" t="s">
        <v>64</v>
      </c>
      <c r="O1639" s="10">
        <v>37985</v>
      </c>
      <c r="P1639" s="9"/>
      <c r="Q1639" s="9"/>
      <c r="R1639" s="9">
        <v>1.32</v>
      </c>
      <c r="S1639" s="9" t="s">
        <v>41</v>
      </c>
    </row>
    <row r="1640" spans="1:19" ht="23.5" x14ac:dyDescent="0.3">
      <c r="A1640" s="11">
        <v>33800</v>
      </c>
      <c r="B1640" s="11" t="s">
        <v>30</v>
      </c>
      <c r="C1640" s="11" t="s">
        <v>31</v>
      </c>
      <c r="D1640" s="11" t="s">
        <v>42</v>
      </c>
      <c r="E1640" s="11" t="s">
        <v>3651</v>
      </c>
      <c r="F1640" s="11" t="s">
        <v>3652</v>
      </c>
      <c r="G1640" s="11">
        <v>18.399999999999999</v>
      </c>
      <c r="H1640" s="11" t="s">
        <v>34</v>
      </c>
      <c r="I1640" s="11" t="s">
        <v>71</v>
      </c>
      <c r="J1640" s="11" t="s">
        <v>72</v>
      </c>
      <c r="K1640" s="11" t="s">
        <v>72</v>
      </c>
      <c r="L1640" s="11" t="s">
        <v>73</v>
      </c>
      <c r="M1640" s="11" t="s">
        <v>39</v>
      </c>
      <c r="N1640" s="11" t="s">
        <v>40</v>
      </c>
      <c r="O1640" s="12">
        <v>3654</v>
      </c>
      <c r="P1640" s="11"/>
      <c r="Q1640" s="11" t="s">
        <v>1940</v>
      </c>
      <c r="R1640" s="11">
        <v>18.399999999999999</v>
      </c>
      <c r="S1640" s="11" t="s">
        <v>41</v>
      </c>
    </row>
    <row r="1641" spans="1:19" x14ac:dyDescent="0.3">
      <c r="A1641" s="13">
        <v>33805</v>
      </c>
      <c r="B1641" s="13" t="s">
        <v>75</v>
      </c>
      <c r="C1641" s="13" t="s">
        <v>31</v>
      </c>
      <c r="D1641" s="13" t="s">
        <v>31</v>
      </c>
      <c r="E1641" s="13" t="s">
        <v>3653</v>
      </c>
      <c r="F1641" s="13" t="s">
        <v>3654</v>
      </c>
      <c r="G1641" s="13">
        <v>0.4</v>
      </c>
      <c r="H1641" s="13" t="s">
        <v>34</v>
      </c>
      <c r="I1641" s="13" t="s">
        <v>71</v>
      </c>
      <c r="J1641" s="13" t="s">
        <v>72</v>
      </c>
      <c r="K1641" s="13" t="s">
        <v>72</v>
      </c>
      <c r="L1641" s="13" t="s">
        <v>73</v>
      </c>
      <c r="M1641" s="13" t="s">
        <v>39</v>
      </c>
      <c r="N1641" s="13" t="s">
        <v>40</v>
      </c>
      <c r="O1641" s="14">
        <v>3654</v>
      </c>
      <c r="P1641" s="13"/>
      <c r="Q1641" s="13" t="s">
        <v>1940</v>
      </c>
      <c r="R1641" s="13">
        <v>0.4</v>
      </c>
      <c r="S1641" s="13" t="s">
        <v>41</v>
      </c>
    </row>
    <row r="1642" spans="1:19" x14ac:dyDescent="0.3">
      <c r="A1642" s="13">
        <v>33801</v>
      </c>
      <c r="B1642" s="13" t="s">
        <v>75</v>
      </c>
      <c r="C1642" s="13" t="s">
        <v>31</v>
      </c>
      <c r="D1642" s="13" t="s">
        <v>31</v>
      </c>
      <c r="E1642" s="13" t="s">
        <v>3655</v>
      </c>
      <c r="F1642" s="13" t="s">
        <v>3656</v>
      </c>
      <c r="G1642" s="13">
        <v>5.6</v>
      </c>
      <c r="H1642" s="13" t="s">
        <v>34</v>
      </c>
      <c r="I1642" s="13" t="s">
        <v>71</v>
      </c>
      <c r="J1642" s="13" t="s">
        <v>72</v>
      </c>
      <c r="K1642" s="13" t="s">
        <v>72</v>
      </c>
      <c r="L1642" s="13" t="s">
        <v>73</v>
      </c>
      <c r="M1642" s="13" t="s">
        <v>39</v>
      </c>
      <c r="N1642" s="13" t="s">
        <v>40</v>
      </c>
      <c r="O1642" s="14">
        <v>3654</v>
      </c>
      <c r="P1642" s="13"/>
      <c r="Q1642" s="13" t="s">
        <v>1940</v>
      </c>
      <c r="R1642" s="13">
        <v>5.6</v>
      </c>
      <c r="S1642" s="13" t="s">
        <v>41</v>
      </c>
    </row>
    <row r="1643" spans="1:19" x14ac:dyDescent="0.3">
      <c r="A1643" s="13">
        <v>33802</v>
      </c>
      <c r="B1643" s="13" t="s">
        <v>75</v>
      </c>
      <c r="C1643" s="13" t="s">
        <v>31</v>
      </c>
      <c r="D1643" s="13" t="s">
        <v>31</v>
      </c>
      <c r="E1643" s="13" t="s">
        <v>3657</v>
      </c>
      <c r="F1643" s="13" t="s">
        <v>3658</v>
      </c>
      <c r="G1643" s="13">
        <v>5.6</v>
      </c>
      <c r="H1643" s="13" t="s">
        <v>34</v>
      </c>
      <c r="I1643" s="13" t="s">
        <v>71</v>
      </c>
      <c r="J1643" s="13" t="s">
        <v>72</v>
      </c>
      <c r="K1643" s="13" t="s">
        <v>72</v>
      </c>
      <c r="L1643" s="13" t="s">
        <v>73</v>
      </c>
      <c r="M1643" s="13" t="s">
        <v>39</v>
      </c>
      <c r="N1643" s="13" t="s">
        <v>40</v>
      </c>
      <c r="O1643" s="14">
        <v>3654</v>
      </c>
      <c r="P1643" s="13"/>
      <c r="Q1643" s="13" t="s">
        <v>1940</v>
      </c>
      <c r="R1643" s="13">
        <v>5.6</v>
      </c>
      <c r="S1643" s="13" t="s">
        <v>41</v>
      </c>
    </row>
    <row r="1644" spans="1:19" x14ac:dyDescent="0.3">
      <c r="A1644" s="13">
        <v>33803</v>
      </c>
      <c r="B1644" s="13" t="s">
        <v>75</v>
      </c>
      <c r="C1644" s="13" t="s">
        <v>31</v>
      </c>
      <c r="D1644" s="13" t="s">
        <v>31</v>
      </c>
      <c r="E1644" s="13" t="s">
        <v>3659</v>
      </c>
      <c r="F1644" s="13" t="s">
        <v>3660</v>
      </c>
      <c r="G1644" s="13">
        <v>5.6</v>
      </c>
      <c r="H1644" s="13" t="s">
        <v>34</v>
      </c>
      <c r="I1644" s="13" t="s">
        <v>71</v>
      </c>
      <c r="J1644" s="13" t="s">
        <v>72</v>
      </c>
      <c r="K1644" s="13" t="s">
        <v>72</v>
      </c>
      <c r="L1644" s="13" t="s">
        <v>73</v>
      </c>
      <c r="M1644" s="13" t="s">
        <v>39</v>
      </c>
      <c r="N1644" s="13" t="s">
        <v>40</v>
      </c>
      <c r="O1644" s="14">
        <v>3654</v>
      </c>
      <c r="P1644" s="13"/>
      <c r="Q1644" s="13" t="s">
        <v>1940</v>
      </c>
      <c r="R1644" s="13">
        <v>5.6</v>
      </c>
      <c r="S1644" s="13" t="s">
        <v>41</v>
      </c>
    </row>
    <row r="1645" spans="1:19" x14ac:dyDescent="0.3">
      <c r="A1645" s="13">
        <v>33804</v>
      </c>
      <c r="B1645" s="13" t="s">
        <v>75</v>
      </c>
      <c r="C1645" s="13" t="s">
        <v>31</v>
      </c>
      <c r="D1645" s="13" t="s">
        <v>31</v>
      </c>
      <c r="E1645" s="13" t="s">
        <v>3661</v>
      </c>
      <c r="F1645" s="13" t="s">
        <v>3662</v>
      </c>
      <c r="G1645" s="13">
        <v>5.6</v>
      </c>
      <c r="H1645" s="13" t="s">
        <v>34</v>
      </c>
      <c r="I1645" s="13" t="s">
        <v>71</v>
      </c>
      <c r="J1645" s="13" t="s">
        <v>72</v>
      </c>
      <c r="K1645" s="13" t="s">
        <v>72</v>
      </c>
      <c r="L1645" s="13" t="s">
        <v>73</v>
      </c>
      <c r="M1645" s="13" t="s">
        <v>39</v>
      </c>
      <c r="N1645" s="13" t="s">
        <v>40</v>
      </c>
      <c r="O1645" s="14">
        <v>3654</v>
      </c>
      <c r="P1645" s="13"/>
      <c r="Q1645" s="13" t="s">
        <v>1940</v>
      </c>
      <c r="R1645" s="13">
        <v>5.6</v>
      </c>
      <c r="S1645" s="13" t="s">
        <v>41</v>
      </c>
    </row>
    <row r="1646" spans="1:19" x14ac:dyDescent="0.3">
      <c r="A1646" s="9">
        <v>107100</v>
      </c>
      <c r="B1646" s="9" t="s">
        <v>30</v>
      </c>
      <c r="C1646" s="9" t="s">
        <v>31</v>
      </c>
      <c r="D1646" s="9" t="s">
        <v>31</v>
      </c>
      <c r="E1646" s="9" t="s">
        <v>3663</v>
      </c>
      <c r="F1646" s="9" t="s">
        <v>3664</v>
      </c>
      <c r="G1646" s="9">
        <v>6</v>
      </c>
      <c r="H1646" s="9" t="s">
        <v>60</v>
      </c>
      <c r="I1646" s="9" t="s">
        <v>3665</v>
      </c>
      <c r="J1646" s="9" t="s">
        <v>79</v>
      </c>
      <c r="K1646" s="9" t="s">
        <v>79</v>
      </c>
      <c r="L1646" s="9" t="s">
        <v>79</v>
      </c>
      <c r="M1646" s="9" t="s">
        <v>50</v>
      </c>
      <c r="N1646" s="9" t="s">
        <v>64</v>
      </c>
      <c r="O1646" s="10">
        <v>41267</v>
      </c>
      <c r="P1646" s="9"/>
      <c r="Q1646" s="9"/>
      <c r="R1646" s="9">
        <v>6</v>
      </c>
      <c r="S1646" s="9" t="s">
        <v>41</v>
      </c>
    </row>
    <row r="1647" spans="1:19" x14ac:dyDescent="0.3">
      <c r="A1647" s="9">
        <v>82600</v>
      </c>
      <c r="B1647" s="9" t="s">
        <v>30</v>
      </c>
      <c r="C1647" s="9" t="s">
        <v>31</v>
      </c>
      <c r="D1647" s="9" t="s">
        <v>31</v>
      </c>
      <c r="E1647" s="9" t="s">
        <v>3666</v>
      </c>
      <c r="F1647" s="9" t="s">
        <v>3667</v>
      </c>
      <c r="G1647" s="9">
        <v>46.9</v>
      </c>
      <c r="H1647" s="9" t="s">
        <v>34</v>
      </c>
      <c r="I1647" s="9" t="s">
        <v>3668</v>
      </c>
      <c r="J1647" s="9" t="s">
        <v>62</v>
      </c>
      <c r="K1647" s="9" t="s">
        <v>63</v>
      </c>
      <c r="L1647" s="9" t="s">
        <v>56</v>
      </c>
      <c r="M1647" s="9" t="s">
        <v>39</v>
      </c>
      <c r="N1647" s="9" t="s">
        <v>40</v>
      </c>
      <c r="O1647" s="10">
        <v>37702</v>
      </c>
      <c r="P1647" s="9"/>
      <c r="Q1647" s="9"/>
      <c r="R1647" s="9">
        <v>49.9</v>
      </c>
      <c r="S1647" s="9" t="s">
        <v>41</v>
      </c>
    </row>
    <row r="1648" spans="1:19" x14ac:dyDescent="0.3">
      <c r="A1648" s="9">
        <v>75300</v>
      </c>
      <c r="B1648" s="9" t="s">
        <v>30</v>
      </c>
      <c r="C1648" s="9" t="s">
        <v>31</v>
      </c>
      <c r="D1648" s="9" t="s">
        <v>31</v>
      </c>
      <c r="E1648" s="9" t="s">
        <v>3669</v>
      </c>
      <c r="F1648" s="9" t="s">
        <v>3670</v>
      </c>
      <c r="G1648" s="9">
        <v>28.8</v>
      </c>
      <c r="H1648" s="9" t="s">
        <v>34</v>
      </c>
      <c r="I1648" s="9" t="s">
        <v>3671</v>
      </c>
      <c r="J1648" s="9" t="s">
        <v>187</v>
      </c>
      <c r="K1648" s="9" t="s">
        <v>48</v>
      </c>
      <c r="L1648" s="9" t="s">
        <v>351</v>
      </c>
      <c r="M1648" s="9" t="s">
        <v>39</v>
      </c>
      <c r="N1648" s="9" t="s">
        <v>40</v>
      </c>
      <c r="O1648" s="10">
        <v>32751</v>
      </c>
      <c r="P1648" s="9"/>
      <c r="Q1648" s="9"/>
      <c r="R1648" s="9">
        <v>28</v>
      </c>
      <c r="S1648" s="9" t="s">
        <v>41</v>
      </c>
    </row>
    <row r="1649" spans="1:19" x14ac:dyDescent="0.3">
      <c r="A1649" s="9">
        <v>73900</v>
      </c>
      <c r="B1649" s="9" t="s">
        <v>30</v>
      </c>
      <c r="C1649" s="9" t="s">
        <v>31</v>
      </c>
      <c r="D1649" s="9" t="s">
        <v>31</v>
      </c>
      <c r="E1649" s="9" t="s">
        <v>3672</v>
      </c>
      <c r="F1649" s="9" t="s">
        <v>3673</v>
      </c>
      <c r="G1649" s="9">
        <v>32</v>
      </c>
      <c r="H1649" s="9" t="s">
        <v>34</v>
      </c>
      <c r="I1649" s="9" t="s">
        <v>3673</v>
      </c>
      <c r="J1649" s="9" t="s">
        <v>187</v>
      </c>
      <c r="K1649" s="9" t="s">
        <v>48</v>
      </c>
      <c r="L1649" s="9" t="s">
        <v>492</v>
      </c>
      <c r="M1649" s="9" t="s">
        <v>39</v>
      </c>
      <c r="N1649" s="9" t="s">
        <v>40</v>
      </c>
      <c r="O1649" s="10">
        <v>32591</v>
      </c>
      <c r="P1649" s="9" t="s">
        <v>3674</v>
      </c>
      <c r="Q1649" s="9"/>
      <c r="R1649" s="9">
        <v>29.07</v>
      </c>
      <c r="S1649" s="9" t="s">
        <v>41</v>
      </c>
    </row>
    <row r="1650" spans="1:19" x14ac:dyDescent="0.3">
      <c r="A1650" s="9">
        <v>108600</v>
      </c>
      <c r="B1650" s="9" t="s">
        <v>30</v>
      </c>
      <c r="C1650" s="9" t="s">
        <v>31</v>
      </c>
      <c r="D1650" s="9" t="s">
        <v>31</v>
      </c>
      <c r="E1650" s="9" t="s">
        <v>3675</v>
      </c>
      <c r="F1650" s="9" t="s">
        <v>3676</v>
      </c>
      <c r="G1650" s="9">
        <v>96.43</v>
      </c>
      <c r="H1650" s="9" t="s">
        <v>60</v>
      </c>
      <c r="I1650" s="9" t="s">
        <v>3677</v>
      </c>
      <c r="J1650" s="9" t="s">
        <v>124</v>
      </c>
      <c r="K1650" s="9" t="s">
        <v>63</v>
      </c>
      <c r="L1650" s="9" t="s">
        <v>56</v>
      </c>
      <c r="M1650" s="9" t="s">
        <v>50</v>
      </c>
      <c r="N1650" s="9" t="s">
        <v>64</v>
      </c>
      <c r="O1650" s="10">
        <v>41354</v>
      </c>
      <c r="P1650" s="9"/>
      <c r="Q1650" s="9"/>
      <c r="R1650" s="9">
        <v>100.1</v>
      </c>
      <c r="S1650" s="9" t="s">
        <v>41</v>
      </c>
    </row>
    <row r="1651" spans="1:19" x14ac:dyDescent="0.3">
      <c r="A1651" s="9">
        <v>108700</v>
      </c>
      <c r="B1651" s="9" t="s">
        <v>30</v>
      </c>
      <c r="C1651" s="9" t="s">
        <v>31</v>
      </c>
      <c r="D1651" s="9" t="s">
        <v>31</v>
      </c>
      <c r="E1651" s="9" t="s">
        <v>3678</v>
      </c>
      <c r="F1651" s="9" t="s">
        <v>3679</v>
      </c>
      <c r="G1651" s="9">
        <v>96.91</v>
      </c>
      <c r="H1651" s="9" t="s">
        <v>60</v>
      </c>
      <c r="I1651" s="9" t="s">
        <v>3677</v>
      </c>
      <c r="J1651" s="9" t="s">
        <v>124</v>
      </c>
      <c r="K1651" s="9" t="s">
        <v>63</v>
      </c>
      <c r="L1651" s="9" t="s">
        <v>56</v>
      </c>
      <c r="M1651" s="9" t="s">
        <v>50</v>
      </c>
      <c r="N1651" s="9" t="s">
        <v>64</v>
      </c>
      <c r="O1651" s="10">
        <v>41354</v>
      </c>
      <c r="P1651" s="9"/>
      <c r="Q1651" s="9"/>
      <c r="R1651" s="9">
        <v>100.1</v>
      </c>
      <c r="S1651" s="9" t="s">
        <v>41</v>
      </c>
    </row>
    <row r="1652" spans="1:19" x14ac:dyDescent="0.3">
      <c r="A1652" s="9">
        <v>108800</v>
      </c>
      <c r="B1652" s="9" t="s">
        <v>30</v>
      </c>
      <c r="C1652" s="9" t="s">
        <v>31</v>
      </c>
      <c r="D1652" s="9" t="s">
        <v>31</v>
      </c>
      <c r="E1652" s="9" t="s">
        <v>3680</v>
      </c>
      <c r="F1652" s="9" t="s">
        <v>3681</v>
      </c>
      <c r="G1652" s="9">
        <v>96.65</v>
      </c>
      <c r="H1652" s="9" t="s">
        <v>60</v>
      </c>
      <c r="I1652" s="9" t="s">
        <v>3677</v>
      </c>
      <c r="J1652" s="9" t="s">
        <v>124</v>
      </c>
      <c r="K1652" s="9" t="s">
        <v>63</v>
      </c>
      <c r="L1652" s="9" t="s">
        <v>56</v>
      </c>
      <c r="M1652" s="9" t="s">
        <v>50</v>
      </c>
      <c r="N1652" s="9" t="s">
        <v>64</v>
      </c>
      <c r="O1652" s="10">
        <v>41354</v>
      </c>
      <c r="P1652" s="9"/>
      <c r="Q1652" s="9"/>
      <c r="R1652" s="9">
        <v>100.1</v>
      </c>
      <c r="S1652" s="9" t="s">
        <v>41</v>
      </c>
    </row>
    <row r="1653" spans="1:19" x14ac:dyDescent="0.3">
      <c r="A1653" s="9">
        <v>108500</v>
      </c>
      <c r="B1653" s="9" t="s">
        <v>30</v>
      </c>
      <c r="C1653" s="9" t="s">
        <v>31</v>
      </c>
      <c r="D1653" s="9" t="s">
        <v>31</v>
      </c>
      <c r="E1653" s="9" t="s">
        <v>3682</v>
      </c>
      <c r="F1653" s="9" t="s">
        <v>3683</v>
      </c>
      <c r="G1653" s="9">
        <v>96.49</v>
      </c>
      <c r="H1653" s="9" t="s">
        <v>60</v>
      </c>
      <c r="I1653" s="9" t="s">
        <v>3677</v>
      </c>
      <c r="J1653" s="9" t="s">
        <v>124</v>
      </c>
      <c r="K1653" s="9" t="s">
        <v>63</v>
      </c>
      <c r="L1653" s="9" t="s">
        <v>56</v>
      </c>
      <c r="M1653" s="9" t="s">
        <v>50</v>
      </c>
      <c r="N1653" s="9" t="s">
        <v>64</v>
      </c>
      <c r="O1653" s="10">
        <v>41362</v>
      </c>
      <c r="P1653" s="9"/>
      <c r="Q1653" s="9"/>
      <c r="R1653" s="9">
        <v>100.1</v>
      </c>
      <c r="S1653" s="9" t="s">
        <v>41</v>
      </c>
    </row>
    <row r="1654" spans="1:19" x14ac:dyDescent="0.3">
      <c r="A1654" s="9">
        <v>109300</v>
      </c>
      <c r="B1654" s="9" t="s">
        <v>30</v>
      </c>
      <c r="C1654" s="9" t="s">
        <v>31</v>
      </c>
      <c r="D1654" s="9" t="s">
        <v>31</v>
      </c>
      <c r="E1654" s="9" t="s">
        <v>3684</v>
      </c>
      <c r="F1654" s="9" t="s">
        <v>3685</v>
      </c>
      <c r="G1654" s="9">
        <v>96.65</v>
      </c>
      <c r="H1654" s="9" t="s">
        <v>60</v>
      </c>
      <c r="I1654" s="9" t="s">
        <v>3677</v>
      </c>
      <c r="J1654" s="9" t="s">
        <v>124</v>
      </c>
      <c r="K1654" s="9" t="s">
        <v>63</v>
      </c>
      <c r="L1654" s="9" t="s">
        <v>56</v>
      </c>
      <c r="M1654" s="9" t="s">
        <v>50</v>
      </c>
      <c r="N1654" s="9" t="s">
        <v>64</v>
      </c>
      <c r="O1654" s="10">
        <v>41394</v>
      </c>
      <c r="P1654" s="9"/>
      <c r="Q1654" s="9"/>
      <c r="R1654" s="9">
        <v>100</v>
      </c>
      <c r="S1654" s="9" t="s">
        <v>41</v>
      </c>
    </row>
    <row r="1655" spans="1:19" x14ac:dyDescent="0.3">
      <c r="A1655" s="9">
        <v>74200</v>
      </c>
      <c r="B1655" s="9" t="s">
        <v>30</v>
      </c>
      <c r="C1655" s="9" t="s">
        <v>42</v>
      </c>
      <c r="D1655" s="9" t="s">
        <v>31</v>
      </c>
      <c r="E1655" s="9" t="s">
        <v>3686</v>
      </c>
      <c r="F1655" s="9" t="s">
        <v>3687</v>
      </c>
      <c r="G1655" s="9">
        <v>3.75</v>
      </c>
      <c r="H1655" s="9" t="s">
        <v>34</v>
      </c>
      <c r="I1655" s="9" t="s">
        <v>3688</v>
      </c>
      <c r="J1655" s="9" t="s">
        <v>72</v>
      </c>
      <c r="K1655" s="9" t="s">
        <v>72</v>
      </c>
      <c r="L1655" s="9" t="s">
        <v>73</v>
      </c>
      <c r="M1655" s="9" t="s">
        <v>39</v>
      </c>
      <c r="N1655" s="9" t="s">
        <v>40</v>
      </c>
      <c r="O1655" s="10">
        <v>32499</v>
      </c>
      <c r="P1655" s="9"/>
      <c r="Q1655" s="9"/>
      <c r="R1655" s="9">
        <v>3.75</v>
      </c>
      <c r="S1655" s="9" t="s">
        <v>41</v>
      </c>
    </row>
    <row r="1656" spans="1:19" ht="23.5" x14ac:dyDescent="0.3">
      <c r="A1656" s="9">
        <v>43402</v>
      </c>
      <c r="B1656" s="9" t="s">
        <v>30</v>
      </c>
      <c r="C1656" s="9" t="s">
        <v>42</v>
      </c>
      <c r="D1656" s="9" t="s">
        <v>31</v>
      </c>
      <c r="E1656" s="9" t="s">
        <v>3689</v>
      </c>
      <c r="F1656" s="9" t="s">
        <v>3690</v>
      </c>
      <c r="G1656" s="9">
        <v>0.98</v>
      </c>
      <c r="H1656" s="9" t="s">
        <v>34</v>
      </c>
      <c r="I1656" s="9" t="s">
        <v>3690</v>
      </c>
      <c r="J1656" s="9" t="s">
        <v>72</v>
      </c>
      <c r="K1656" s="9" t="s">
        <v>72</v>
      </c>
      <c r="L1656" s="9" t="s">
        <v>73</v>
      </c>
      <c r="M1656" s="9" t="s">
        <v>39</v>
      </c>
      <c r="N1656" s="9" t="s">
        <v>40</v>
      </c>
      <c r="O1656" s="10">
        <v>30763</v>
      </c>
      <c r="P1656" s="9" t="s">
        <v>3691</v>
      </c>
      <c r="Q1656" s="9"/>
      <c r="R1656" s="9">
        <v>0.98</v>
      </c>
      <c r="S1656" s="9" t="s">
        <v>41</v>
      </c>
    </row>
    <row r="1657" spans="1:19" x14ac:dyDescent="0.3">
      <c r="A1657" s="9">
        <v>107600</v>
      </c>
      <c r="B1657" s="9" t="s">
        <v>30</v>
      </c>
      <c r="C1657" s="9" t="s">
        <v>31</v>
      </c>
      <c r="D1657" s="9" t="s">
        <v>31</v>
      </c>
      <c r="E1657" s="9" t="s">
        <v>3692</v>
      </c>
      <c r="F1657" s="9" t="s">
        <v>3693</v>
      </c>
      <c r="G1657" s="9">
        <v>49</v>
      </c>
      <c r="H1657" s="9" t="s">
        <v>60</v>
      </c>
      <c r="I1657" s="9" t="s">
        <v>3694</v>
      </c>
      <c r="J1657" s="9" t="s">
        <v>124</v>
      </c>
      <c r="K1657" s="9" t="s">
        <v>63</v>
      </c>
      <c r="L1657" s="9" t="s">
        <v>56</v>
      </c>
      <c r="M1657" s="9" t="s">
        <v>50</v>
      </c>
      <c r="N1657" s="9" t="s">
        <v>64</v>
      </c>
      <c r="O1657" s="10">
        <v>41290</v>
      </c>
      <c r="P1657" s="9"/>
      <c r="Q1657" s="9"/>
      <c r="R1657" s="9">
        <v>49</v>
      </c>
      <c r="S1657" s="9" t="s">
        <v>41</v>
      </c>
    </row>
    <row r="1658" spans="1:19" x14ac:dyDescent="0.3">
      <c r="A1658" s="9">
        <v>120500</v>
      </c>
      <c r="B1658" s="9" t="s">
        <v>30</v>
      </c>
      <c r="C1658" s="9" t="s">
        <v>31</v>
      </c>
      <c r="D1658" s="9" t="s">
        <v>31</v>
      </c>
      <c r="E1658" s="9" t="s">
        <v>3695</v>
      </c>
      <c r="F1658" s="9" t="s">
        <v>3696</v>
      </c>
      <c r="G1658" s="9">
        <v>20</v>
      </c>
      <c r="H1658" s="9" t="s">
        <v>60</v>
      </c>
      <c r="I1658" s="9" t="s">
        <v>3697</v>
      </c>
      <c r="J1658" s="9" t="s">
        <v>36</v>
      </c>
      <c r="K1658" s="9" t="s">
        <v>37</v>
      </c>
      <c r="L1658" s="9" t="s">
        <v>38</v>
      </c>
      <c r="M1658" s="9" t="s">
        <v>50</v>
      </c>
      <c r="N1658" s="9" t="s">
        <v>40</v>
      </c>
      <c r="O1658" s="10">
        <v>41956</v>
      </c>
      <c r="P1658" s="9"/>
      <c r="Q1658" s="9"/>
      <c r="R1658" s="9">
        <v>20</v>
      </c>
      <c r="S1658" s="9" t="s">
        <v>41</v>
      </c>
    </row>
    <row r="1659" spans="1:19" x14ac:dyDescent="0.3">
      <c r="A1659" s="11">
        <v>38300</v>
      </c>
      <c r="B1659" s="11" t="s">
        <v>30</v>
      </c>
      <c r="C1659" s="11" t="s">
        <v>31</v>
      </c>
      <c r="D1659" s="11" t="s">
        <v>42</v>
      </c>
      <c r="E1659" s="11" t="s">
        <v>3698</v>
      </c>
      <c r="F1659" s="11" t="s">
        <v>3699</v>
      </c>
      <c r="G1659" s="11">
        <v>32.6</v>
      </c>
      <c r="H1659" s="11" t="s">
        <v>34</v>
      </c>
      <c r="I1659" s="11" t="s">
        <v>131</v>
      </c>
      <c r="J1659" s="11" t="s">
        <v>68</v>
      </c>
      <c r="K1659" s="11" t="s">
        <v>48</v>
      </c>
      <c r="L1659" s="11" t="s">
        <v>68</v>
      </c>
      <c r="M1659" s="11" t="s">
        <v>39</v>
      </c>
      <c r="N1659" s="11" t="s">
        <v>40</v>
      </c>
      <c r="O1659" s="12">
        <v>32488</v>
      </c>
      <c r="P1659" s="11"/>
      <c r="Q1659" s="11"/>
      <c r="R1659" s="11">
        <v>32.6</v>
      </c>
      <c r="S1659" s="11" t="s">
        <v>41</v>
      </c>
    </row>
    <row r="1660" spans="1:19" x14ac:dyDescent="0.3">
      <c r="A1660" s="13">
        <v>38301</v>
      </c>
      <c r="B1660" s="13" t="s">
        <v>75</v>
      </c>
      <c r="C1660" s="13" t="s">
        <v>42</v>
      </c>
      <c r="D1660" s="13" t="s">
        <v>31</v>
      </c>
      <c r="E1660" s="13"/>
      <c r="F1660" s="13" t="s">
        <v>3700</v>
      </c>
      <c r="G1660" s="13"/>
      <c r="H1660" s="13" t="s">
        <v>34</v>
      </c>
      <c r="I1660" s="13" t="s">
        <v>131</v>
      </c>
      <c r="J1660" s="13" t="s">
        <v>68</v>
      </c>
      <c r="K1660" s="13" t="s">
        <v>48</v>
      </c>
      <c r="L1660" s="13" t="s">
        <v>68</v>
      </c>
      <c r="M1660" s="13" t="s">
        <v>39</v>
      </c>
      <c r="N1660" s="13" t="s">
        <v>40</v>
      </c>
      <c r="O1660" s="14">
        <v>32488</v>
      </c>
      <c r="P1660" s="13"/>
      <c r="Q1660" s="13"/>
      <c r="R1660" s="13">
        <v>16.3</v>
      </c>
      <c r="S1660" s="13" t="s">
        <v>41</v>
      </c>
    </row>
    <row r="1661" spans="1:19" x14ac:dyDescent="0.3">
      <c r="A1661" s="13">
        <v>129200</v>
      </c>
      <c r="B1661" s="13" t="s">
        <v>75</v>
      </c>
      <c r="C1661" s="13" t="s">
        <v>42</v>
      </c>
      <c r="D1661" s="13" t="s">
        <v>31</v>
      </c>
      <c r="E1661" s="13"/>
      <c r="F1661" s="13" t="s">
        <v>3701</v>
      </c>
      <c r="G1661" s="13"/>
      <c r="H1661" s="13" t="s">
        <v>34</v>
      </c>
      <c r="I1661" s="13" t="s">
        <v>131</v>
      </c>
      <c r="J1661" s="13" t="s">
        <v>68</v>
      </c>
      <c r="K1661" s="13" t="s">
        <v>48</v>
      </c>
      <c r="L1661" s="13" t="s">
        <v>68</v>
      </c>
      <c r="M1661" s="13" t="s">
        <v>39</v>
      </c>
      <c r="N1661" s="13" t="s">
        <v>40</v>
      </c>
      <c r="O1661" s="14">
        <v>32488</v>
      </c>
      <c r="P1661" s="13"/>
      <c r="Q1661" s="13"/>
      <c r="R1661" s="13">
        <v>16.3</v>
      </c>
      <c r="S1661" s="13" t="s">
        <v>41</v>
      </c>
    </row>
    <row r="1662" spans="1:19" x14ac:dyDescent="0.3">
      <c r="A1662" s="9">
        <v>112000</v>
      </c>
      <c r="B1662" s="9" t="s">
        <v>30</v>
      </c>
      <c r="C1662" s="9" t="s">
        <v>31</v>
      </c>
      <c r="D1662" s="9" t="s">
        <v>31</v>
      </c>
      <c r="E1662" s="9" t="s">
        <v>3702</v>
      </c>
      <c r="F1662" s="9" t="s">
        <v>3703</v>
      </c>
      <c r="G1662" s="9">
        <v>10</v>
      </c>
      <c r="H1662" s="9" t="s">
        <v>34</v>
      </c>
      <c r="I1662" s="9" t="s">
        <v>759</v>
      </c>
      <c r="J1662" s="9" t="s">
        <v>36</v>
      </c>
      <c r="K1662" s="9" t="s">
        <v>37</v>
      </c>
      <c r="L1662" s="9" t="s">
        <v>38</v>
      </c>
      <c r="M1662" s="9" t="s">
        <v>39</v>
      </c>
      <c r="N1662" s="9" t="s">
        <v>40</v>
      </c>
      <c r="O1662" s="10">
        <v>41449</v>
      </c>
      <c r="P1662" s="9"/>
      <c r="Q1662" s="9"/>
      <c r="R1662" s="9">
        <v>10</v>
      </c>
      <c r="S1662" s="9" t="s">
        <v>41</v>
      </c>
    </row>
    <row r="1663" spans="1:19" x14ac:dyDescent="0.3">
      <c r="A1663" s="9">
        <v>33200</v>
      </c>
      <c r="B1663" s="9" t="s">
        <v>30</v>
      </c>
      <c r="C1663" s="9" t="s">
        <v>31</v>
      </c>
      <c r="D1663" s="9" t="s">
        <v>31</v>
      </c>
      <c r="E1663" s="9" t="s">
        <v>3704</v>
      </c>
      <c r="F1663" s="9" t="s">
        <v>3705</v>
      </c>
      <c r="G1663" s="9">
        <v>14</v>
      </c>
      <c r="H1663" s="9" t="s">
        <v>34</v>
      </c>
      <c r="I1663" s="9" t="s">
        <v>71</v>
      </c>
      <c r="J1663" s="9" t="s">
        <v>72</v>
      </c>
      <c r="K1663" s="9" t="s">
        <v>72</v>
      </c>
      <c r="L1663" s="9" t="s">
        <v>73</v>
      </c>
      <c r="M1663" s="9" t="s">
        <v>39</v>
      </c>
      <c r="N1663" s="9" t="s">
        <v>40</v>
      </c>
      <c r="O1663" s="10">
        <v>17533</v>
      </c>
      <c r="P1663" s="9"/>
      <c r="Q1663" s="9" t="s">
        <v>478</v>
      </c>
      <c r="R1663" s="9">
        <v>14</v>
      </c>
      <c r="S1663" s="9" t="s">
        <v>41</v>
      </c>
    </row>
    <row r="1664" spans="1:19" x14ac:dyDescent="0.3">
      <c r="A1664" s="9">
        <v>120200</v>
      </c>
      <c r="B1664" s="9" t="s">
        <v>30</v>
      </c>
      <c r="C1664" s="9" t="s">
        <v>31</v>
      </c>
      <c r="D1664" s="9" t="s">
        <v>31</v>
      </c>
      <c r="E1664" s="9" t="s">
        <v>3706</v>
      </c>
      <c r="F1664" s="9" t="s">
        <v>3707</v>
      </c>
      <c r="G1664" s="9">
        <v>20</v>
      </c>
      <c r="H1664" s="9" t="s">
        <v>60</v>
      </c>
      <c r="I1664" s="9" t="s">
        <v>3708</v>
      </c>
      <c r="J1664" s="9" t="s">
        <v>36</v>
      </c>
      <c r="K1664" s="9" t="s">
        <v>37</v>
      </c>
      <c r="L1664" s="9" t="s">
        <v>38</v>
      </c>
      <c r="M1664" s="9" t="s">
        <v>50</v>
      </c>
      <c r="N1664" s="9" t="s">
        <v>64</v>
      </c>
      <c r="O1664" s="10">
        <v>41950</v>
      </c>
      <c r="P1664" s="9"/>
      <c r="Q1664" s="9"/>
      <c r="R1664" s="9">
        <v>20</v>
      </c>
      <c r="S1664" s="9" t="s">
        <v>41</v>
      </c>
    </row>
    <row r="1665" spans="1:19" x14ac:dyDescent="0.3">
      <c r="A1665" s="9">
        <v>137800</v>
      </c>
      <c r="B1665" s="9" t="s">
        <v>30</v>
      </c>
      <c r="C1665" s="9" t="s">
        <v>31</v>
      </c>
      <c r="D1665" s="9" t="s">
        <v>31</v>
      </c>
      <c r="E1665" s="9" t="s">
        <v>3709</v>
      </c>
      <c r="F1665" s="9" t="s">
        <v>3710</v>
      </c>
      <c r="G1665" s="9">
        <v>20</v>
      </c>
      <c r="H1665" s="9" t="s">
        <v>60</v>
      </c>
      <c r="I1665" s="9" t="s">
        <v>3711</v>
      </c>
      <c r="J1665" s="9" t="s">
        <v>36</v>
      </c>
      <c r="K1665" s="9" t="s">
        <v>37</v>
      </c>
      <c r="L1665" s="9" t="s">
        <v>38</v>
      </c>
      <c r="M1665" s="9" t="s">
        <v>50</v>
      </c>
      <c r="N1665" s="9" t="s">
        <v>64</v>
      </c>
      <c r="O1665" s="10">
        <v>42707</v>
      </c>
      <c r="P1665" s="9"/>
      <c r="Q1665" s="9"/>
      <c r="R1665" s="9">
        <v>20</v>
      </c>
      <c r="S1665" s="9" t="s">
        <v>41</v>
      </c>
    </row>
    <row r="1666" spans="1:19" x14ac:dyDescent="0.3">
      <c r="A1666" s="9">
        <v>137500</v>
      </c>
      <c r="B1666" s="9" t="s">
        <v>30</v>
      </c>
      <c r="C1666" s="9" t="s">
        <v>31</v>
      </c>
      <c r="D1666" s="9" t="s">
        <v>31</v>
      </c>
      <c r="E1666" s="9" t="s">
        <v>3712</v>
      </c>
      <c r="F1666" s="9" t="s">
        <v>3713</v>
      </c>
      <c r="G1666" s="9">
        <v>10</v>
      </c>
      <c r="H1666" s="9" t="s">
        <v>60</v>
      </c>
      <c r="I1666" s="9" t="s">
        <v>3714</v>
      </c>
      <c r="J1666" s="9" t="s">
        <v>36</v>
      </c>
      <c r="K1666" s="9" t="s">
        <v>37</v>
      </c>
      <c r="L1666" s="9" t="s">
        <v>38</v>
      </c>
      <c r="M1666" s="9" t="s">
        <v>50</v>
      </c>
      <c r="N1666" s="9" t="s">
        <v>64</v>
      </c>
      <c r="O1666" s="10">
        <v>42705</v>
      </c>
      <c r="P1666" s="9"/>
      <c r="Q1666" s="9"/>
      <c r="R1666" s="9">
        <v>10</v>
      </c>
      <c r="S1666" s="9" t="s">
        <v>41</v>
      </c>
    </row>
    <row r="1667" spans="1:19" x14ac:dyDescent="0.3">
      <c r="A1667" s="9">
        <v>44100</v>
      </c>
      <c r="B1667" s="9" t="s">
        <v>30</v>
      </c>
      <c r="C1667" s="9" t="s">
        <v>42</v>
      </c>
      <c r="D1667" s="9" t="s">
        <v>31</v>
      </c>
      <c r="E1667" s="9" t="s">
        <v>3715</v>
      </c>
      <c r="F1667" s="9" t="s">
        <v>3716</v>
      </c>
      <c r="G1667" s="9">
        <v>36.799999999999997</v>
      </c>
      <c r="H1667" s="9" t="s">
        <v>34</v>
      </c>
      <c r="I1667" s="9" t="s">
        <v>3717</v>
      </c>
      <c r="J1667" s="9" t="s">
        <v>47</v>
      </c>
      <c r="K1667" s="9" t="s">
        <v>63</v>
      </c>
      <c r="L1667" s="9" t="s">
        <v>56</v>
      </c>
      <c r="M1667" s="9" t="s">
        <v>224</v>
      </c>
      <c r="N1667" s="9" t="s">
        <v>225</v>
      </c>
      <c r="O1667" s="10">
        <v>32842</v>
      </c>
      <c r="P1667" s="9" t="s">
        <v>3718</v>
      </c>
      <c r="Q1667" s="9"/>
      <c r="R1667" s="9">
        <v>30</v>
      </c>
      <c r="S1667" s="9" t="s">
        <v>41</v>
      </c>
    </row>
    <row r="1668" spans="1:19" x14ac:dyDescent="0.3">
      <c r="A1668" s="9">
        <v>117000</v>
      </c>
      <c r="B1668" s="9" t="s">
        <v>30</v>
      </c>
      <c r="C1668" s="9" t="s">
        <v>31</v>
      </c>
      <c r="D1668" s="9" t="s">
        <v>31</v>
      </c>
      <c r="E1668" s="9" t="s">
        <v>3719</v>
      </c>
      <c r="F1668" s="9" t="s">
        <v>3720</v>
      </c>
      <c r="G1668" s="9">
        <v>18</v>
      </c>
      <c r="H1668" s="9" t="s">
        <v>34</v>
      </c>
      <c r="I1668" s="9" t="s">
        <v>3721</v>
      </c>
      <c r="J1668" s="9" t="s">
        <v>36</v>
      </c>
      <c r="K1668" s="9" t="s">
        <v>37</v>
      </c>
      <c r="L1668" s="9" t="s">
        <v>38</v>
      </c>
      <c r="M1668" s="9" t="s">
        <v>39</v>
      </c>
      <c r="N1668" s="9" t="s">
        <v>220</v>
      </c>
      <c r="O1668" s="10">
        <v>41684</v>
      </c>
      <c r="P1668" s="9"/>
      <c r="Q1668" s="9"/>
      <c r="R1668" s="9">
        <v>19</v>
      </c>
      <c r="S1668" s="9" t="s">
        <v>41</v>
      </c>
    </row>
    <row r="1669" spans="1:19" x14ac:dyDescent="0.3">
      <c r="A1669" s="9">
        <v>135100</v>
      </c>
      <c r="B1669" s="9" t="s">
        <v>30</v>
      </c>
      <c r="C1669" s="9" t="s">
        <v>31</v>
      </c>
      <c r="D1669" s="9" t="s">
        <v>31</v>
      </c>
      <c r="E1669" s="9" t="s">
        <v>3722</v>
      </c>
      <c r="F1669" s="9" t="s">
        <v>3723</v>
      </c>
      <c r="G1669" s="9">
        <v>2</v>
      </c>
      <c r="H1669" s="9" t="s">
        <v>34</v>
      </c>
      <c r="I1669" s="9" t="s">
        <v>3724</v>
      </c>
      <c r="J1669" s="9" t="s">
        <v>36</v>
      </c>
      <c r="K1669" s="9" t="s">
        <v>37</v>
      </c>
      <c r="L1669" s="9" t="s">
        <v>38</v>
      </c>
      <c r="M1669" s="9" t="s">
        <v>50</v>
      </c>
      <c r="N1669" s="9" t="s">
        <v>220</v>
      </c>
      <c r="O1669" s="10">
        <v>42497</v>
      </c>
      <c r="P1669" s="9"/>
      <c r="Q1669" s="9"/>
      <c r="R1669" s="9">
        <v>2</v>
      </c>
      <c r="S1669" s="9" t="s">
        <v>41</v>
      </c>
    </row>
    <row r="1670" spans="1:19" x14ac:dyDescent="0.3">
      <c r="A1670" s="9">
        <v>102400</v>
      </c>
      <c r="B1670" s="9" t="s">
        <v>30</v>
      </c>
      <c r="C1670" s="9" t="s">
        <v>31</v>
      </c>
      <c r="D1670" s="9" t="s">
        <v>31</v>
      </c>
      <c r="E1670" s="9" t="s">
        <v>3725</v>
      </c>
      <c r="F1670" s="9" t="s">
        <v>3726</v>
      </c>
      <c r="G1670" s="9">
        <v>15</v>
      </c>
      <c r="H1670" s="9" t="s">
        <v>34</v>
      </c>
      <c r="I1670" s="9" t="s">
        <v>55</v>
      </c>
      <c r="J1670" s="9" t="s">
        <v>36</v>
      </c>
      <c r="K1670" s="9" t="s">
        <v>37</v>
      </c>
      <c r="L1670" s="9" t="s">
        <v>38</v>
      </c>
      <c r="M1670" s="9" t="s">
        <v>39</v>
      </c>
      <c r="N1670" s="9" t="s">
        <v>220</v>
      </c>
      <c r="O1670" s="10">
        <v>40799</v>
      </c>
      <c r="P1670" s="9"/>
      <c r="Q1670" s="9"/>
      <c r="R1670" s="9">
        <v>15</v>
      </c>
      <c r="S1670" s="9" t="s">
        <v>41</v>
      </c>
    </row>
    <row r="1671" spans="1:19" x14ac:dyDescent="0.3">
      <c r="A1671" s="9">
        <v>112100</v>
      </c>
      <c r="B1671" s="9" t="s">
        <v>30</v>
      </c>
      <c r="C1671" s="9" t="s">
        <v>31</v>
      </c>
      <c r="D1671" s="9" t="s">
        <v>31</v>
      </c>
      <c r="E1671" s="9" t="s">
        <v>3727</v>
      </c>
      <c r="F1671" s="9" t="s">
        <v>3728</v>
      </c>
      <c r="G1671" s="9">
        <v>20</v>
      </c>
      <c r="H1671" s="9" t="s">
        <v>34</v>
      </c>
      <c r="I1671" s="9" t="s">
        <v>3729</v>
      </c>
      <c r="J1671" s="9" t="s">
        <v>36</v>
      </c>
      <c r="K1671" s="9" t="s">
        <v>37</v>
      </c>
      <c r="L1671" s="9" t="s">
        <v>38</v>
      </c>
      <c r="M1671" s="9" t="s">
        <v>39</v>
      </c>
      <c r="N1671" s="9" t="s">
        <v>220</v>
      </c>
      <c r="O1671" s="10">
        <v>41447</v>
      </c>
      <c r="P1671" s="9"/>
      <c r="Q1671" s="9"/>
      <c r="R1671" s="9">
        <v>20</v>
      </c>
      <c r="S1671" s="9" t="s">
        <v>41</v>
      </c>
    </row>
    <row r="1672" spans="1:19" x14ac:dyDescent="0.3">
      <c r="A1672" s="9">
        <v>119900</v>
      </c>
      <c r="B1672" s="9" t="s">
        <v>30</v>
      </c>
      <c r="C1672" s="9" t="s">
        <v>31</v>
      </c>
      <c r="D1672" s="9" t="s">
        <v>31</v>
      </c>
      <c r="E1672" s="9" t="s">
        <v>3730</v>
      </c>
      <c r="F1672" s="9" t="s">
        <v>3731</v>
      </c>
      <c r="G1672" s="9">
        <v>19.75</v>
      </c>
      <c r="H1672" s="9" t="s">
        <v>34</v>
      </c>
      <c r="I1672" s="9" t="s">
        <v>3732</v>
      </c>
      <c r="J1672" s="9" t="s">
        <v>36</v>
      </c>
      <c r="K1672" s="9" t="s">
        <v>37</v>
      </c>
      <c r="L1672" s="9" t="s">
        <v>38</v>
      </c>
      <c r="M1672" s="9" t="s">
        <v>39</v>
      </c>
      <c r="N1672" s="9" t="s">
        <v>40</v>
      </c>
      <c r="O1672" s="10">
        <v>41913</v>
      </c>
      <c r="P1672" s="9"/>
      <c r="Q1672" s="9"/>
      <c r="R1672" s="9">
        <v>19.75</v>
      </c>
      <c r="S1672" s="9" t="s">
        <v>41</v>
      </c>
    </row>
    <row r="1673" spans="1:19" x14ac:dyDescent="0.3">
      <c r="A1673" s="9">
        <v>33500</v>
      </c>
      <c r="B1673" s="9" t="s">
        <v>30</v>
      </c>
      <c r="C1673" s="9" t="s">
        <v>31</v>
      </c>
      <c r="D1673" s="9" t="s">
        <v>31</v>
      </c>
      <c r="E1673" s="9" t="s">
        <v>3733</v>
      </c>
      <c r="F1673" s="9" t="s">
        <v>3734</v>
      </c>
      <c r="G1673" s="9">
        <v>61.5</v>
      </c>
      <c r="H1673" s="9" t="s">
        <v>60</v>
      </c>
      <c r="I1673" s="9" t="s">
        <v>3735</v>
      </c>
      <c r="J1673" s="9" t="s">
        <v>79</v>
      </c>
      <c r="K1673" s="9" t="s">
        <v>79</v>
      </c>
      <c r="L1673" s="9" t="s">
        <v>79</v>
      </c>
      <c r="M1673" s="9" t="s">
        <v>50</v>
      </c>
      <c r="N1673" s="9" t="s">
        <v>64</v>
      </c>
      <c r="O1673" s="10">
        <v>37499</v>
      </c>
      <c r="P1673" s="9"/>
      <c r="Q1673" s="9"/>
      <c r="R1673" s="9">
        <v>61.5</v>
      </c>
      <c r="S1673" s="9" t="s">
        <v>41</v>
      </c>
    </row>
    <row r="1674" spans="1:19" ht="23.5" x14ac:dyDescent="0.3">
      <c r="A1674" s="9">
        <v>44609</v>
      </c>
      <c r="B1674" s="9" t="s">
        <v>30</v>
      </c>
      <c r="C1674" s="9" t="s">
        <v>42</v>
      </c>
      <c r="D1674" s="9" t="s">
        <v>31</v>
      </c>
      <c r="E1674" s="9" t="s">
        <v>3736</v>
      </c>
      <c r="F1674" s="9" t="s">
        <v>3737</v>
      </c>
      <c r="G1674" s="9">
        <v>1.1000000000000001</v>
      </c>
      <c r="H1674" s="9" t="s">
        <v>60</v>
      </c>
      <c r="I1674" s="9" t="s">
        <v>3738</v>
      </c>
      <c r="J1674" s="9" t="s">
        <v>72</v>
      </c>
      <c r="K1674" s="9" t="s">
        <v>72</v>
      </c>
      <c r="L1674" s="9" t="s">
        <v>73</v>
      </c>
      <c r="M1674" s="9" t="s">
        <v>50</v>
      </c>
      <c r="N1674" s="9" t="s">
        <v>64</v>
      </c>
      <c r="O1674" s="10">
        <v>31513</v>
      </c>
      <c r="P1674" s="9" t="s">
        <v>3739</v>
      </c>
      <c r="Q1674" s="9"/>
      <c r="R1674" s="9">
        <v>1</v>
      </c>
      <c r="S1674" s="9" t="s">
        <v>41</v>
      </c>
    </row>
    <row r="1675" spans="1:19" x14ac:dyDescent="0.3">
      <c r="A1675" s="9">
        <v>123300</v>
      </c>
      <c r="B1675" s="9" t="s">
        <v>30</v>
      </c>
      <c r="C1675" s="9" t="s">
        <v>31</v>
      </c>
      <c r="D1675" s="9" t="s">
        <v>31</v>
      </c>
      <c r="E1675" s="9" t="s">
        <v>3740</v>
      </c>
      <c r="F1675" s="9" t="s">
        <v>3741</v>
      </c>
      <c r="G1675" s="9">
        <v>20</v>
      </c>
      <c r="H1675" s="9" t="s">
        <v>34</v>
      </c>
      <c r="I1675" s="9" t="s">
        <v>3742</v>
      </c>
      <c r="J1675" s="9" t="s">
        <v>36</v>
      </c>
      <c r="K1675" s="9" t="s">
        <v>37</v>
      </c>
      <c r="L1675" s="9" t="s">
        <v>38</v>
      </c>
      <c r="M1675" s="9" t="s">
        <v>39</v>
      </c>
      <c r="N1675" s="9" t="s">
        <v>40</v>
      </c>
      <c r="O1675" s="10">
        <v>42054</v>
      </c>
      <c r="P1675" s="9"/>
      <c r="Q1675" s="9"/>
      <c r="R1675" s="9">
        <v>20</v>
      </c>
      <c r="S1675" s="9" t="s">
        <v>41</v>
      </c>
    </row>
    <row r="1676" spans="1:19" x14ac:dyDescent="0.3">
      <c r="A1676" s="9">
        <v>115800</v>
      </c>
      <c r="B1676" s="9" t="s">
        <v>30</v>
      </c>
      <c r="C1676" s="9" t="s">
        <v>42</v>
      </c>
      <c r="D1676" s="9" t="s">
        <v>31</v>
      </c>
      <c r="E1676" s="9" t="s">
        <v>3743</v>
      </c>
      <c r="F1676" s="9" t="s">
        <v>3744</v>
      </c>
      <c r="G1676" s="9">
        <v>9</v>
      </c>
      <c r="H1676" s="9" t="s">
        <v>34</v>
      </c>
      <c r="I1676" s="9" t="s">
        <v>3745</v>
      </c>
      <c r="J1676" s="9" t="s">
        <v>79</v>
      </c>
      <c r="K1676" s="9" t="s">
        <v>79</v>
      </c>
      <c r="L1676" s="9" t="s">
        <v>79</v>
      </c>
      <c r="M1676" s="9" t="s">
        <v>39</v>
      </c>
      <c r="N1676" s="9" t="s">
        <v>220</v>
      </c>
      <c r="O1676" s="10">
        <v>40992</v>
      </c>
      <c r="P1676" s="9"/>
      <c r="Q1676" s="9"/>
      <c r="R1676" s="9">
        <v>9</v>
      </c>
      <c r="S1676" s="9" t="s">
        <v>41</v>
      </c>
    </row>
    <row r="1677" spans="1:19" x14ac:dyDescent="0.3">
      <c r="A1677" s="9">
        <v>35303</v>
      </c>
      <c r="B1677" s="9" t="s">
        <v>30</v>
      </c>
      <c r="C1677" s="9" t="s">
        <v>31</v>
      </c>
      <c r="D1677" s="9" t="s">
        <v>31</v>
      </c>
      <c r="E1677" s="9" t="s">
        <v>3746</v>
      </c>
      <c r="F1677" s="9" t="s">
        <v>3747</v>
      </c>
      <c r="G1677" s="9">
        <v>19.95</v>
      </c>
      <c r="H1677" s="9" t="s">
        <v>60</v>
      </c>
      <c r="I1677" s="9" t="s">
        <v>3748</v>
      </c>
      <c r="J1677" s="9" t="s">
        <v>79</v>
      </c>
      <c r="K1677" s="9" t="s">
        <v>79</v>
      </c>
      <c r="L1677" s="9" t="s">
        <v>79</v>
      </c>
      <c r="M1677" s="9" t="s">
        <v>50</v>
      </c>
      <c r="N1677" s="9" t="s">
        <v>64</v>
      </c>
      <c r="O1677" s="10">
        <v>33326</v>
      </c>
      <c r="P1677" s="9" t="s">
        <v>3749</v>
      </c>
      <c r="Q1677" s="9"/>
      <c r="R1677" s="9">
        <v>20</v>
      </c>
      <c r="S1677" s="9" t="s">
        <v>41</v>
      </c>
    </row>
    <row r="1678" spans="1:19" x14ac:dyDescent="0.3">
      <c r="A1678" s="9">
        <v>73613</v>
      </c>
      <c r="B1678" s="9" t="s">
        <v>30</v>
      </c>
      <c r="C1678" s="9" t="s">
        <v>42</v>
      </c>
      <c r="D1678" s="9" t="s">
        <v>31</v>
      </c>
      <c r="E1678" s="9" t="s">
        <v>3750</v>
      </c>
      <c r="F1678" s="9" t="s">
        <v>3751</v>
      </c>
      <c r="G1678" s="9">
        <v>16.899999999999999</v>
      </c>
      <c r="H1678" s="9" t="s">
        <v>60</v>
      </c>
      <c r="I1678" s="9" t="s">
        <v>3752</v>
      </c>
      <c r="J1678" s="9" t="s">
        <v>79</v>
      </c>
      <c r="K1678" s="9" t="s">
        <v>79</v>
      </c>
      <c r="L1678" s="9" t="s">
        <v>79</v>
      </c>
      <c r="M1678" s="9" t="s">
        <v>50</v>
      </c>
      <c r="N1678" s="9" t="s">
        <v>64</v>
      </c>
      <c r="O1678" s="10">
        <v>31364</v>
      </c>
      <c r="P1678" s="9" t="s">
        <v>3753</v>
      </c>
      <c r="Q1678" s="9"/>
      <c r="R1678" s="9">
        <v>17</v>
      </c>
      <c r="S1678" s="9" t="s">
        <v>41</v>
      </c>
    </row>
    <row r="1679" spans="1:19" x14ac:dyDescent="0.3">
      <c r="A1679" s="9">
        <v>73614</v>
      </c>
      <c r="B1679" s="9" t="s">
        <v>30</v>
      </c>
      <c r="C1679" s="9" t="s">
        <v>42</v>
      </c>
      <c r="D1679" s="9" t="s">
        <v>31</v>
      </c>
      <c r="E1679" s="9" t="s">
        <v>3754</v>
      </c>
      <c r="F1679" s="9" t="s">
        <v>3755</v>
      </c>
      <c r="G1679" s="9">
        <v>21.68</v>
      </c>
      <c r="H1679" s="9" t="s">
        <v>60</v>
      </c>
      <c r="I1679" s="9" t="s">
        <v>3752</v>
      </c>
      <c r="J1679" s="9" t="s">
        <v>79</v>
      </c>
      <c r="K1679" s="9" t="s">
        <v>79</v>
      </c>
      <c r="L1679" s="9" t="s">
        <v>79</v>
      </c>
      <c r="M1679" s="9" t="s">
        <v>50</v>
      </c>
      <c r="N1679" s="9" t="s">
        <v>64</v>
      </c>
      <c r="O1679" s="10">
        <v>31751</v>
      </c>
      <c r="P1679" s="9" t="s">
        <v>3756</v>
      </c>
      <c r="Q1679" s="9"/>
      <c r="R1679" s="9">
        <v>22.5</v>
      </c>
      <c r="S1679" s="9" t="s">
        <v>41</v>
      </c>
    </row>
    <row r="1680" spans="1:19" x14ac:dyDescent="0.3">
      <c r="A1680" s="9">
        <v>118600</v>
      </c>
      <c r="B1680" s="9" t="s">
        <v>30</v>
      </c>
      <c r="C1680" s="9" t="s">
        <v>42</v>
      </c>
      <c r="D1680" s="9" t="s">
        <v>31</v>
      </c>
      <c r="E1680" s="9" t="s">
        <v>3757</v>
      </c>
      <c r="F1680" s="9" t="s">
        <v>3758</v>
      </c>
      <c r="G1680" s="9">
        <v>7.45</v>
      </c>
      <c r="H1680" s="9" t="s">
        <v>60</v>
      </c>
      <c r="I1680" s="9" t="s">
        <v>3759</v>
      </c>
      <c r="J1680" s="9" t="s">
        <v>79</v>
      </c>
      <c r="K1680" s="9" t="s">
        <v>79</v>
      </c>
      <c r="L1680" s="9" t="s">
        <v>79</v>
      </c>
      <c r="M1680" s="9" t="s">
        <v>50</v>
      </c>
      <c r="N1680" s="9" t="s">
        <v>64</v>
      </c>
      <c r="O1680" s="10">
        <v>41793</v>
      </c>
      <c r="P1680" s="9" t="s">
        <v>3760</v>
      </c>
      <c r="Q1680" s="9"/>
      <c r="R1680" s="9">
        <v>7.46</v>
      </c>
      <c r="S1680" s="9" t="s">
        <v>41</v>
      </c>
    </row>
    <row r="1681" spans="1:19" x14ac:dyDescent="0.3">
      <c r="A1681" s="9">
        <v>134400</v>
      </c>
      <c r="B1681" s="9" t="s">
        <v>30</v>
      </c>
      <c r="C1681" s="9" t="s">
        <v>31</v>
      </c>
      <c r="D1681" s="9" t="s">
        <v>31</v>
      </c>
      <c r="E1681" s="9" t="s">
        <v>3761</v>
      </c>
      <c r="F1681" s="9" t="s">
        <v>3762</v>
      </c>
      <c r="G1681" s="9">
        <v>9.43</v>
      </c>
      <c r="H1681" s="9" t="s">
        <v>60</v>
      </c>
      <c r="I1681" s="9" t="s">
        <v>3763</v>
      </c>
      <c r="J1681" s="9" t="s">
        <v>79</v>
      </c>
      <c r="K1681" s="9" t="s">
        <v>79</v>
      </c>
      <c r="L1681" s="9" t="s">
        <v>79</v>
      </c>
      <c r="M1681" s="9" t="s">
        <v>50</v>
      </c>
      <c r="N1681" s="9" t="s">
        <v>64</v>
      </c>
      <c r="O1681" s="10">
        <v>31412</v>
      </c>
      <c r="P1681" s="9"/>
      <c r="Q1681" s="9"/>
      <c r="R1681" s="9">
        <v>9.44</v>
      </c>
      <c r="S1681" s="9" t="s">
        <v>41</v>
      </c>
    </row>
    <row r="1682" spans="1:19" x14ac:dyDescent="0.3">
      <c r="A1682" s="9">
        <v>134500</v>
      </c>
      <c r="B1682" s="9" t="s">
        <v>30</v>
      </c>
      <c r="C1682" s="9" t="s">
        <v>31</v>
      </c>
      <c r="D1682" s="9" t="s">
        <v>31</v>
      </c>
      <c r="E1682" s="9" t="s">
        <v>3764</v>
      </c>
      <c r="F1682" s="9" t="s">
        <v>3765</v>
      </c>
      <c r="G1682" s="9">
        <v>16.05</v>
      </c>
      <c r="H1682" s="9" t="s">
        <v>60</v>
      </c>
      <c r="I1682" s="9" t="s">
        <v>3763</v>
      </c>
      <c r="J1682" s="9" t="s">
        <v>79</v>
      </c>
      <c r="K1682" s="9" t="s">
        <v>79</v>
      </c>
      <c r="L1682" s="9" t="s">
        <v>79</v>
      </c>
      <c r="M1682" s="9" t="s">
        <v>50</v>
      </c>
      <c r="N1682" s="9" t="s">
        <v>64</v>
      </c>
      <c r="O1682" s="10">
        <v>31412</v>
      </c>
      <c r="P1682" s="9"/>
      <c r="Q1682" s="9"/>
      <c r="R1682" s="9">
        <v>16.059999999999999</v>
      </c>
      <c r="S1682" s="9" t="s">
        <v>41</v>
      </c>
    </row>
    <row r="1683" spans="1:19" x14ac:dyDescent="0.3">
      <c r="A1683" s="11">
        <v>104000</v>
      </c>
      <c r="B1683" s="11" t="s">
        <v>30</v>
      </c>
      <c r="C1683" s="11" t="s">
        <v>31</v>
      </c>
      <c r="D1683" s="11" t="s">
        <v>42</v>
      </c>
      <c r="E1683" s="11" t="s">
        <v>3766</v>
      </c>
      <c r="F1683" s="11" t="s">
        <v>3767</v>
      </c>
      <c r="G1683" s="11">
        <v>120</v>
      </c>
      <c r="H1683" s="11" t="s">
        <v>60</v>
      </c>
      <c r="I1683" s="11" t="s">
        <v>3768</v>
      </c>
      <c r="J1683" s="11" t="s">
        <v>79</v>
      </c>
      <c r="K1683" s="11" t="s">
        <v>79</v>
      </c>
      <c r="L1683" s="11" t="s">
        <v>79</v>
      </c>
      <c r="M1683" s="11" t="s">
        <v>50</v>
      </c>
      <c r="N1683" s="11" t="s">
        <v>64</v>
      </c>
      <c r="O1683" s="12">
        <v>40936</v>
      </c>
      <c r="P1683" s="11"/>
      <c r="Q1683" s="11"/>
      <c r="R1683" s="11">
        <v>120</v>
      </c>
      <c r="S1683" s="11" t="s">
        <v>41</v>
      </c>
    </row>
    <row r="1684" spans="1:19" x14ac:dyDescent="0.3">
      <c r="A1684" s="13">
        <v>104001</v>
      </c>
      <c r="B1684" s="13" t="s">
        <v>75</v>
      </c>
      <c r="C1684" s="13" t="s">
        <v>31</v>
      </c>
      <c r="D1684" s="13" t="s">
        <v>31</v>
      </c>
      <c r="E1684" s="13" t="s">
        <v>3769</v>
      </c>
      <c r="F1684" s="13" t="s">
        <v>3770</v>
      </c>
      <c r="G1684" s="13">
        <v>60</v>
      </c>
      <c r="H1684" s="13" t="s">
        <v>60</v>
      </c>
      <c r="I1684" s="13" t="s">
        <v>3768</v>
      </c>
      <c r="J1684" s="13" t="s">
        <v>79</v>
      </c>
      <c r="K1684" s="13" t="s">
        <v>79</v>
      </c>
      <c r="L1684" s="13" t="s">
        <v>79</v>
      </c>
      <c r="M1684" s="13" t="s">
        <v>50</v>
      </c>
      <c r="N1684" s="13" t="s">
        <v>64</v>
      </c>
      <c r="O1684" s="14">
        <v>40936</v>
      </c>
      <c r="P1684" s="13"/>
      <c r="Q1684" s="13"/>
      <c r="R1684" s="13">
        <v>60</v>
      </c>
      <c r="S1684" s="13" t="s">
        <v>41</v>
      </c>
    </row>
    <row r="1685" spans="1:19" x14ac:dyDescent="0.3">
      <c r="A1685" s="13">
        <v>104002</v>
      </c>
      <c r="B1685" s="13" t="s">
        <v>75</v>
      </c>
      <c r="C1685" s="13" t="s">
        <v>31</v>
      </c>
      <c r="D1685" s="13" t="s">
        <v>31</v>
      </c>
      <c r="E1685" s="13" t="s">
        <v>3771</v>
      </c>
      <c r="F1685" s="13" t="s">
        <v>3770</v>
      </c>
      <c r="G1685" s="13">
        <v>60</v>
      </c>
      <c r="H1685" s="13" t="s">
        <v>60</v>
      </c>
      <c r="I1685" s="13" t="s">
        <v>3768</v>
      </c>
      <c r="J1685" s="13" t="s">
        <v>79</v>
      </c>
      <c r="K1685" s="13" t="s">
        <v>79</v>
      </c>
      <c r="L1685" s="13" t="s">
        <v>79</v>
      </c>
      <c r="M1685" s="13" t="s">
        <v>50</v>
      </c>
      <c r="N1685" s="13" t="s">
        <v>64</v>
      </c>
      <c r="O1685" s="14">
        <v>40936</v>
      </c>
      <c r="P1685" s="13"/>
      <c r="Q1685" s="13"/>
      <c r="R1685" s="13">
        <v>60</v>
      </c>
      <c r="S1685" s="13" t="s">
        <v>41</v>
      </c>
    </row>
    <row r="1686" spans="1:19" ht="23.5" x14ac:dyDescent="0.3">
      <c r="A1686" s="9">
        <v>35325</v>
      </c>
      <c r="B1686" s="9" t="s">
        <v>30</v>
      </c>
      <c r="C1686" s="9" t="s">
        <v>42</v>
      </c>
      <c r="D1686" s="9" t="s">
        <v>31</v>
      </c>
      <c r="E1686" s="9" t="s">
        <v>3772</v>
      </c>
      <c r="F1686" s="9" t="s">
        <v>3773</v>
      </c>
      <c r="G1686" s="9">
        <v>6.2</v>
      </c>
      <c r="H1686" s="9" t="s">
        <v>60</v>
      </c>
      <c r="I1686" s="9" t="s">
        <v>3774</v>
      </c>
      <c r="J1686" s="9" t="s">
        <v>79</v>
      </c>
      <c r="K1686" s="9" t="s">
        <v>79</v>
      </c>
      <c r="L1686" s="9" t="s">
        <v>79</v>
      </c>
      <c r="M1686" s="9" t="s">
        <v>50</v>
      </c>
      <c r="N1686" s="9" t="s">
        <v>64</v>
      </c>
      <c r="O1686" s="10">
        <v>30713</v>
      </c>
      <c r="P1686" s="9" t="s">
        <v>3775</v>
      </c>
      <c r="Q1686" s="9"/>
      <c r="R1686" s="9">
        <v>6.24</v>
      </c>
      <c r="S1686" s="9" t="s">
        <v>41</v>
      </c>
    </row>
    <row r="1687" spans="1:19" ht="23.5" x14ac:dyDescent="0.3">
      <c r="A1687" s="9">
        <v>35326</v>
      </c>
      <c r="B1687" s="9" t="s">
        <v>30</v>
      </c>
      <c r="C1687" s="9" t="s">
        <v>42</v>
      </c>
      <c r="D1687" s="9" t="s">
        <v>31</v>
      </c>
      <c r="E1687" s="9" t="s">
        <v>3776</v>
      </c>
      <c r="F1687" s="9" t="s">
        <v>3777</v>
      </c>
      <c r="G1687" s="9">
        <v>6.9</v>
      </c>
      <c r="H1687" s="9" t="s">
        <v>60</v>
      </c>
      <c r="I1687" s="9" t="s">
        <v>3774</v>
      </c>
      <c r="J1687" s="9" t="s">
        <v>79</v>
      </c>
      <c r="K1687" s="9" t="s">
        <v>79</v>
      </c>
      <c r="L1687" s="9" t="s">
        <v>79</v>
      </c>
      <c r="M1687" s="9" t="s">
        <v>50</v>
      </c>
      <c r="N1687" s="9" t="s">
        <v>64</v>
      </c>
      <c r="O1687" s="10">
        <v>30926</v>
      </c>
      <c r="P1687" s="9" t="s">
        <v>3778</v>
      </c>
      <c r="Q1687" s="9"/>
      <c r="R1687" s="9">
        <v>6.93</v>
      </c>
      <c r="S1687" s="9" t="s">
        <v>41</v>
      </c>
    </row>
    <row r="1688" spans="1:19" ht="23.5" x14ac:dyDescent="0.3">
      <c r="A1688" s="9">
        <v>35327</v>
      </c>
      <c r="B1688" s="9" t="s">
        <v>30</v>
      </c>
      <c r="C1688" s="9" t="s">
        <v>42</v>
      </c>
      <c r="D1688" s="9" t="s">
        <v>31</v>
      </c>
      <c r="E1688" s="9" t="s">
        <v>3779</v>
      </c>
      <c r="F1688" s="9" t="s">
        <v>3780</v>
      </c>
      <c r="G1688" s="9">
        <v>6</v>
      </c>
      <c r="H1688" s="9" t="s">
        <v>60</v>
      </c>
      <c r="I1688" s="9" t="s">
        <v>3774</v>
      </c>
      <c r="J1688" s="9" t="s">
        <v>79</v>
      </c>
      <c r="K1688" s="9" t="s">
        <v>79</v>
      </c>
      <c r="L1688" s="9" t="s">
        <v>79</v>
      </c>
      <c r="M1688" s="9" t="s">
        <v>50</v>
      </c>
      <c r="N1688" s="9" t="s">
        <v>64</v>
      </c>
      <c r="O1688" s="10">
        <v>31017</v>
      </c>
      <c r="P1688" s="9" t="s">
        <v>3781</v>
      </c>
      <c r="Q1688" s="9"/>
      <c r="R1688" s="9">
        <v>6.02</v>
      </c>
      <c r="S1688" s="9" t="s">
        <v>41</v>
      </c>
    </row>
    <row r="1689" spans="1:19" x14ac:dyDescent="0.3">
      <c r="A1689" s="9">
        <v>35328</v>
      </c>
      <c r="B1689" s="9" t="s">
        <v>30</v>
      </c>
      <c r="C1689" s="9" t="s">
        <v>42</v>
      </c>
      <c r="D1689" s="9" t="s">
        <v>31</v>
      </c>
      <c r="E1689" s="9" t="s">
        <v>3782</v>
      </c>
      <c r="F1689" s="9" t="s">
        <v>3783</v>
      </c>
      <c r="G1689" s="9">
        <v>6.77</v>
      </c>
      <c r="H1689" s="9" t="s">
        <v>60</v>
      </c>
      <c r="I1689" s="9" t="s">
        <v>3774</v>
      </c>
      <c r="J1689" s="9" t="s">
        <v>79</v>
      </c>
      <c r="K1689" s="9" t="s">
        <v>79</v>
      </c>
      <c r="L1689" s="9" t="s">
        <v>79</v>
      </c>
      <c r="M1689" s="9" t="s">
        <v>50</v>
      </c>
      <c r="N1689" s="9" t="s">
        <v>64</v>
      </c>
      <c r="O1689" s="10">
        <v>31337</v>
      </c>
      <c r="P1689" s="9" t="s">
        <v>3784</v>
      </c>
      <c r="Q1689" s="9"/>
      <c r="R1689" s="9">
        <v>6.77</v>
      </c>
      <c r="S1689" s="9" t="s">
        <v>41</v>
      </c>
    </row>
    <row r="1690" spans="1:19" x14ac:dyDescent="0.3">
      <c r="A1690" s="9">
        <v>35324</v>
      </c>
      <c r="B1690" s="9" t="s">
        <v>30</v>
      </c>
      <c r="C1690" s="9" t="s">
        <v>42</v>
      </c>
      <c r="D1690" s="9" t="s">
        <v>31</v>
      </c>
      <c r="E1690" s="9" t="s">
        <v>3785</v>
      </c>
      <c r="F1690" s="9" t="s">
        <v>3786</v>
      </c>
      <c r="G1690" s="9">
        <v>6.31</v>
      </c>
      <c r="H1690" s="9" t="s">
        <v>60</v>
      </c>
      <c r="I1690" s="9" t="s">
        <v>3774</v>
      </c>
      <c r="J1690" s="9" t="s">
        <v>79</v>
      </c>
      <c r="K1690" s="9" t="s">
        <v>79</v>
      </c>
      <c r="L1690" s="9" t="s">
        <v>79</v>
      </c>
      <c r="M1690" s="9" t="s">
        <v>50</v>
      </c>
      <c r="N1690" s="9" t="s">
        <v>64</v>
      </c>
      <c r="O1690" s="10">
        <v>31436</v>
      </c>
      <c r="P1690" s="9" t="s">
        <v>3787</v>
      </c>
      <c r="Q1690" s="9"/>
      <c r="R1690" s="9">
        <v>6.5</v>
      </c>
      <c r="S1690" s="9" t="s">
        <v>41</v>
      </c>
    </row>
    <row r="1691" spans="1:19" ht="23.5" x14ac:dyDescent="0.3">
      <c r="A1691" s="9">
        <v>44620</v>
      </c>
      <c r="B1691" s="9" t="s">
        <v>30</v>
      </c>
      <c r="C1691" s="9" t="s">
        <v>31</v>
      </c>
      <c r="D1691" s="9" t="s">
        <v>31</v>
      </c>
      <c r="E1691" s="9" t="s">
        <v>3788</v>
      </c>
      <c r="F1691" s="9" t="s">
        <v>3789</v>
      </c>
      <c r="G1691" s="9">
        <v>9.8000000000000007</v>
      </c>
      <c r="H1691" s="9" t="s">
        <v>60</v>
      </c>
      <c r="I1691" s="9" t="s">
        <v>3790</v>
      </c>
      <c r="J1691" s="9" t="s">
        <v>79</v>
      </c>
      <c r="K1691" s="9" t="s">
        <v>79</v>
      </c>
      <c r="L1691" s="9" t="s">
        <v>79</v>
      </c>
      <c r="M1691" s="9" t="s">
        <v>50</v>
      </c>
      <c r="N1691" s="9" t="s">
        <v>64</v>
      </c>
      <c r="O1691" s="10">
        <v>31375</v>
      </c>
      <c r="P1691" s="9" t="s">
        <v>3791</v>
      </c>
      <c r="Q1691" s="9"/>
      <c r="R1691" s="9">
        <v>9.8000000000000007</v>
      </c>
      <c r="S1691" s="9" t="s">
        <v>41</v>
      </c>
    </row>
    <row r="1692" spans="1:19" x14ac:dyDescent="0.3">
      <c r="A1692" s="9">
        <v>33600</v>
      </c>
      <c r="B1692" s="9" t="s">
        <v>30</v>
      </c>
      <c r="C1692" s="9" t="s">
        <v>31</v>
      </c>
      <c r="D1692" s="9" t="s">
        <v>31</v>
      </c>
      <c r="E1692" s="9" t="s">
        <v>3792</v>
      </c>
      <c r="F1692" s="9" t="s">
        <v>3793</v>
      </c>
      <c r="G1692" s="9">
        <v>14.5</v>
      </c>
      <c r="H1692" s="9" t="s">
        <v>34</v>
      </c>
      <c r="I1692" s="9" t="s">
        <v>71</v>
      </c>
      <c r="J1692" s="9" t="s">
        <v>72</v>
      </c>
      <c r="K1692" s="9" t="s">
        <v>72</v>
      </c>
      <c r="L1692" s="9" t="s">
        <v>73</v>
      </c>
      <c r="M1692" s="9" t="s">
        <v>39</v>
      </c>
      <c r="N1692" s="9" t="s">
        <v>1315</v>
      </c>
      <c r="O1692" s="10">
        <v>6211</v>
      </c>
      <c r="P1692" s="9"/>
      <c r="Q1692" s="9" t="s">
        <v>884</v>
      </c>
      <c r="R1692" s="9">
        <v>14.5</v>
      </c>
      <c r="S1692" s="9" t="s">
        <v>41</v>
      </c>
    </row>
    <row r="1693" spans="1:19" x14ac:dyDescent="0.3">
      <c r="A1693" s="9">
        <v>33700</v>
      </c>
      <c r="B1693" s="9" t="s">
        <v>30</v>
      </c>
      <c r="C1693" s="9" t="s">
        <v>31</v>
      </c>
      <c r="D1693" s="9" t="s">
        <v>31</v>
      </c>
      <c r="E1693" s="9" t="s">
        <v>3794</v>
      </c>
      <c r="F1693" s="9" t="s">
        <v>3795</v>
      </c>
      <c r="G1693" s="9">
        <v>3.2</v>
      </c>
      <c r="H1693" s="9" t="s">
        <v>34</v>
      </c>
      <c r="I1693" s="9" t="s">
        <v>71</v>
      </c>
      <c r="J1693" s="9" t="s">
        <v>72</v>
      </c>
      <c r="K1693" s="9" t="s">
        <v>72</v>
      </c>
      <c r="L1693" s="9" t="s">
        <v>73</v>
      </c>
      <c r="M1693" s="9" t="s">
        <v>39</v>
      </c>
      <c r="N1693" s="9" t="s">
        <v>1315</v>
      </c>
      <c r="O1693" s="10">
        <v>31413</v>
      </c>
      <c r="P1693" s="9"/>
      <c r="Q1693" s="9" t="s">
        <v>884</v>
      </c>
      <c r="R1693" s="9">
        <v>3.2</v>
      </c>
      <c r="S1693" s="9" t="s">
        <v>41</v>
      </c>
    </row>
    <row r="1694" spans="1:19" x14ac:dyDescent="0.3">
      <c r="A1694" s="9">
        <v>33900</v>
      </c>
      <c r="B1694" s="9" t="s">
        <v>30</v>
      </c>
      <c r="C1694" s="9" t="s">
        <v>31</v>
      </c>
      <c r="D1694" s="9" t="s">
        <v>31</v>
      </c>
      <c r="E1694" s="9" t="s">
        <v>3796</v>
      </c>
      <c r="F1694" s="9" t="s">
        <v>3797</v>
      </c>
      <c r="G1694" s="9">
        <v>60</v>
      </c>
      <c r="H1694" s="9" t="s">
        <v>34</v>
      </c>
      <c r="I1694" s="9" t="s">
        <v>1390</v>
      </c>
      <c r="J1694" s="9" t="s">
        <v>72</v>
      </c>
      <c r="K1694" s="9" t="s">
        <v>72</v>
      </c>
      <c r="L1694" s="9" t="s">
        <v>73</v>
      </c>
      <c r="M1694" s="9" t="s">
        <v>39</v>
      </c>
      <c r="N1694" s="9" t="s">
        <v>40</v>
      </c>
      <c r="O1694" s="10">
        <v>23012</v>
      </c>
      <c r="P1694" s="9"/>
      <c r="Q1694" s="9" t="s">
        <v>1391</v>
      </c>
      <c r="R1694" s="9">
        <v>60</v>
      </c>
      <c r="S1694" s="9" t="s">
        <v>41</v>
      </c>
    </row>
    <row r="1695" spans="1:19" x14ac:dyDescent="0.3">
      <c r="A1695" s="9">
        <v>130700</v>
      </c>
      <c r="B1695" s="9" t="s">
        <v>30</v>
      </c>
      <c r="C1695" s="9" t="s">
        <v>31</v>
      </c>
      <c r="D1695" s="9" t="s">
        <v>31</v>
      </c>
      <c r="E1695" s="9" t="s">
        <v>3798</v>
      </c>
      <c r="F1695" s="9" t="s">
        <v>3799</v>
      </c>
      <c r="G1695" s="9">
        <v>14.99</v>
      </c>
      <c r="H1695" s="9" t="s">
        <v>34</v>
      </c>
      <c r="I1695" s="9" t="s">
        <v>3800</v>
      </c>
      <c r="J1695" s="9" t="s">
        <v>36</v>
      </c>
      <c r="K1695" s="9" t="s">
        <v>37</v>
      </c>
      <c r="L1695" s="9" t="s">
        <v>38</v>
      </c>
      <c r="M1695" s="9" t="s">
        <v>224</v>
      </c>
      <c r="N1695" s="9" t="s">
        <v>225</v>
      </c>
      <c r="O1695" s="10">
        <v>42361</v>
      </c>
      <c r="P1695" s="9"/>
      <c r="Q1695" s="9"/>
      <c r="R1695" s="9">
        <v>18.75</v>
      </c>
      <c r="S1695" s="9" t="s">
        <v>41</v>
      </c>
    </row>
    <row r="1696" spans="1:19" x14ac:dyDescent="0.3">
      <c r="A1696" s="9">
        <v>131400</v>
      </c>
      <c r="B1696" s="9" t="s">
        <v>30</v>
      </c>
      <c r="C1696" s="9" t="s">
        <v>31</v>
      </c>
      <c r="D1696" s="9" t="s">
        <v>31</v>
      </c>
      <c r="E1696" s="9" t="s">
        <v>3801</v>
      </c>
      <c r="F1696" s="9" t="s">
        <v>3802</v>
      </c>
      <c r="G1696" s="9">
        <v>4</v>
      </c>
      <c r="H1696" s="9" t="s">
        <v>34</v>
      </c>
      <c r="I1696" s="9" t="s">
        <v>759</v>
      </c>
      <c r="J1696" s="9" t="s">
        <v>2109</v>
      </c>
      <c r="K1696" s="9" t="s">
        <v>2110</v>
      </c>
      <c r="L1696" s="9" t="s">
        <v>2111</v>
      </c>
      <c r="M1696" s="9" t="s">
        <v>39</v>
      </c>
      <c r="N1696" s="9" t="s">
        <v>40</v>
      </c>
      <c r="O1696" s="10">
        <v>42390</v>
      </c>
      <c r="P1696" s="9"/>
      <c r="Q1696" s="9"/>
      <c r="R1696" s="9">
        <v>4.8</v>
      </c>
      <c r="S1696" s="9" t="s">
        <v>41</v>
      </c>
    </row>
    <row r="1697" spans="1:19" x14ac:dyDescent="0.3">
      <c r="A1697" s="9">
        <v>75500</v>
      </c>
      <c r="B1697" s="9" t="s">
        <v>30</v>
      </c>
      <c r="C1697" s="9" t="s">
        <v>42</v>
      </c>
      <c r="D1697" s="9" t="s">
        <v>31</v>
      </c>
      <c r="E1697" s="9" t="s">
        <v>3803</v>
      </c>
      <c r="F1697" s="9" t="s">
        <v>3804</v>
      </c>
      <c r="G1697" s="9">
        <v>3.75</v>
      </c>
      <c r="H1697" s="9" t="s">
        <v>34</v>
      </c>
      <c r="I1697" s="9" t="s">
        <v>55</v>
      </c>
      <c r="J1697" s="9" t="s">
        <v>72</v>
      </c>
      <c r="K1697" s="9" t="s">
        <v>72</v>
      </c>
      <c r="L1697" s="9" t="s">
        <v>73</v>
      </c>
      <c r="M1697" s="9" t="s">
        <v>39</v>
      </c>
      <c r="N1697" s="9" t="s">
        <v>40</v>
      </c>
      <c r="O1697" s="10">
        <v>31297</v>
      </c>
      <c r="P1697" s="9"/>
      <c r="Q1697" s="9"/>
      <c r="R1697" s="9">
        <v>3.75</v>
      </c>
      <c r="S1697" s="9" t="s">
        <v>41</v>
      </c>
    </row>
    <row r="1698" spans="1:19" x14ac:dyDescent="0.3">
      <c r="A1698" s="9">
        <v>58705</v>
      </c>
      <c r="B1698" s="9" t="s">
        <v>30</v>
      </c>
      <c r="C1698" s="9" t="s">
        <v>31</v>
      </c>
      <c r="D1698" s="9" t="s">
        <v>31</v>
      </c>
      <c r="E1698" s="9" t="s">
        <v>3805</v>
      </c>
      <c r="F1698" s="9" t="s">
        <v>3806</v>
      </c>
      <c r="G1698" s="9">
        <v>5.0999999999999996</v>
      </c>
      <c r="H1698" s="9" t="s">
        <v>60</v>
      </c>
      <c r="I1698" s="9" t="s">
        <v>3066</v>
      </c>
      <c r="J1698" s="9" t="s">
        <v>72</v>
      </c>
      <c r="K1698" s="9" t="s">
        <v>72</v>
      </c>
      <c r="L1698" s="9" t="s">
        <v>73</v>
      </c>
      <c r="M1698" s="9" t="s">
        <v>50</v>
      </c>
      <c r="N1698" s="9" t="s">
        <v>64</v>
      </c>
      <c r="O1698" s="10">
        <v>29587</v>
      </c>
      <c r="P1698" s="9"/>
      <c r="Q1698" s="9"/>
      <c r="R1698" s="9">
        <v>5.0999999999999996</v>
      </c>
      <c r="S1698" s="9" t="s">
        <v>41</v>
      </c>
    </row>
    <row r="1699" spans="1:19" x14ac:dyDescent="0.3">
      <c r="A1699" s="9">
        <v>75700</v>
      </c>
      <c r="B1699" s="9" t="s">
        <v>30</v>
      </c>
      <c r="C1699" s="9" t="s">
        <v>42</v>
      </c>
      <c r="D1699" s="9" t="s">
        <v>31</v>
      </c>
      <c r="E1699" s="9" t="s">
        <v>3807</v>
      </c>
      <c r="F1699" s="9" t="s">
        <v>3808</v>
      </c>
      <c r="G1699" s="9">
        <v>49.97</v>
      </c>
      <c r="H1699" s="9" t="s">
        <v>34</v>
      </c>
      <c r="I1699" s="9" t="s">
        <v>3809</v>
      </c>
      <c r="J1699" s="9" t="s">
        <v>47</v>
      </c>
      <c r="K1699" s="9" t="s">
        <v>63</v>
      </c>
      <c r="L1699" s="9" t="s">
        <v>56</v>
      </c>
      <c r="M1699" s="9" t="s">
        <v>39</v>
      </c>
      <c r="N1699" s="9" t="s">
        <v>40</v>
      </c>
      <c r="O1699" s="10">
        <v>33234</v>
      </c>
      <c r="P1699" s="9" t="s">
        <v>3810</v>
      </c>
      <c r="Q1699" s="9"/>
      <c r="R1699" s="9">
        <v>57.2</v>
      </c>
      <c r="S1699" s="9" t="s">
        <v>41</v>
      </c>
    </row>
    <row r="1700" spans="1:19" x14ac:dyDescent="0.3">
      <c r="A1700" s="9">
        <v>34000</v>
      </c>
      <c r="B1700" s="9" t="s">
        <v>30</v>
      </c>
      <c r="C1700" s="9" t="s">
        <v>31</v>
      </c>
      <c r="D1700" s="9" t="s">
        <v>31</v>
      </c>
      <c r="E1700" s="9" t="s">
        <v>3811</v>
      </c>
      <c r="F1700" s="9" t="s">
        <v>3812</v>
      </c>
      <c r="G1700" s="9">
        <v>46</v>
      </c>
      <c r="H1700" s="9" t="s">
        <v>34</v>
      </c>
      <c r="I1700" s="9" t="s">
        <v>3813</v>
      </c>
      <c r="J1700" s="9" t="s">
        <v>62</v>
      </c>
      <c r="K1700" s="9" t="s">
        <v>63</v>
      </c>
      <c r="L1700" s="9" t="s">
        <v>56</v>
      </c>
      <c r="M1700" s="9" t="s">
        <v>39</v>
      </c>
      <c r="N1700" s="9" t="s">
        <v>40</v>
      </c>
      <c r="O1700" s="10">
        <v>37463</v>
      </c>
      <c r="P1700" s="9"/>
      <c r="Q1700" s="9"/>
      <c r="R1700" s="9">
        <v>49.9</v>
      </c>
      <c r="S1700" s="9" t="s">
        <v>41</v>
      </c>
    </row>
    <row r="1701" spans="1:19" x14ac:dyDescent="0.3">
      <c r="A1701" s="9">
        <v>117100</v>
      </c>
      <c r="B1701" s="9" t="s">
        <v>30</v>
      </c>
      <c r="C1701" s="9" t="s">
        <v>42</v>
      </c>
      <c r="D1701" s="9" t="s">
        <v>31</v>
      </c>
      <c r="E1701" s="9" t="s">
        <v>3814</v>
      </c>
      <c r="F1701" s="9" t="s">
        <v>3815</v>
      </c>
      <c r="G1701" s="9">
        <v>3.5</v>
      </c>
      <c r="H1701" s="9" t="s">
        <v>60</v>
      </c>
      <c r="I1701" s="9" t="s">
        <v>3816</v>
      </c>
      <c r="J1701" s="9" t="s">
        <v>79</v>
      </c>
      <c r="K1701" s="9" t="s">
        <v>79</v>
      </c>
      <c r="L1701" s="9" t="s">
        <v>79</v>
      </c>
      <c r="M1701" s="9" t="s">
        <v>50</v>
      </c>
      <c r="N1701" s="9" t="s">
        <v>64</v>
      </c>
      <c r="O1701" s="10">
        <v>41677</v>
      </c>
      <c r="P1701" s="9" t="s">
        <v>3817</v>
      </c>
      <c r="Q1701" s="9"/>
      <c r="R1701" s="9">
        <v>4.2</v>
      </c>
      <c r="S1701" s="9" t="s">
        <v>41</v>
      </c>
    </row>
    <row r="1702" spans="1:19" ht="23.5" x14ac:dyDescent="0.3">
      <c r="A1702" s="11">
        <v>129300</v>
      </c>
      <c r="B1702" s="11" t="s">
        <v>30</v>
      </c>
      <c r="C1702" s="11" t="s">
        <v>31</v>
      </c>
      <c r="D1702" s="11" t="s">
        <v>42</v>
      </c>
      <c r="E1702" s="11" t="s">
        <v>3818</v>
      </c>
      <c r="F1702" s="11" t="s">
        <v>3819</v>
      </c>
      <c r="G1702" s="11">
        <v>1.6</v>
      </c>
      <c r="H1702" s="11" t="s">
        <v>34</v>
      </c>
      <c r="I1702" s="11" t="s">
        <v>3820</v>
      </c>
      <c r="J1702" s="11" t="s">
        <v>435</v>
      </c>
      <c r="K1702" s="11" t="s">
        <v>188</v>
      </c>
      <c r="L1702" s="11" t="s">
        <v>2318</v>
      </c>
      <c r="M1702" s="11" t="s">
        <v>39</v>
      </c>
      <c r="N1702" s="11" t="s">
        <v>40</v>
      </c>
      <c r="O1702" s="12">
        <v>42321</v>
      </c>
      <c r="P1702" s="11"/>
      <c r="Q1702" s="11"/>
      <c r="R1702" s="11">
        <v>1.6</v>
      </c>
      <c r="S1702" s="11" t="s">
        <v>41</v>
      </c>
    </row>
    <row r="1703" spans="1:19" ht="23.5" x14ac:dyDescent="0.3">
      <c r="A1703" s="13">
        <v>129302</v>
      </c>
      <c r="B1703" s="13" t="s">
        <v>75</v>
      </c>
      <c r="C1703" s="13" t="s">
        <v>31</v>
      </c>
      <c r="D1703" s="13" t="s">
        <v>31</v>
      </c>
      <c r="E1703" s="13"/>
      <c r="F1703" s="13" t="s">
        <v>3821</v>
      </c>
      <c r="G1703" s="13"/>
      <c r="H1703" s="13" t="s">
        <v>34</v>
      </c>
      <c r="I1703" s="13" t="s">
        <v>3820</v>
      </c>
      <c r="J1703" s="13" t="s">
        <v>435</v>
      </c>
      <c r="K1703" s="13" t="s">
        <v>188</v>
      </c>
      <c r="L1703" s="13" t="s">
        <v>2318</v>
      </c>
      <c r="M1703" s="13" t="s">
        <v>39</v>
      </c>
      <c r="N1703" s="13" t="s">
        <v>40</v>
      </c>
      <c r="O1703" s="14">
        <v>42321</v>
      </c>
      <c r="P1703" s="13"/>
      <c r="Q1703" s="13"/>
      <c r="R1703" s="13">
        <v>0.8</v>
      </c>
      <c r="S1703" s="13" t="s">
        <v>41</v>
      </c>
    </row>
    <row r="1704" spans="1:19" ht="23.5" x14ac:dyDescent="0.3">
      <c r="A1704" s="13">
        <v>129301</v>
      </c>
      <c r="B1704" s="13" t="s">
        <v>75</v>
      </c>
      <c r="C1704" s="13" t="s">
        <v>31</v>
      </c>
      <c r="D1704" s="13" t="s">
        <v>31</v>
      </c>
      <c r="E1704" s="13"/>
      <c r="F1704" s="13" t="s">
        <v>3822</v>
      </c>
      <c r="G1704" s="13"/>
      <c r="H1704" s="13" t="s">
        <v>34</v>
      </c>
      <c r="I1704" s="13" t="s">
        <v>3820</v>
      </c>
      <c r="J1704" s="13" t="s">
        <v>435</v>
      </c>
      <c r="K1704" s="13" t="s">
        <v>188</v>
      </c>
      <c r="L1704" s="13" t="s">
        <v>2318</v>
      </c>
      <c r="M1704" s="13" t="s">
        <v>39</v>
      </c>
      <c r="N1704" s="13" t="s">
        <v>40</v>
      </c>
      <c r="O1704" s="14">
        <v>42321</v>
      </c>
      <c r="P1704" s="13"/>
      <c r="Q1704" s="13"/>
      <c r="R1704" s="13">
        <v>0.8</v>
      </c>
      <c r="S1704" s="13" t="s">
        <v>41</v>
      </c>
    </row>
    <row r="1705" spans="1:19" x14ac:dyDescent="0.3">
      <c r="A1705" s="9">
        <v>113600</v>
      </c>
      <c r="B1705" s="9" t="s">
        <v>75</v>
      </c>
      <c r="C1705" s="9" t="s">
        <v>31</v>
      </c>
      <c r="D1705" s="9" t="s">
        <v>31</v>
      </c>
      <c r="E1705" s="9" t="s">
        <v>3823</v>
      </c>
      <c r="F1705" s="9" t="s">
        <v>3824</v>
      </c>
      <c r="G1705" s="9">
        <v>0.6</v>
      </c>
      <c r="H1705" s="9" t="s">
        <v>34</v>
      </c>
      <c r="I1705" s="9" t="s">
        <v>3825</v>
      </c>
      <c r="J1705" s="9" t="s">
        <v>187</v>
      </c>
      <c r="K1705" s="9" t="s">
        <v>912</v>
      </c>
      <c r="L1705" s="9" t="s">
        <v>189</v>
      </c>
      <c r="M1705" s="9" t="s">
        <v>224</v>
      </c>
      <c r="N1705" s="9" t="s">
        <v>225</v>
      </c>
      <c r="O1705" s="10">
        <v>41353</v>
      </c>
      <c r="P1705" s="9"/>
      <c r="Q1705" s="9"/>
      <c r="R1705" s="9">
        <v>0.6</v>
      </c>
      <c r="S1705" s="9" t="s">
        <v>41</v>
      </c>
    </row>
    <row r="1706" spans="1:19" ht="23.5" x14ac:dyDescent="0.3">
      <c r="A1706" s="9">
        <v>35400</v>
      </c>
      <c r="B1706" s="9" t="s">
        <v>75</v>
      </c>
      <c r="C1706" s="9" t="s">
        <v>42</v>
      </c>
      <c r="D1706" s="9" t="s">
        <v>31</v>
      </c>
      <c r="E1706" s="9"/>
      <c r="F1706" s="9" t="s">
        <v>3826</v>
      </c>
      <c r="G1706" s="9">
        <v>7.0000000000000007E-2</v>
      </c>
      <c r="H1706" s="9" t="s">
        <v>60</v>
      </c>
      <c r="I1706" s="9">
        <v>2344</v>
      </c>
      <c r="J1706" s="9" t="s">
        <v>47</v>
      </c>
      <c r="K1706" s="9"/>
      <c r="L1706" s="9"/>
      <c r="M1706" s="9" t="s">
        <v>50</v>
      </c>
      <c r="N1706" s="9" t="s">
        <v>64</v>
      </c>
      <c r="O1706" s="10">
        <v>32531</v>
      </c>
      <c r="P1706" s="9"/>
      <c r="Q1706" s="9"/>
      <c r="R1706" s="9">
        <v>7.0000000000000007E-2</v>
      </c>
      <c r="S1706" s="9" t="s">
        <v>41</v>
      </c>
    </row>
    <row r="1707" spans="1:19" x14ac:dyDescent="0.3">
      <c r="A1707" s="9">
        <v>35700</v>
      </c>
      <c r="B1707" s="9" t="s">
        <v>75</v>
      </c>
      <c r="C1707" s="9" t="s">
        <v>42</v>
      </c>
      <c r="D1707" s="9" t="s">
        <v>31</v>
      </c>
      <c r="E1707" s="9" t="s">
        <v>3827</v>
      </c>
      <c r="F1707" s="9" t="s">
        <v>3828</v>
      </c>
      <c r="G1707" s="9">
        <v>2.5</v>
      </c>
      <c r="H1707" s="9" t="s">
        <v>60</v>
      </c>
      <c r="I1707" s="9" t="s">
        <v>3829</v>
      </c>
      <c r="J1707" s="9" t="s">
        <v>72</v>
      </c>
      <c r="K1707" s="9" t="s">
        <v>72</v>
      </c>
      <c r="L1707" s="9" t="s">
        <v>73</v>
      </c>
      <c r="M1707" s="9" t="s">
        <v>50</v>
      </c>
      <c r="N1707" s="9" t="s">
        <v>64</v>
      </c>
      <c r="O1707" s="10">
        <v>17899</v>
      </c>
      <c r="P1707" s="9"/>
      <c r="Q1707" s="9"/>
      <c r="R1707" s="9">
        <v>2.5</v>
      </c>
      <c r="S1707" s="9" t="s">
        <v>41</v>
      </c>
    </row>
    <row r="1708" spans="1:19" x14ac:dyDescent="0.3">
      <c r="A1708" s="9">
        <v>35800</v>
      </c>
      <c r="B1708" s="9" t="s">
        <v>75</v>
      </c>
      <c r="C1708" s="9" t="s">
        <v>42</v>
      </c>
      <c r="D1708" s="9" t="s">
        <v>31</v>
      </c>
      <c r="E1708" s="9"/>
      <c r="F1708" s="9" t="s">
        <v>3830</v>
      </c>
      <c r="G1708" s="9">
        <v>6.1</v>
      </c>
      <c r="H1708" s="9" t="s">
        <v>60</v>
      </c>
      <c r="I1708" s="9">
        <v>2462</v>
      </c>
      <c r="J1708" s="9" t="s">
        <v>47</v>
      </c>
      <c r="K1708" s="9"/>
      <c r="L1708" s="9" t="s">
        <v>56</v>
      </c>
      <c r="M1708" s="9" t="s">
        <v>50</v>
      </c>
      <c r="N1708" s="9" t="s">
        <v>64</v>
      </c>
      <c r="O1708" s="10">
        <v>34751</v>
      </c>
      <c r="P1708" s="9"/>
      <c r="Q1708" s="9"/>
      <c r="R1708" s="9">
        <v>6.1</v>
      </c>
      <c r="S1708" s="9" t="s">
        <v>41</v>
      </c>
    </row>
    <row r="1709" spans="1:19" ht="23.5" x14ac:dyDescent="0.3">
      <c r="A1709" s="9">
        <v>36400</v>
      </c>
      <c r="B1709" s="9" t="s">
        <v>75</v>
      </c>
      <c r="C1709" s="9" t="s">
        <v>42</v>
      </c>
      <c r="D1709" s="9" t="s">
        <v>31</v>
      </c>
      <c r="E1709" s="9"/>
      <c r="F1709" s="9" t="s">
        <v>3831</v>
      </c>
      <c r="G1709" s="9">
        <v>7.0000000000000007E-2</v>
      </c>
      <c r="H1709" s="9" t="s">
        <v>60</v>
      </c>
      <c r="I1709" s="9">
        <v>2355</v>
      </c>
      <c r="J1709" s="9" t="s">
        <v>47</v>
      </c>
      <c r="K1709" s="9"/>
      <c r="L1709" s="9"/>
      <c r="M1709" s="9" t="s">
        <v>50</v>
      </c>
      <c r="N1709" s="9" t="s">
        <v>64</v>
      </c>
      <c r="O1709" s="10">
        <v>32325</v>
      </c>
      <c r="P1709" s="9"/>
      <c r="Q1709" s="9"/>
      <c r="R1709" s="9">
        <v>7.0000000000000007E-2</v>
      </c>
      <c r="S1709" s="9" t="s">
        <v>41</v>
      </c>
    </row>
    <row r="1710" spans="1:19" x14ac:dyDescent="0.3">
      <c r="A1710" s="9">
        <v>36700</v>
      </c>
      <c r="B1710" s="9" t="s">
        <v>75</v>
      </c>
      <c r="C1710" s="9" t="s">
        <v>42</v>
      </c>
      <c r="D1710" s="9" t="s">
        <v>31</v>
      </c>
      <c r="E1710" s="9"/>
      <c r="F1710" s="9" t="s">
        <v>3832</v>
      </c>
      <c r="G1710" s="9">
        <v>0.04</v>
      </c>
      <c r="H1710" s="9" t="s">
        <v>60</v>
      </c>
      <c r="I1710" s="9">
        <v>2458</v>
      </c>
      <c r="J1710" s="9" t="s">
        <v>47</v>
      </c>
      <c r="K1710" s="9"/>
      <c r="L1710" s="9"/>
      <c r="M1710" s="9" t="s">
        <v>50</v>
      </c>
      <c r="N1710" s="9" t="s">
        <v>64</v>
      </c>
      <c r="O1710" s="10">
        <v>34291</v>
      </c>
      <c r="P1710" s="9"/>
      <c r="Q1710" s="9"/>
      <c r="R1710" s="9">
        <v>0.04</v>
      </c>
      <c r="S1710" s="9" t="s">
        <v>41</v>
      </c>
    </row>
    <row r="1711" spans="1:19" x14ac:dyDescent="0.3">
      <c r="A1711" s="9">
        <v>36800</v>
      </c>
      <c r="B1711" s="9" t="s">
        <v>75</v>
      </c>
      <c r="C1711" s="9" t="s">
        <v>42</v>
      </c>
      <c r="D1711" s="9" t="s">
        <v>31</v>
      </c>
      <c r="E1711" s="9"/>
      <c r="F1711" s="9" t="s">
        <v>3833</v>
      </c>
      <c r="G1711" s="9">
        <v>0.04</v>
      </c>
      <c r="H1711" s="9" t="s">
        <v>60</v>
      </c>
      <c r="I1711" s="9">
        <v>2471</v>
      </c>
      <c r="J1711" s="9" t="s">
        <v>47</v>
      </c>
      <c r="K1711" s="9"/>
      <c r="L1711" s="9"/>
      <c r="M1711" s="9" t="s">
        <v>50</v>
      </c>
      <c r="N1711" s="9" t="s">
        <v>64</v>
      </c>
      <c r="O1711" s="10">
        <v>34759</v>
      </c>
      <c r="P1711" s="9"/>
      <c r="Q1711" s="9"/>
      <c r="R1711" s="9">
        <v>0.09</v>
      </c>
      <c r="S1711" s="9" t="s">
        <v>41</v>
      </c>
    </row>
    <row r="1712" spans="1:19" ht="23.5" x14ac:dyDescent="0.3">
      <c r="A1712" s="9">
        <v>35600</v>
      </c>
      <c r="B1712" s="9" t="s">
        <v>75</v>
      </c>
      <c r="C1712" s="9" t="s">
        <v>42</v>
      </c>
      <c r="D1712" s="9" t="s">
        <v>31</v>
      </c>
      <c r="E1712" s="9"/>
      <c r="F1712" s="9" t="s">
        <v>3834</v>
      </c>
      <c r="G1712" s="9">
        <v>8</v>
      </c>
      <c r="H1712" s="9" t="s">
        <v>60</v>
      </c>
      <c r="I1712" s="9">
        <v>2060</v>
      </c>
      <c r="J1712" s="9" t="s">
        <v>47</v>
      </c>
      <c r="K1712" s="9"/>
      <c r="L1712" s="9" t="s">
        <v>56</v>
      </c>
      <c r="M1712" s="9" t="s">
        <v>50</v>
      </c>
      <c r="N1712" s="9" t="s">
        <v>64</v>
      </c>
      <c r="O1712" s="10">
        <v>31168</v>
      </c>
      <c r="P1712" s="9"/>
      <c r="Q1712" s="9"/>
      <c r="R1712" s="9">
        <v>8</v>
      </c>
      <c r="S1712" s="9" t="s">
        <v>41</v>
      </c>
    </row>
    <row r="1713" spans="1:19" ht="23.5" x14ac:dyDescent="0.3">
      <c r="A1713" s="9">
        <v>37300</v>
      </c>
      <c r="B1713" s="9" t="s">
        <v>75</v>
      </c>
      <c r="C1713" s="9" t="s">
        <v>42</v>
      </c>
      <c r="D1713" s="9" t="s">
        <v>31</v>
      </c>
      <c r="E1713" s="9"/>
      <c r="F1713" s="9" t="s">
        <v>3835</v>
      </c>
      <c r="G1713" s="9">
        <v>7.0000000000000007E-2</v>
      </c>
      <c r="H1713" s="9" t="s">
        <v>60</v>
      </c>
      <c r="I1713" s="9">
        <v>2386</v>
      </c>
      <c r="J1713" s="9" t="s">
        <v>47</v>
      </c>
      <c r="K1713" s="9"/>
      <c r="L1713" s="9"/>
      <c r="M1713" s="9" t="s">
        <v>50</v>
      </c>
      <c r="N1713" s="9" t="s">
        <v>64</v>
      </c>
      <c r="O1713" s="10">
        <v>32941</v>
      </c>
      <c r="P1713" s="9"/>
      <c r="Q1713" s="9"/>
      <c r="R1713" s="9">
        <v>7.0000000000000007E-2</v>
      </c>
      <c r="S1713" s="9" t="s">
        <v>41</v>
      </c>
    </row>
    <row r="1714" spans="1:19" x14ac:dyDescent="0.3">
      <c r="A1714" s="9">
        <v>99300</v>
      </c>
      <c r="B1714" s="9" t="s">
        <v>75</v>
      </c>
      <c r="C1714" s="9" t="s">
        <v>42</v>
      </c>
      <c r="D1714" s="9" t="s">
        <v>31</v>
      </c>
      <c r="E1714" s="9" t="s">
        <v>3836</v>
      </c>
      <c r="F1714" s="9" t="s">
        <v>3837</v>
      </c>
      <c r="G1714" s="9">
        <v>12</v>
      </c>
      <c r="H1714" s="9" t="s">
        <v>34</v>
      </c>
      <c r="I1714" s="9" t="s">
        <v>3838</v>
      </c>
      <c r="J1714" s="9" t="s">
        <v>187</v>
      </c>
      <c r="K1714" s="9" t="s">
        <v>48</v>
      </c>
      <c r="L1714" s="9" t="s">
        <v>351</v>
      </c>
      <c r="M1714" s="9" t="s">
        <v>39</v>
      </c>
      <c r="N1714" s="9" t="s">
        <v>64</v>
      </c>
      <c r="O1714" s="10">
        <v>40430</v>
      </c>
      <c r="P1714" s="9" t="s">
        <v>3839</v>
      </c>
      <c r="Q1714" s="9"/>
      <c r="R1714" s="9">
        <v>13.8</v>
      </c>
      <c r="S1714" s="9" t="s">
        <v>41</v>
      </c>
    </row>
    <row r="1715" spans="1:19" x14ac:dyDescent="0.3">
      <c r="A1715" s="9">
        <v>37700</v>
      </c>
      <c r="B1715" s="9" t="s">
        <v>75</v>
      </c>
      <c r="C1715" s="9" t="s">
        <v>42</v>
      </c>
      <c r="D1715" s="9" t="s">
        <v>31</v>
      </c>
      <c r="E1715" s="9"/>
      <c r="F1715" s="9" t="s">
        <v>3840</v>
      </c>
      <c r="G1715" s="9">
        <v>0.12</v>
      </c>
      <c r="H1715" s="9" t="s">
        <v>60</v>
      </c>
      <c r="I1715" s="9">
        <v>2149</v>
      </c>
      <c r="J1715" s="9" t="s">
        <v>47</v>
      </c>
      <c r="K1715" s="9"/>
      <c r="L1715" s="9"/>
      <c r="M1715" s="9" t="s">
        <v>50</v>
      </c>
      <c r="N1715" s="9" t="s">
        <v>64</v>
      </c>
      <c r="O1715" s="10">
        <v>32023</v>
      </c>
      <c r="P1715" s="9"/>
      <c r="Q1715" s="9"/>
      <c r="R1715" s="9">
        <v>0.12</v>
      </c>
      <c r="S1715" s="9" t="s">
        <v>41</v>
      </c>
    </row>
    <row r="1716" spans="1:19" ht="23.5" x14ac:dyDescent="0.3">
      <c r="A1716" s="9">
        <v>37900</v>
      </c>
      <c r="B1716" s="9" t="s">
        <v>75</v>
      </c>
      <c r="C1716" s="9" t="s">
        <v>42</v>
      </c>
      <c r="D1716" s="9" t="s">
        <v>31</v>
      </c>
      <c r="E1716" s="9"/>
      <c r="F1716" s="9" t="s">
        <v>3841</v>
      </c>
      <c r="G1716" s="9">
        <v>0.2</v>
      </c>
      <c r="H1716" s="9" t="s">
        <v>60</v>
      </c>
      <c r="I1716" s="9">
        <v>2235</v>
      </c>
      <c r="J1716" s="9" t="s">
        <v>47</v>
      </c>
      <c r="K1716" s="9"/>
      <c r="L1716" s="9"/>
      <c r="M1716" s="9" t="s">
        <v>50</v>
      </c>
      <c r="N1716" s="9" t="s">
        <v>64</v>
      </c>
      <c r="O1716" s="10">
        <v>31928</v>
      </c>
      <c r="P1716" s="9"/>
      <c r="Q1716" s="9"/>
      <c r="R1716" s="9">
        <v>0.2</v>
      </c>
      <c r="S1716" s="9" t="s">
        <v>41</v>
      </c>
    </row>
    <row r="1717" spans="1:19" x14ac:dyDescent="0.3">
      <c r="A1717" s="9">
        <v>38500</v>
      </c>
      <c r="B1717" s="9" t="s">
        <v>75</v>
      </c>
      <c r="C1717" s="9" t="s">
        <v>42</v>
      </c>
      <c r="D1717" s="9" t="s">
        <v>31</v>
      </c>
      <c r="E1717" s="9"/>
      <c r="F1717" s="9" t="s">
        <v>3842</v>
      </c>
      <c r="G1717" s="9">
        <v>0.04</v>
      </c>
      <c r="H1717" s="9" t="s">
        <v>60</v>
      </c>
      <c r="I1717" s="9">
        <v>2442</v>
      </c>
      <c r="J1717" s="9" t="s">
        <v>47</v>
      </c>
      <c r="K1717" s="9"/>
      <c r="L1717" s="9"/>
      <c r="M1717" s="9" t="s">
        <v>50</v>
      </c>
      <c r="N1717" s="9" t="s">
        <v>64</v>
      </c>
      <c r="O1717" s="10">
        <v>33641</v>
      </c>
      <c r="P1717" s="9"/>
      <c r="Q1717" s="9"/>
      <c r="R1717" s="9">
        <v>0.04</v>
      </c>
      <c r="S1717" s="9" t="s">
        <v>41</v>
      </c>
    </row>
    <row r="1718" spans="1:19" x14ac:dyDescent="0.3">
      <c r="A1718" s="9">
        <v>39100</v>
      </c>
      <c r="B1718" s="9" t="s">
        <v>75</v>
      </c>
      <c r="C1718" s="9" t="s">
        <v>42</v>
      </c>
      <c r="D1718" s="9" t="s">
        <v>31</v>
      </c>
      <c r="E1718" s="9"/>
      <c r="F1718" s="9" t="s">
        <v>3843</v>
      </c>
      <c r="G1718" s="9">
        <v>0.15</v>
      </c>
      <c r="H1718" s="9" t="s">
        <v>60</v>
      </c>
      <c r="I1718" s="9">
        <v>2182</v>
      </c>
      <c r="J1718" s="9" t="s">
        <v>47</v>
      </c>
      <c r="K1718" s="9"/>
      <c r="L1718" s="9"/>
      <c r="M1718" s="9" t="s">
        <v>50</v>
      </c>
      <c r="N1718" s="9" t="s">
        <v>64</v>
      </c>
      <c r="O1718" s="10">
        <v>31412</v>
      </c>
      <c r="P1718" s="9"/>
      <c r="Q1718" s="9"/>
      <c r="R1718" s="9">
        <v>0.15</v>
      </c>
      <c r="S1718" s="9" t="s">
        <v>41</v>
      </c>
    </row>
    <row r="1719" spans="1:19" ht="23.5" x14ac:dyDescent="0.3">
      <c r="A1719" s="9">
        <v>39200</v>
      </c>
      <c r="B1719" s="9" t="s">
        <v>75</v>
      </c>
      <c r="C1719" s="9" t="s">
        <v>42</v>
      </c>
      <c r="D1719" s="9" t="s">
        <v>31</v>
      </c>
      <c r="E1719" s="9"/>
      <c r="F1719" s="9" t="s">
        <v>3844</v>
      </c>
      <c r="G1719" s="9">
        <v>0.08</v>
      </c>
      <c r="H1719" s="9" t="s">
        <v>60</v>
      </c>
      <c r="I1719" s="9">
        <v>2446</v>
      </c>
      <c r="J1719" s="9" t="s">
        <v>47</v>
      </c>
      <c r="K1719" s="9"/>
      <c r="L1719" s="9"/>
      <c r="M1719" s="9" t="s">
        <v>50</v>
      </c>
      <c r="N1719" s="9" t="s">
        <v>64</v>
      </c>
      <c r="O1719" s="10">
        <v>34253</v>
      </c>
      <c r="P1719" s="9"/>
      <c r="Q1719" s="9"/>
      <c r="R1719" s="9">
        <v>0.08</v>
      </c>
      <c r="S1719" s="9" t="s">
        <v>41</v>
      </c>
    </row>
    <row r="1720" spans="1:19" ht="23.5" x14ac:dyDescent="0.3">
      <c r="A1720" s="9">
        <v>39300</v>
      </c>
      <c r="B1720" s="9" t="s">
        <v>75</v>
      </c>
      <c r="C1720" s="9" t="s">
        <v>42</v>
      </c>
      <c r="D1720" s="9" t="s">
        <v>31</v>
      </c>
      <c r="E1720" s="9"/>
      <c r="F1720" s="9" t="s">
        <v>3845</v>
      </c>
      <c r="G1720" s="9">
        <v>7.0000000000000007E-2</v>
      </c>
      <c r="H1720" s="9" t="s">
        <v>60</v>
      </c>
      <c r="I1720" s="9">
        <v>2358</v>
      </c>
      <c r="J1720" s="9" t="s">
        <v>47</v>
      </c>
      <c r="K1720" s="9"/>
      <c r="L1720" s="9"/>
      <c r="M1720" s="9" t="s">
        <v>50</v>
      </c>
      <c r="N1720" s="9" t="s">
        <v>64</v>
      </c>
      <c r="O1720" s="10">
        <v>32962</v>
      </c>
      <c r="P1720" s="9"/>
      <c r="Q1720" s="9"/>
      <c r="R1720" s="9">
        <v>7.0000000000000007E-2</v>
      </c>
      <c r="S1720" s="9" t="s">
        <v>41</v>
      </c>
    </row>
    <row r="1721" spans="1:19" x14ac:dyDescent="0.3">
      <c r="A1721" s="9">
        <v>39500</v>
      </c>
      <c r="B1721" s="9" t="s">
        <v>75</v>
      </c>
      <c r="C1721" s="9" t="s">
        <v>42</v>
      </c>
      <c r="D1721" s="9" t="s">
        <v>31</v>
      </c>
      <c r="E1721" s="9"/>
      <c r="F1721" s="9" t="s">
        <v>3846</v>
      </c>
      <c r="G1721" s="9">
        <v>0.08</v>
      </c>
      <c r="H1721" s="9" t="s">
        <v>60</v>
      </c>
      <c r="I1721" s="9">
        <v>2219</v>
      </c>
      <c r="J1721" s="9" t="s">
        <v>47</v>
      </c>
      <c r="K1721" s="9"/>
      <c r="L1721" s="9"/>
      <c r="M1721" s="9" t="s">
        <v>50</v>
      </c>
      <c r="N1721" s="9" t="s">
        <v>64</v>
      </c>
      <c r="O1721" s="10">
        <v>31594</v>
      </c>
      <c r="P1721" s="9"/>
      <c r="Q1721" s="9"/>
      <c r="R1721" s="9">
        <v>0.08</v>
      </c>
      <c r="S1721" s="9" t="s">
        <v>41</v>
      </c>
    </row>
    <row r="1722" spans="1:19" x14ac:dyDescent="0.3">
      <c r="A1722" s="9">
        <v>39700</v>
      </c>
      <c r="B1722" s="9" t="s">
        <v>75</v>
      </c>
      <c r="C1722" s="9" t="s">
        <v>42</v>
      </c>
      <c r="D1722" s="9" t="s">
        <v>31</v>
      </c>
      <c r="E1722" s="9"/>
      <c r="F1722" s="9" t="s">
        <v>3847</v>
      </c>
      <c r="G1722" s="9">
        <v>0.09</v>
      </c>
      <c r="H1722" s="9" t="s">
        <v>60</v>
      </c>
      <c r="I1722" s="9">
        <v>2478</v>
      </c>
      <c r="J1722" s="9" t="s">
        <v>47</v>
      </c>
      <c r="K1722" s="9" t="s">
        <v>63</v>
      </c>
      <c r="L1722" s="9"/>
      <c r="M1722" s="9" t="s">
        <v>50</v>
      </c>
      <c r="N1722" s="9" t="s">
        <v>64</v>
      </c>
      <c r="O1722" s="10">
        <v>35094</v>
      </c>
      <c r="P1722" s="9"/>
      <c r="Q1722" s="9"/>
      <c r="R1722" s="9">
        <v>0.09</v>
      </c>
      <c r="S1722" s="9" t="s">
        <v>41</v>
      </c>
    </row>
    <row r="1723" spans="1:19" x14ac:dyDescent="0.3">
      <c r="A1723" s="9">
        <v>39800</v>
      </c>
      <c r="B1723" s="9" t="s">
        <v>75</v>
      </c>
      <c r="C1723" s="9" t="s">
        <v>42</v>
      </c>
      <c r="D1723" s="9" t="s">
        <v>31</v>
      </c>
      <c r="E1723" s="9"/>
      <c r="F1723" s="9" t="s">
        <v>3848</v>
      </c>
      <c r="G1723" s="9">
        <v>0</v>
      </c>
      <c r="H1723" s="9" t="s">
        <v>60</v>
      </c>
      <c r="I1723" s="9">
        <v>2155</v>
      </c>
      <c r="J1723" s="9" t="s">
        <v>47</v>
      </c>
      <c r="K1723" s="9" t="s">
        <v>63</v>
      </c>
      <c r="L1723" s="9"/>
      <c r="M1723" s="9" t="s">
        <v>50</v>
      </c>
      <c r="N1723" s="9" t="s">
        <v>64</v>
      </c>
      <c r="O1723" s="10">
        <v>32140</v>
      </c>
      <c r="P1723" s="9" t="s">
        <v>3849</v>
      </c>
      <c r="Q1723" s="9"/>
      <c r="R1723" s="9">
        <v>76.7</v>
      </c>
      <c r="S1723" s="9" t="s">
        <v>41</v>
      </c>
    </row>
    <row r="1724" spans="1:19" x14ac:dyDescent="0.3">
      <c r="A1724" s="9">
        <v>40600</v>
      </c>
      <c r="B1724" s="9" t="s">
        <v>75</v>
      </c>
      <c r="C1724" s="9" t="s">
        <v>42</v>
      </c>
      <c r="D1724" s="9" t="s">
        <v>31</v>
      </c>
      <c r="E1724" s="9"/>
      <c r="F1724" s="9" t="s">
        <v>3850</v>
      </c>
      <c r="G1724" s="9">
        <v>0</v>
      </c>
      <c r="H1724" s="9" t="s">
        <v>60</v>
      </c>
      <c r="I1724" s="9">
        <v>2005</v>
      </c>
      <c r="J1724" s="9" t="s">
        <v>47</v>
      </c>
      <c r="K1724" s="9" t="s">
        <v>48</v>
      </c>
      <c r="L1724" s="9"/>
      <c r="M1724" s="9" t="s">
        <v>50</v>
      </c>
      <c r="N1724" s="9" t="s">
        <v>64</v>
      </c>
      <c r="O1724" s="10">
        <v>30831</v>
      </c>
      <c r="P1724" s="9" t="s">
        <v>3851</v>
      </c>
      <c r="Q1724" s="9"/>
      <c r="R1724" s="9">
        <v>1.5</v>
      </c>
      <c r="S1724" s="9" t="s">
        <v>41</v>
      </c>
    </row>
    <row r="1725" spans="1:19" ht="23.5" x14ac:dyDescent="0.3">
      <c r="A1725" s="9">
        <v>41000</v>
      </c>
      <c r="B1725" s="9" t="s">
        <v>75</v>
      </c>
      <c r="C1725" s="9" t="s">
        <v>42</v>
      </c>
      <c r="D1725" s="9" t="s">
        <v>31</v>
      </c>
      <c r="E1725" s="9"/>
      <c r="F1725" s="9" t="s">
        <v>3852</v>
      </c>
      <c r="G1725" s="9">
        <v>0.55000000000000004</v>
      </c>
      <c r="H1725" s="9" t="s">
        <v>60</v>
      </c>
      <c r="I1725" s="9">
        <v>2401</v>
      </c>
      <c r="J1725" s="9" t="s">
        <v>47</v>
      </c>
      <c r="K1725" s="9"/>
      <c r="L1725" s="9"/>
      <c r="M1725" s="9" t="s">
        <v>50</v>
      </c>
      <c r="N1725" s="9" t="s">
        <v>64</v>
      </c>
      <c r="O1725" s="10">
        <v>33696</v>
      </c>
      <c r="P1725" s="9"/>
      <c r="Q1725" s="9"/>
      <c r="R1725" s="9">
        <v>0.55000000000000004</v>
      </c>
      <c r="S1725" s="9" t="s">
        <v>41</v>
      </c>
    </row>
    <row r="1726" spans="1:19" ht="23.5" x14ac:dyDescent="0.3">
      <c r="A1726" s="9">
        <v>41200</v>
      </c>
      <c r="B1726" s="9" t="s">
        <v>75</v>
      </c>
      <c r="C1726" s="9" t="s">
        <v>42</v>
      </c>
      <c r="D1726" s="9" t="s">
        <v>31</v>
      </c>
      <c r="E1726" s="9"/>
      <c r="F1726" s="9" t="s">
        <v>3853</v>
      </c>
      <c r="G1726" s="9">
        <v>0.06</v>
      </c>
      <c r="H1726" s="9" t="s">
        <v>60</v>
      </c>
      <c r="I1726" s="9">
        <v>2273</v>
      </c>
      <c r="J1726" s="9" t="s">
        <v>47</v>
      </c>
      <c r="K1726" s="9"/>
      <c r="L1726" s="9"/>
      <c r="M1726" s="9" t="s">
        <v>50</v>
      </c>
      <c r="N1726" s="9" t="s">
        <v>64</v>
      </c>
      <c r="O1726" s="10">
        <v>32283</v>
      </c>
      <c r="P1726" s="9"/>
      <c r="Q1726" s="9"/>
      <c r="R1726" s="9">
        <v>0.06</v>
      </c>
      <c r="S1726" s="9" t="s">
        <v>41</v>
      </c>
    </row>
    <row r="1727" spans="1:19" ht="23.5" x14ac:dyDescent="0.3">
      <c r="A1727" s="9">
        <v>41300</v>
      </c>
      <c r="B1727" s="9" t="s">
        <v>75</v>
      </c>
      <c r="C1727" s="9" t="s">
        <v>42</v>
      </c>
      <c r="D1727" s="9" t="s">
        <v>31</v>
      </c>
      <c r="E1727" s="9"/>
      <c r="F1727" s="9" t="s">
        <v>3854</v>
      </c>
      <c r="G1727" s="9">
        <v>0.5</v>
      </c>
      <c r="H1727" s="9" t="s">
        <v>60</v>
      </c>
      <c r="I1727" s="9">
        <v>1068</v>
      </c>
      <c r="J1727" s="9" t="s">
        <v>187</v>
      </c>
      <c r="K1727" s="9"/>
      <c r="L1727" s="9"/>
      <c r="M1727" s="9" t="s">
        <v>50</v>
      </c>
      <c r="N1727" s="9" t="s">
        <v>64</v>
      </c>
      <c r="O1727" s="10">
        <v>31778</v>
      </c>
      <c r="P1727" s="9"/>
      <c r="Q1727" s="9"/>
      <c r="R1727" s="9">
        <v>0.5</v>
      </c>
      <c r="S1727" s="9" t="s">
        <v>41</v>
      </c>
    </row>
    <row r="1728" spans="1:19" ht="23.5" x14ac:dyDescent="0.3">
      <c r="A1728" s="9">
        <v>42100</v>
      </c>
      <c r="B1728" s="9" t="s">
        <v>75</v>
      </c>
      <c r="C1728" s="9" t="s">
        <v>42</v>
      </c>
      <c r="D1728" s="9" t="s">
        <v>31</v>
      </c>
      <c r="E1728" s="9"/>
      <c r="F1728" s="9" t="s">
        <v>3855</v>
      </c>
      <c r="G1728" s="9">
        <v>0.08</v>
      </c>
      <c r="H1728" s="9" t="s">
        <v>60</v>
      </c>
      <c r="I1728" s="9">
        <v>2326</v>
      </c>
      <c r="J1728" s="9" t="s">
        <v>47</v>
      </c>
      <c r="K1728" s="9"/>
      <c r="L1728" s="9"/>
      <c r="M1728" s="9" t="s">
        <v>50</v>
      </c>
      <c r="N1728" s="9" t="s">
        <v>64</v>
      </c>
      <c r="O1728" s="10">
        <v>32120</v>
      </c>
      <c r="P1728" s="9"/>
      <c r="Q1728" s="9"/>
      <c r="R1728" s="9">
        <v>0.08</v>
      </c>
      <c r="S1728" s="9" t="s">
        <v>41</v>
      </c>
    </row>
    <row r="1729" spans="1:19" ht="23.5" x14ac:dyDescent="0.3">
      <c r="A1729" s="9">
        <v>42200</v>
      </c>
      <c r="B1729" s="9" t="s">
        <v>75</v>
      </c>
      <c r="C1729" s="9" t="s">
        <v>42</v>
      </c>
      <c r="D1729" s="9" t="s">
        <v>31</v>
      </c>
      <c r="E1729" s="9"/>
      <c r="F1729" s="9" t="s">
        <v>3856</v>
      </c>
      <c r="G1729" s="9">
        <v>0.08</v>
      </c>
      <c r="H1729" s="9" t="s">
        <v>60</v>
      </c>
      <c r="I1729" s="9">
        <v>2268</v>
      </c>
      <c r="J1729" s="9" t="s">
        <v>47</v>
      </c>
      <c r="K1729" s="9"/>
      <c r="L1729" s="9"/>
      <c r="M1729" s="9" t="s">
        <v>50</v>
      </c>
      <c r="N1729" s="9" t="s">
        <v>64</v>
      </c>
      <c r="O1729" s="10">
        <v>31933</v>
      </c>
      <c r="P1729" s="9"/>
      <c r="Q1729" s="9"/>
      <c r="R1729" s="9">
        <v>0.08</v>
      </c>
      <c r="S1729" s="9" t="s">
        <v>41</v>
      </c>
    </row>
    <row r="1730" spans="1:19" x14ac:dyDescent="0.3">
      <c r="A1730" s="9">
        <v>43300</v>
      </c>
      <c r="B1730" s="9" t="s">
        <v>75</v>
      </c>
      <c r="C1730" s="9" t="s">
        <v>42</v>
      </c>
      <c r="D1730" s="9" t="s">
        <v>31</v>
      </c>
      <c r="E1730" s="9"/>
      <c r="F1730" s="9" t="s">
        <v>3857</v>
      </c>
      <c r="G1730" s="9">
        <v>0.12</v>
      </c>
      <c r="H1730" s="9" t="s">
        <v>60</v>
      </c>
      <c r="I1730" s="9">
        <v>2473</v>
      </c>
      <c r="J1730" s="9" t="s">
        <v>47</v>
      </c>
      <c r="K1730" s="9"/>
      <c r="L1730" s="9"/>
      <c r="M1730" s="9" t="s">
        <v>50</v>
      </c>
      <c r="N1730" s="9" t="s">
        <v>64</v>
      </c>
      <c r="O1730" s="10">
        <v>34823</v>
      </c>
      <c r="P1730" s="9"/>
      <c r="Q1730" s="9"/>
      <c r="R1730" s="9">
        <v>0.12</v>
      </c>
      <c r="S1730" s="9" t="s">
        <v>41</v>
      </c>
    </row>
    <row r="1731" spans="1:19" x14ac:dyDescent="0.3">
      <c r="A1731" s="9">
        <v>39400</v>
      </c>
      <c r="B1731" s="9" t="s">
        <v>75</v>
      </c>
      <c r="C1731" s="9" t="s">
        <v>42</v>
      </c>
      <c r="D1731" s="9" t="s">
        <v>31</v>
      </c>
      <c r="E1731" s="9"/>
      <c r="F1731" s="9" t="s">
        <v>3858</v>
      </c>
      <c r="G1731" s="9">
        <v>0.08</v>
      </c>
      <c r="H1731" s="9" t="s">
        <v>60</v>
      </c>
      <c r="I1731" s="9">
        <v>2433</v>
      </c>
      <c r="J1731" s="9" t="s">
        <v>47</v>
      </c>
      <c r="K1731" s="9"/>
      <c r="L1731" s="9"/>
      <c r="M1731" s="9" t="s">
        <v>50</v>
      </c>
      <c r="N1731" s="9" t="s">
        <v>64</v>
      </c>
      <c r="O1731" s="10">
        <v>33662</v>
      </c>
      <c r="P1731" s="9"/>
      <c r="Q1731" s="9"/>
      <c r="R1731" s="9">
        <v>0.08</v>
      </c>
      <c r="S1731" s="9" t="s">
        <v>41</v>
      </c>
    </row>
    <row r="1732" spans="1:19" x14ac:dyDescent="0.3">
      <c r="A1732" s="9">
        <v>6300</v>
      </c>
      <c r="B1732" s="9" t="s">
        <v>75</v>
      </c>
      <c r="C1732" s="9" t="s">
        <v>31</v>
      </c>
      <c r="D1732" s="9" t="s">
        <v>31</v>
      </c>
      <c r="E1732" s="9" t="s">
        <v>3859</v>
      </c>
      <c r="F1732" s="9" t="s">
        <v>3860</v>
      </c>
      <c r="G1732" s="9">
        <v>63</v>
      </c>
      <c r="H1732" s="9" t="s">
        <v>60</v>
      </c>
      <c r="I1732" s="9" t="s">
        <v>3861</v>
      </c>
      <c r="J1732" s="9" t="s">
        <v>124</v>
      </c>
      <c r="K1732" s="9" t="s">
        <v>48</v>
      </c>
      <c r="L1732" s="9" t="s">
        <v>56</v>
      </c>
      <c r="M1732" s="9" t="s">
        <v>50</v>
      </c>
      <c r="N1732" s="9" t="s">
        <v>64</v>
      </c>
      <c r="O1732" s="10">
        <v>22282</v>
      </c>
      <c r="P1732" s="9" t="s">
        <v>3862</v>
      </c>
      <c r="Q1732" s="9"/>
      <c r="R1732" s="9">
        <v>65</v>
      </c>
      <c r="S1732" s="9" t="s">
        <v>41</v>
      </c>
    </row>
    <row r="1733" spans="1:19" x14ac:dyDescent="0.3">
      <c r="A1733" s="9">
        <v>6400</v>
      </c>
      <c r="B1733" s="9" t="s">
        <v>75</v>
      </c>
      <c r="C1733" s="9" t="s">
        <v>31</v>
      </c>
      <c r="D1733" s="9" t="s">
        <v>31</v>
      </c>
      <c r="E1733" s="9" t="s">
        <v>3863</v>
      </c>
      <c r="F1733" s="9" t="s">
        <v>3864</v>
      </c>
      <c r="G1733" s="9">
        <v>81.5</v>
      </c>
      <c r="H1733" s="9" t="s">
        <v>60</v>
      </c>
      <c r="I1733" s="9" t="s">
        <v>3861</v>
      </c>
      <c r="J1733" s="9" t="s">
        <v>124</v>
      </c>
      <c r="K1733" s="9" t="s">
        <v>48</v>
      </c>
      <c r="L1733" s="9" t="s">
        <v>56</v>
      </c>
      <c r="M1733" s="9" t="s">
        <v>50</v>
      </c>
      <c r="N1733" s="9" t="s">
        <v>64</v>
      </c>
      <c r="O1733" s="10">
        <v>23377</v>
      </c>
      <c r="P1733" s="9" t="s">
        <v>3862</v>
      </c>
      <c r="Q1733" s="9"/>
      <c r="R1733" s="9">
        <v>71</v>
      </c>
      <c r="S1733" s="9" t="s">
        <v>41</v>
      </c>
    </row>
    <row r="1734" spans="1:19" ht="23.5" x14ac:dyDescent="0.3">
      <c r="A1734" s="9">
        <v>45600</v>
      </c>
      <c r="B1734" s="9" t="s">
        <v>75</v>
      </c>
      <c r="C1734" s="9" t="s">
        <v>42</v>
      </c>
      <c r="D1734" s="9" t="s">
        <v>31</v>
      </c>
      <c r="E1734" s="9"/>
      <c r="F1734" s="9" t="s">
        <v>3865</v>
      </c>
      <c r="G1734" s="9">
        <v>0</v>
      </c>
      <c r="H1734" s="9" t="s">
        <v>45</v>
      </c>
      <c r="I1734" s="9">
        <v>15089</v>
      </c>
      <c r="J1734" s="9" t="s">
        <v>47</v>
      </c>
      <c r="K1734" s="9" t="s">
        <v>188</v>
      </c>
      <c r="L1734" s="9" t="s">
        <v>56</v>
      </c>
      <c r="M1734" s="9" t="s">
        <v>50</v>
      </c>
      <c r="N1734" s="9" t="s">
        <v>51</v>
      </c>
      <c r="O1734" s="10">
        <v>30682</v>
      </c>
      <c r="P1734" s="9" t="s">
        <v>3866</v>
      </c>
      <c r="Q1734" s="9"/>
      <c r="R1734" s="9">
        <v>2.2999999999999998</v>
      </c>
      <c r="S1734" s="9" t="s">
        <v>41</v>
      </c>
    </row>
    <row r="1735" spans="1:19" x14ac:dyDescent="0.3">
      <c r="A1735" s="9">
        <v>98100</v>
      </c>
      <c r="B1735" s="9" t="s">
        <v>75</v>
      </c>
      <c r="C1735" s="9" t="s">
        <v>31</v>
      </c>
      <c r="D1735" s="9" t="s">
        <v>31</v>
      </c>
      <c r="E1735" s="9" t="s">
        <v>3867</v>
      </c>
      <c r="F1735" s="9" t="s">
        <v>3868</v>
      </c>
      <c r="G1735" s="9">
        <v>2</v>
      </c>
      <c r="H1735" s="9" t="s">
        <v>60</v>
      </c>
      <c r="I1735" s="9" t="s">
        <v>92</v>
      </c>
      <c r="J1735" s="9" t="s">
        <v>36</v>
      </c>
      <c r="K1735" s="9" t="s">
        <v>37</v>
      </c>
      <c r="L1735" s="9" t="s">
        <v>38</v>
      </c>
      <c r="M1735" s="9" t="s">
        <v>50</v>
      </c>
      <c r="N1735" s="9" t="s">
        <v>64</v>
      </c>
      <c r="O1735" s="10">
        <v>39994</v>
      </c>
      <c r="P1735" s="9" t="s">
        <v>3869</v>
      </c>
      <c r="Q1735" s="9"/>
      <c r="R1735" s="9">
        <v>2</v>
      </c>
      <c r="S1735" s="9" t="s">
        <v>41</v>
      </c>
    </row>
    <row r="1736" spans="1:19" ht="23.5" x14ac:dyDescent="0.3">
      <c r="A1736" s="9">
        <v>46400</v>
      </c>
      <c r="B1736" s="9" t="s">
        <v>75</v>
      </c>
      <c r="C1736" s="9" t="s">
        <v>42</v>
      </c>
      <c r="D1736" s="9" t="s">
        <v>31</v>
      </c>
      <c r="E1736" s="9"/>
      <c r="F1736" s="9" t="s">
        <v>3870</v>
      </c>
      <c r="G1736" s="9">
        <v>0.25</v>
      </c>
      <c r="H1736" s="9" t="s">
        <v>60</v>
      </c>
      <c r="I1736" s="9">
        <v>2457</v>
      </c>
      <c r="J1736" s="9" t="s">
        <v>47</v>
      </c>
      <c r="K1736" s="9"/>
      <c r="L1736" s="9"/>
      <c r="M1736" s="9" t="s">
        <v>50</v>
      </c>
      <c r="N1736" s="9" t="s">
        <v>64</v>
      </c>
      <c r="O1736" s="9"/>
      <c r="P1736" s="9"/>
      <c r="Q1736" s="9"/>
      <c r="R1736" s="9">
        <v>0.25</v>
      </c>
      <c r="S1736" s="9" t="s">
        <v>41</v>
      </c>
    </row>
    <row r="1737" spans="1:19" ht="23.5" x14ac:dyDescent="0.3">
      <c r="A1737" s="9">
        <v>50000</v>
      </c>
      <c r="B1737" s="9" t="s">
        <v>75</v>
      </c>
      <c r="C1737" s="9" t="s">
        <v>42</v>
      </c>
      <c r="D1737" s="9" t="s">
        <v>31</v>
      </c>
      <c r="E1737" s="9"/>
      <c r="F1737" s="9" t="s">
        <v>3871</v>
      </c>
      <c r="G1737" s="9">
        <v>0.06</v>
      </c>
      <c r="H1737" s="9" t="s">
        <v>60</v>
      </c>
      <c r="I1737" s="9">
        <v>2303</v>
      </c>
      <c r="J1737" s="9" t="s">
        <v>47</v>
      </c>
      <c r="K1737" s="9"/>
      <c r="L1737" s="9"/>
      <c r="M1737" s="9" t="s">
        <v>50</v>
      </c>
      <c r="N1737" s="9" t="s">
        <v>64</v>
      </c>
      <c r="O1737" s="10">
        <v>32119</v>
      </c>
      <c r="P1737" s="9"/>
      <c r="Q1737" s="9"/>
      <c r="R1737" s="9">
        <v>0.06</v>
      </c>
      <c r="S1737" s="9" t="s">
        <v>41</v>
      </c>
    </row>
    <row r="1738" spans="1:19" ht="23.5" x14ac:dyDescent="0.3">
      <c r="A1738" s="9">
        <v>49800</v>
      </c>
      <c r="B1738" s="9" t="s">
        <v>75</v>
      </c>
      <c r="C1738" s="9" t="s">
        <v>42</v>
      </c>
      <c r="D1738" s="9" t="s">
        <v>31</v>
      </c>
      <c r="E1738" s="9"/>
      <c r="F1738" s="9" t="s">
        <v>3872</v>
      </c>
      <c r="G1738" s="9">
        <v>0</v>
      </c>
      <c r="H1738" s="9" t="s">
        <v>45</v>
      </c>
      <c r="I1738" s="9">
        <v>481</v>
      </c>
      <c r="J1738" s="9" t="s">
        <v>47</v>
      </c>
      <c r="K1738" s="9" t="s">
        <v>63</v>
      </c>
      <c r="L1738" s="9" t="s">
        <v>189</v>
      </c>
      <c r="M1738" s="9" t="s">
        <v>50</v>
      </c>
      <c r="N1738" s="9" t="s">
        <v>51</v>
      </c>
      <c r="O1738" s="9"/>
      <c r="P1738" s="9" t="s">
        <v>3866</v>
      </c>
      <c r="Q1738" s="9"/>
      <c r="R1738" s="9">
        <v>0.36</v>
      </c>
      <c r="S1738" s="9" t="s">
        <v>41</v>
      </c>
    </row>
    <row r="1739" spans="1:19" x14ac:dyDescent="0.3">
      <c r="A1739" s="9">
        <v>51600</v>
      </c>
      <c r="B1739" s="9" t="s">
        <v>75</v>
      </c>
      <c r="C1739" s="9" t="s">
        <v>42</v>
      </c>
      <c r="D1739" s="9" t="s">
        <v>31</v>
      </c>
      <c r="E1739" s="9" t="s">
        <v>3873</v>
      </c>
      <c r="F1739" s="9" t="s">
        <v>3874</v>
      </c>
      <c r="G1739" s="9">
        <v>50</v>
      </c>
      <c r="H1739" s="9" t="s">
        <v>34</v>
      </c>
      <c r="I1739" s="9"/>
      <c r="J1739" s="9" t="s">
        <v>47</v>
      </c>
      <c r="K1739" s="9" t="s">
        <v>63</v>
      </c>
      <c r="L1739" s="9" t="s">
        <v>56</v>
      </c>
      <c r="M1739" s="9" t="s">
        <v>39</v>
      </c>
      <c r="N1739" s="9" t="s">
        <v>40</v>
      </c>
      <c r="O1739" s="10">
        <v>30682</v>
      </c>
      <c r="P1739" s="9" t="s">
        <v>3875</v>
      </c>
      <c r="Q1739" s="9"/>
      <c r="R1739" s="9">
        <v>50</v>
      </c>
      <c r="S1739" s="9" t="s">
        <v>41</v>
      </c>
    </row>
    <row r="1740" spans="1:19" x14ac:dyDescent="0.3">
      <c r="A1740" s="9">
        <v>84400</v>
      </c>
      <c r="B1740" s="9" t="s">
        <v>75</v>
      </c>
      <c r="C1740" s="9" t="s">
        <v>31</v>
      </c>
      <c r="D1740" s="9" t="s">
        <v>31</v>
      </c>
      <c r="E1740" s="9"/>
      <c r="F1740" s="9" t="s">
        <v>3876</v>
      </c>
      <c r="G1740" s="9">
        <v>0</v>
      </c>
      <c r="H1740" s="9" t="s">
        <v>34</v>
      </c>
      <c r="I1740" s="9" t="s">
        <v>3877</v>
      </c>
      <c r="J1740" s="9" t="s">
        <v>47</v>
      </c>
      <c r="K1740" s="9" t="s">
        <v>63</v>
      </c>
      <c r="L1740" s="9" t="s">
        <v>56</v>
      </c>
      <c r="M1740" s="9" t="s">
        <v>224</v>
      </c>
      <c r="N1740" s="9" t="s">
        <v>225</v>
      </c>
      <c r="O1740" s="9"/>
      <c r="P1740" s="9" t="s">
        <v>3878</v>
      </c>
      <c r="Q1740" s="9"/>
      <c r="R1740" s="9">
        <v>4.5</v>
      </c>
      <c r="S1740" s="9" t="s">
        <v>41</v>
      </c>
    </row>
    <row r="1741" spans="1:19" x14ac:dyDescent="0.3">
      <c r="A1741" s="9">
        <v>18400</v>
      </c>
      <c r="B1741" s="9" t="s">
        <v>75</v>
      </c>
      <c r="C1741" s="9" t="s">
        <v>31</v>
      </c>
      <c r="D1741" s="9" t="s">
        <v>31</v>
      </c>
      <c r="E1741" s="9" t="s">
        <v>3879</v>
      </c>
      <c r="F1741" s="9" t="s">
        <v>3880</v>
      </c>
      <c r="G1741" s="9">
        <v>12.8</v>
      </c>
      <c r="H1741" s="9" t="s">
        <v>34</v>
      </c>
      <c r="I1741" s="9" t="s">
        <v>71</v>
      </c>
      <c r="J1741" s="9" t="s">
        <v>72</v>
      </c>
      <c r="K1741" s="9" t="s">
        <v>72</v>
      </c>
      <c r="L1741" s="9" t="s">
        <v>73</v>
      </c>
      <c r="M1741" s="9" t="s">
        <v>39</v>
      </c>
      <c r="N1741" s="9" t="s">
        <v>40</v>
      </c>
      <c r="O1741" s="10">
        <v>7306</v>
      </c>
      <c r="P1741" s="9" t="s">
        <v>3881</v>
      </c>
      <c r="Q1741" s="9" t="s">
        <v>1940</v>
      </c>
      <c r="R1741" s="9">
        <v>12.8</v>
      </c>
      <c r="S1741" s="9" t="s">
        <v>41</v>
      </c>
    </row>
    <row r="1742" spans="1:19" x14ac:dyDescent="0.3">
      <c r="A1742" s="9">
        <v>78500</v>
      </c>
      <c r="B1742" s="9" t="s">
        <v>75</v>
      </c>
      <c r="C1742" s="9" t="s">
        <v>31</v>
      </c>
      <c r="D1742" s="9" t="s">
        <v>31</v>
      </c>
      <c r="E1742" s="9" t="s">
        <v>3882</v>
      </c>
      <c r="F1742" s="9" t="s">
        <v>3883</v>
      </c>
      <c r="G1742" s="9">
        <v>0.5</v>
      </c>
      <c r="H1742" s="9" t="s">
        <v>34</v>
      </c>
      <c r="I1742" s="9" t="s">
        <v>2593</v>
      </c>
      <c r="J1742" s="9" t="s">
        <v>72</v>
      </c>
      <c r="K1742" s="9" t="s">
        <v>72</v>
      </c>
      <c r="L1742" s="9" t="s">
        <v>73</v>
      </c>
      <c r="M1742" s="9" t="s">
        <v>39</v>
      </c>
      <c r="N1742" s="9" t="s">
        <v>40</v>
      </c>
      <c r="O1742" s="10">
        <v>23377</v>
      </c>
      <c r="P1742" s="9"/>
      <c r="Q1742" s="9"/>
      <c r="R1742" s="9">
        <v>0.5</v>
      </c>
      <c r="S1742" s="9" t="s">
        <v>41</v>
      </c>
    </row>
    <row r="1743" spans="1:19" x14ac:dyDescent="0.3">
      <c r="A1743" s="9">
        <v>55000</v>
      </c>
      <c r="B1743" s="9" t="s">
        <v>75</v>
      </c>
      <c r="C1743" s="9" t="s">
        <v>42</v>
      </c>
      <c r="D1743" s="9" t="s">
        <v>31</v>
      </c>
      <c r="E1743" s="9"/>
      <c r="F1743" s="9" t="s">
        <v>3884</v>
      </c>
      <c r="G1743" s="9">
        <v>0</v>
      </c>
      <c r="H1743" s="9" t="s">
        <v>60</v>
      </c>
      <c r="I1743" s="9">
        <v>3051</v>
      </c>
      <c r="J1743" s="9" t="s">
        <v>68</v>
      </c>
      <c r="K1743" s="9" t="s">
        <v>48</v>
      </c>
      <c r="L1743" s="9" t="s">
        <v>68</v>
      </c>
      <c r="M1743" s="9" t="s">
        <v>50</v>
      </c>
      <c r="N1743" s="9" t="s">
        <v>64</v>
      </c>
      <c r="O1743" s="10">
        <v>32874</v>
      </c>
      <c r="P1743" s="9" t="s">
        <v>3849</v>
      </c>
      <c r="Q1743" s="9"/>
      <c r="R1743" s="9">
        <v>12</v>
      </c>
      <c r="S1743" s="9" t="s">
        <v>41</v>
      </c>
    </row>
    <row r="1744" spans="1:19" x14ac:dyDescent="0.3">
      <c r="A1744" s="9">
        <v>56400</v>
      </c>
      <c r="B1744" s="9" t="s">
        <v>75</v>
      </c>
      <c r="C1744" s="9" t="s">
        <v>42</v>
      </c>
      <c r="D1744" s="9" t="s">
        <v>31</v>
      </c>
      <c r="E1744" s="9"/>
      <c r="F1744" s="9" t="s">
        <v>3885</v>
      </c>
      <c r="G1744" s="9">
        <v>0.05</v>
      </c>
      <c r="H1744" s="9" t="s">
        <v>60</v>
      </c>
      <c r="I1744" s="9">
        <v>4145</v>
      </c>
      <c r="J1744" s="9" t="s">
        <v>72</v>
      </c>
      <c r="K1744" s="9" t="s">
        <v>72</v>
      </c>
      <c r="L1744" s="9" t="s">
        <v>73</v>
      </c>
      <c r="M1744" s="9" t="s">
        <v>50</v>
      </c>
      <c r="N1744" s="9" t="s">
        <v>64</v>
      </c>
      <c r="O1744" s="10">
        <v>36557</v>
      </c>
      <c r="P1744" s="9"/>
      <c r="Q1744" s="9"/>
      <c r="R1744" s="9">
        <v>0.05</v>
      </c>
      <c r="S1744" s="9" t="s">
        <v>41</v>
      </c>
    </row>
    <row r="1745" spans="1:19" x14ac:dyDescent="0.3">
      <c r="A1745" s="9">
        <v>57100</v>
      </c>
      <c r="B1745" s="9" t="s">
        <v>75</v>
      </c>
      <c r="C1745" s="9" t="s">
        <v>42</v>
      </c>
      <c r="D1745" s="9" t="s">
        <v>31</v>
      </c>
      <c r="E1745" s="9"/>
      <c r="F1745" s="9" t="s">
        <v>3886</v>
      </c>
      <c r="G1745" s="9">
        <v>0.95</v>
      </c>
      <c r="H1745" s="9" t="s">
        <v>60</v>
      </c>
      <c r="I1745" s="9">
        <v>1108</v>
      </c>
      <c r="J1745" s="9" t="s">
        <v>187</v>
      </c>
      <c r="K1745" s="9"/>
      <c r="L1745" s="9"/>
      <c r="M1745" s="9" t="s">
        <v>50</v>
      </c>
      <c r="N1745" s="9" t="s">
        <v>64</v>
      </c>
      <c r="O1745" s="9"/>
      <c r="P1745" s="9"/>
      <c r="Q1745" s="9"/>
      <c r="R1745" s="9">
        <v>0.95</v>
      </c>
      <c r="S1745" s="9" t="s">
        <v>41</v>
      </c>
    </row>
    <row r="1746" spans="1:19" ht="46.5" x14ac:dyDescent="0.3">
      <c r="A1746" s="9">
        <v>60000</v>
      </c>
      <c r="B1746" s="9" t="s">
        <v>75</v>
      </c>
      <c r="C1746" s="9" t="s">
        <v>42</v>
      </c>
      <c r="D1746" s="9" t="s">
        <v>31</v>
      </c>
      <c r="E1746" s="9" t="s">
        <v>3887</v>
      </c>
      <c r="F1746" s="9" t="s">
        <v>3888</v>
      </c>
      <c r="G1746" s="9">
        <v>3.2</v>
      </c>
      <c r="H1746" s="9" t="s">
        <v>45</v>
      </c>
      <c r="I1746" s="9" t="s">
        <v>3889</v>
      </c>
      <c r="J1746" s="9" t="s">
        <v>435</v>
      </c>
      <c r="K1746" s="9" t="s">
        <v>188</v>
      </c>
      <c r="L1746" s="9" t="s">
        <v>189</v>
      </c>
      <c r="M1746" s="9" t="s">
        <v>50</v>
      </c>
      <c r="N1746" s="9" t="s">
        <v>51</v>
      </c>
      <c r="O1746" s="10">
        <v>36161</v>
      </c>
      <c r="P1746" s="9" t="s">
        <v>3890</v>
      </c>
      <c r="Q1746" s="9"/>
      <c r="R1746" s="9">
        <v>3.8</v>
      </c>
      <c r="S1746" s="9" t="s">
        <v>41</v>
      </c>
    </row>
    <row r="1747" spans="1:19" x14ac:dyDescent="0.3">
      <c r="A1747" s="9">
        <v>57700</v>
      </c>
      <c r="B1747" s="9" t="s">
        <v>75</v>
      </c>
      <c r="C1747" s="9" t="s">
        <v>42</v>
      </c>
      <c r="D1747" s="9" t="s">
        <v>31</v>
      </c>
      <c r="E1747" s="9"/>
      <c r="F1747" s="9" t="s">
        <v>3891</v>
      </c>
      <c r="G1747" s="9">
        <v>0</v>
      </c>
      <c r="H1747" s="9" t="s">
        <v>60</v>
      </c>
      <c r="I1747" s="9">
        <v>2215</v>
      </c>
      <c r="J1747" s="9" t="s">
        <v>47</v>
      </c>
      <c r="K1747" s="9" t="s">
        <v>63</v>
      </c>
      <c r="L1747" s="9" t="s">
        <v>56</v>
      </c>
      <c r="M1747" s="9" t="s">
        <v>50</v>
      </c>
      <c r="N1747" s="9" t="s">
        <v>64</v>
      </c>
      <c r="O1747" s="10">
        <v>30437</v>
      </c>
      <c r="P1747" s="9" t="s">
        <v>3892</v>
      </c>
      <c r="Q1747" s="9"/>
      <c r="R1747" s="9">
        <v>41.9</v>
      </c>
      <c r="S1747" s="9" t="s">
        <v>41</v>
      </c>
    </row>
    <row r="1748" spans="1:19" ht="35" x14ac:dyDescent="0.3">
      <c r="A1748" s="9">
        <v>57900</v>
      </c>
      <c r="B1748" s="9" t="s">
        <v>75</v>
      </c>
      <c r="C1748" s="9" t="s">
        <v>42</v>
      </c>
      <c r="D1748" s="9" t="s">
        <v>31</v>
      </c>
      <c r="E1748" s="9" t="s">
        <v>3893</v>
      </c>
      <c r="F1748" s="9" t="s">
        <v>3894</v>
      </c>
      <c r="G1748" s="9">
        <v>55</v>
      </c>
      <c r="H1748" s="9" t="s">
        <v>60</v>
      </c>
      <c r="I1748" s="9" t="s">
        <v>465</v>
      </c>
      <c r="J1748" s="9" t="s">
        <v>47</v>
      </c>
      <c r="K1748" s="9" t="s">
        <v>63</v>
      </c>
      <c r="L1748" s="9" t="s">
        <v>56</v>
      </c>
      <c r="M1748" s="9" t="s">
        <v>50</v>
      </c>
      <c r="N1748" s="9" t="s">
        <v>64</v>
      </c>
      <c r="O1748" s="10">
        <v>33037</v>
      </c>
      <c r="P1748" s="9" t="s">
        <v>3895</v>
      </c>
      <c r="Q1748" s="9"/>
      <c r="R1748" s="9">
        <v>55</v>
      </c>
      <c r="S1748" s="9" t="s">
        <v>41</v>
      </c>
    </row>
    <row r="1749" spans="1:19" ht="23.5" x14ac:dyDescent="0.3">
      <c r="A1749" s="9">
        <v>59100</v>
      </c>
      <c r="B1749" s="9" t="s">
        <v>75</v>
      </c>
      <c r="C1749" s="9" t="s">
        <v>42</v>
      </c>
      <c r="D1749" s="9" t="s">
        <v>31</v>
      </c>
      <c r="E1749" s="9"/>
      <c r="F1749" s="9" t="s">
        <v>3896</v>
      </c>
      <c r="G1749" s="9">
        <v>0</v>
      </c>
      <c r="H1749" s="9" t="s">
        <v>45</v>
      </c>
      <c r="I1749" s="9">
        <v>505</v>
      </c>
      <c r="J1749" s="9" t="s">
        <v>47</v>
      </c>
      <c r="K1749" s="9" t="s">
        <v>188</v>
      </c>
      <c r="L1749" s="9" t="s">
        <v>56</v>
      </c>
      <c r="M1749" s="9" t="s">
        <v>50</v>
      </c>
      <c r="N1749" s="9" t="s">
        <v>51</v>
      </c>
      <c r="O1749" s="9"/>
      <c r="P1749" s="9" t="s">
        <v>3897</v>
      </c>
      <c r="Q1749" s="9"/>
      <c r="R1749" s="9">
        <v>4.0999999999999996</v>
      </c>
      <c r="S1749" s="9" t="s">
        <v>41</v>
      </c>
    </row>
    <row r="1750" spans="1:19" x14ac:dyDescent="0.3">
      <c r="A1750" s="9">
        <v>59300</v>
      </c>
      <c r="B1750" s="9" t="s">
        <v>75</v>
      </c>
      <c r="C1750" s="9" t="s">
        <v>42</v>
      </c>
      <c r="D1750" s="9" t="s">
        <v>31</v>
      </c>
      <c r="E1750" s="9"/>
      <c r="F1750" s="9" t="s">
        <v>3898</v>
      </c>
      <c r="G1750" s="9">
        <v>0</v>
      </c>
      <c r="H1750" s="9" t="s">
        <v>45</v>
      </c>
      <c r="I1750" s="9">
        <v>164</v>
      </c>
      <c r="J1750" s="9" t="s">
        <v>47</v>
      </c>
      <c r="K1750" s="9" t="s">
        <v>188</v>
      </c>
      <c r="L1750" s="9" t="s">
        <v>56</v>
      </c>
      <c r="M1750" s="9" t="s">
        <v>50</v>
      </c>
      <c r="N1750" s="9" t="s">
        <v>51</v>
      </c>
      <c r="O1750" s="10">
        <v>31778</v>
      </c>
      <c r="P1750" s="9" t="s">
        <v>3897</v>
      </c>
      <c r="Q1750" s="9"/>
      <c r="R1750" s="9">
        <v>2.6</v>
      </c>
      <c r="S1750" s="9" t="s">
        <v>41</v>
      </c>
    </row>
    <row r="1751" spans="1:19" ht="23.5" x14ac:dyDescent="0.3">
      <c r="A1751" s="9">
        <v>89700</v>
      </c>
      <c r="B1751" s="9" t="s">
        <v>75</v>
      </c>
      <c r="C1751" s="9" t="s">
        <v>42</v>
      </c>
      <c r="D1751" s="9" t="s">
        <v>31</v>
      </c>
      <c r="E1751" s="9"/>
      <c r="F1751" s="9" t="s">
        <v>3899</v>
      </c>
      <c r="G1751" s="9">
        <v>0</v>
      </c>
      <c r="H1751" s="9" t="s">
        <v>34</v>
      </c>
      <c r="I1751" s="9" t="s">
        <v>3900</v>
      </c>
      <c r="J1751" s="9" t="s">
        <v>47</v>
      </c>
      <c r="K1751" s="9" t="s">
        <v>48</v>
      </c>
      <c r="L1751" s="9"/>
      <c r="M1751" s="9" t="s">
        <v>224</v>
      </c>
      <c r="N1751" s="9" t="s">
        <v>225</v>
      </c>
      <c r="O1751" s="10">
        <v>38139</v>
      </c>
      <c r="P1751" s="9" t="s">
        <v>3901</v>
      </c>
      <c r="Q1751" s="9"/>
      <c r="R1751" s="9">
        <v>7.4</v>
      </c>
      <c r="S1751" s="9" t="s">
        <v>41</v>
      </c>
    </row>
    <row r="1752" spans="1:19" ht="23.5" x14ac:dyDescent="0.3">
      <c r="A1752" s="9">
        <v>61800</v>
      </c>
      <c r="B1752" s="9" t="s">
        <v>75</v>
      </c>
      <c r="C1752" s="9" t="s">
        <v>42</v>
      </c>
      <c r="D1752" s="9" t="s">
        <v>31</v>
      </c>
      <c r="E1752" s="9"/>
      <c r="F1752" s="9" t="s">
        <v>3902</v>
      </c>
      <c r="G1752" s="9">
        <v>0.09</v>
      </c>
      <c r="H1752" s="9" t="s">
        <v>60</v>
      </c>
      <c r="I1752" s="9">
        <v>2423</v>
      </c>
      <c r="J1752" s="9" t="s">
        <v>47</v>
      </c>
      <c r="K1752" s="9"/>
      <c r="L1752" s="9"/>
      <c r="M1752" s="9" t="s">
        <v>50</v>
      </c>
      <c r="N1752" s="9" t="s">
        <v>64</v>
      </c>
      <c r="O1752" s="10">
        <v>34217</v>
      </c>
      <c r="P1752" s="9"/>
      <c r="Q1752" s="9"/>
      <c r="R1752" s="9">
        <v>0.09</v>
      </c>
      <c r="S1752" s="9" t="s">
        <v>41</v>
      </c>
    </row>
    <row r="1753" spans="1:19" x14ac:dyDescent="0.3">
      <c r="A1753" s="9">
        <v>62800</v>
      </c>
      <c r="B1753" s="9" t="s">
        <v>75</v>
      </c>
      <c r="C1753" s="9" t="s">
        <v>42</v>
      </c>
      <c r="D1753" s="9" t="s">
        <v>31</v>
      </c>
      <c r="E1753" s="9"/>
      <c r="F1753" s="9" t="s">
        <v>3903</v>
      </c>
      <c r="G1753" s="9">
        <v>0.1</v>
      </c>
      <c r="H1753" s="9" t="s">
        <v>60</v>
      </c>
      <c r="I1753" s="9">
        <v>2472</v>
      </c>
      <c r="J1753" s="9" t="s">
        <v>47</v>
      </c>
      <c r="K1753" s="9"/>
      <c r="L1753" s="9"/>
      <c r="M1753" s="9" t="s">
        <v>50</v>
      </c>
      <c r="N1753" s="9" t="s">
        <v>64</v>
      </c>
      <c r="O1753" s="10">
        <v>34683</v>
      </c>
      <c r="P1753" s="9"/>
      <c r="Q1753" s="9"/>
      <c r="R1753" s="9">
        <v>0.1</v>
      </c>
      <c r="S1753" s="9" t="s">
        <v>41</v>
      </c>
    </row>
    <row r="1754" spans="1:19" x14ac:dyDescent="0.3">
      <c r="A1754" s="9">
        <v>63300</v>
      </c>
      <c r="B1754" s="9" t="s">
        <v>75</v>
      </c>
      <c r="C1754" s="9" t="s">
        <v>42</v>
      </c>
      <c r="D1754" s="9" t="s">
        <v>31</v>
      </c>
      <c r="E1754" s="9"/>
      <c r="F1754" s="9" t="s">
        <v>3904</v>
      </c>
      <c r="G1754" s="9">
        <v>0.06</v>
      </c>
      <c r="H1754" s="9" t="s">
        <v>60</v>
      </c>
      <c r="I1754" s="9">
        <v>2448</v>
      </c>
      <c r="J1754" s="9" t="s">
        <v>47</v>
      </c>
      <c r="K1754" s="9"/>
      <c r="L1754" s="9"/>
      <c r="M1754" s="9" t="s">
        <v>50</v>
      </c>
      <c r="N1754" s="9" t="s">
        <v>64</v>
      </c>
      <c r="O1754" s="10">
        <v>34125</v>
      </c>
      <c r="P1754" s="9"/>
      <c r="Q1754" s="9"/>
      <c r="R1754" s="9">
        <v>0.06</v>
      </c>
      <c r="S1754" s="9" t="s">
        <v>41</v>
      </c>
    </row>
    <row r="1755" spans="1:19" x14ac:dyDescent="0.3">
      <c r="A1755" s="9">
        <v>63900</v>
      </c>
      <c r="B1755" s="9" t="s">
        <v>75</v>
      </c>
      <c r="C1755" s="9" t="s">
        <v>42</v>
      </c>
      <c r="D1755" s="9" t="s">
        <v>31</v>
      </c>
      <c r="E1755" s="9"/>
      <c r="F1755" s="9" t="s">
        <v>3905</v>
      </c>
      <c r="G1755" s="9">
        <v>0.03</v>
      </c>
      <c r="H1755" s="9" t="s">
        <v>60</v>
      </c>
      <c r="I1755" s="9">
        <v>2476</v>
      </c>
      <c r="J1755" s="9" t="s">
        <v>47</v>
      </c>
      <c r="K1755" s="9"/>
      <c r="L1755" s="9"/>
      <c r="M1755" s="9" t="s">
        <v>50</v>
      </c>
      <c r="N1755" s="9" t="s">
        <v>64</v>
      </c>
      <c r="O1755" s="10">
        <v>34852</v>
      </c>
      <c r="P1755" s="9"/>
      <c r="Q1755" s="9"/>
      <c r="R1755" s="9">
        <v>0.03</v>
      </c>
      <c r="S1755" s="9" t="s">
        <v>41</v>
      </c>
    </row>
    <row r="1756" spans="1:19" x14ac:dyDescent="0.3">
      <c r="A1756" s="9">
        <v>64100</v>
      </c>
      <c r="B1756" s="9" t="s">
        <v>75</v>
      </c>
      <c r="C1756" s="9" t="s">
        <v>42</v>
      </c>
      <c r="D1756" s="9" t="s">
        <v>31</v>
      </c>
      <c r="E1756" s="9"/>
      <c r="F1756" s="9" t="s">
        <v>3906</v>
      </c>
      <c r="G1756" s="9">
        <v>0</v>
      </c>
      <c r="H1756" s="9" t="s">
        <v>45</v>
      </c>
      <c r="I1756" s="9">
        <v>401</v>
      </c>
      <c r="J1756" s="9" t="s">
        <v>47</v>
      </c>
      <c r="K1756" s="9" t="s">
        <v>63</v>
      </c>
      <c r="L1756" s="9" t="s">
        <v>56</v>
      </c>
      <c r="M1756" s="9" t="s">
        <v>50</v>
      </c>
      <c r="N1756" s="9" t="s">
        <v>51</v>
      </c>
      <c r="O1756" s="10">
        <v>31778</v>
      </c>
      <c r="P1756" s="9" t="s">
        <v>3897</v>
      </c>
      <c r="Q1756" s="9"/>
      <c r="R1756" s="9">
        <v>3.13</v>
      </c>
      <c r="S1756" s="9" t="s">
        <v>41</v>
      </c>
    </row>
    <row r="1757" spans="1:19" x14ac:dyDescent="0.3">
      <c r="A1757" s="9">
        <v>64700</v>
      </c>
      <c r="B1757" s="9" t="s">
        <v>75</v>
      </c>
      <c r="C1757" s="9" t="s">
        <v>42</v>
      </c>
      <c r="D1757" s="9" t="s">
        <v>31</v>
      </c>
      <c r="E1757" s="9"/>
      <c r="F1757" s="9" t="s">
        <v>3907</v>
      </c>
      <c r="G1757" s="9">
        <v>0.06</v>
      </c>
      <c r="H1757" s="9" t="s">
        <v>60</v>
      </c>
      <c r="I1757" s="9">
        <v>2420</v>
      </c>
      <c r="J1757" s="9" t="s">
        <v>47</v>
      </c>
      <c r="K1757" s="9"/>
      <c r="L1757" s="9"/>
      <c r="M1757" s="9" t="s">
        <v>50</v>
      </c>
      <c r="N1757" s="9" t="s">
        <v>64</v>
      </c>
      <c r="O1757" s="10">
        <v>33228</v>
      </c>
      <c r="P1757" s="9"/>
      <c r="Q1757" s="9"/>
      <c r="R1757" s="9">
        <v>0.06</v>
      </c>
      <c r="S1757" s="9" t="s">
        <v>41</v>
      </c>
    </row>
    <row r="1758" spans="1:19" x14ac:dyDescent="0.3">
      <c r="A1758" s="9">
        <v>65000</v>
      </c>
      <c r="B1758" s="9" t="s">
        <v>75</v>
      </c>
      <c r="C1758" s="9" t="s">
        <v>42</v>
      </c>
      <c r="D1758" s="9" t="s">
        <v>31</v>
      </c>
      <c r="E1758" s="9"/>
      <c r="F1758" s="9" t="s">
        <v>3908</v>
      </c>
      <c r="G1758" s="9">
        <v>0.05</v>
      </c>
      <c r="H1758" s="9" t="s">
        <v>60</v>
      </c>
      <c r="I1758" s="9">
        <v>2262</v>
      </c>
      <c r="J1758" s="9" t="s">
        <v>47</v>
      </c>
      <c r="K1758" s="9"/>
      <c r="L1758" s="9"/>
      <c r="M1758" s="9" t="s">
        <v>50</v>
      </c>
      <c r="N1758" s="9" t="s">
        <v>64</v>
      </c>
      <c r="O1758" s="10">
        <v>33648</v>
      </c>
      <c r="P1758" s="9"/>
      <c r="Q1758" s="9"/>
      <c r="R1758" s="9">
        <v>0.05</v>
      </c>
      <c r="S1758" s="9" t="s">
        <v>41</v>
      </c>
    </row>
    <row r="1759" spans="1:19" ht="23.5" x14ac:dyDescent="0.3">
      <c r="A1759" s="9">
        <v>66100</v>
      </c>
      <c r="B1759" s="9" t="s">
        <v>75</v>
      </c>
      <c r="C1759" s="9" t="s">
        <v>42</v>
      </c>
      <c r="D1759" s="9" t="s">
        <v>31</v>
      </c>
      <c r="E1759" s="9"/>
      <c r="F1759" s="9" t="s">
        <v>3909</v>
      </c>
      <c r="G1759" s="9">
        <v>0</v>
      </c>
      <c r="H1759" s="9" t="s">
        <v>45</v>
      </c>
      <c r="I1759" s="9">
        <v>486</v>
      </c>
      <c r="J1759" s="9" t="s">
        <v>47</v>
      </c>
      <c r="K1759" s="9" t="s">
        <v>63</v>
      </c>
      <c r="L1759" s="9" t="s">
        <v>56</v>
      </c>
      <c r="M1759" s="9" t="s">
        <v>50</v>
      </c>
      <c r="N1759" s="9" t="s">
        <v>51</v>
      </c>
      <c r="O1759" s="10">
        <v>33970</v>
      </c>
      <c r="P1759" s="9" t="s">
        <v>3897</v>
      </c>
      <c r="Q1759" s="9"/>
      <c r="R1759" s="9">
        <v>9.5</v>
      </c>
      <c r="S1759" s="9" t="s">
        <v>41</v>
      </c>
    </row>
    <row r="1760" spans="1:19" ht="23.5" x14ac:dyDescent="0.3">
      <c r="A1760" s="9">
        <v>66500</v>
      </c>
      <c r="B1760" s="9" t="s">
        <v>75</v>
      </c>
      <c r="C1760" s="9" t="s">
        <v>42</v>
      </c>
      <c r="D1760" s="9" t="s">
        <v>31</v>
      </c>
      <c r="E1760" s="9"/>
      <c r="F1760" s="9" t="s">
        <v>3910</v>
      </c>
      <c r="G1760" s="9">
        <v>0.08</v>
      </c>
      <c r="H1760" s="9" t="s">
        <v>60</v>
      </c>
      <c r="I1760" s="9">
        <v>2468</v>
      </c>
      <c r="J1760" s="9" t="s">
        <v>47</v>
      </c>
      <c r="K1760" s="9"/>
      <c r="L1760" s="9"/>
      <c r="M1760" s="9" t="s">
        <v>50</v>
      </c>
      <c r="N1760" s="9" t="s">
        <v>64</v>
      </c>
      <c r="O1760" s="10">
        <v>34625</v>
      </c>
      <c r="P1760" s="9"/>
      <c r="Q1760" s="9"/>
      <c r="R1760" s="9">
        <v>0.08</v>
      </c>
      <c r="S1760" s="9" t="s">
        <v>41</v>
      </c>
    </row>
    <row r="1761" spans="1:19" ht="23.5" x14ac:dyDescent="0.3">
      <c r="A1761" s="9">
        <v>66700</v>
      </c>
      <c r="B1761" s="9" t="s">
        <v>75</v>
      </c>
      <c r="C1761" s="9" t="s">
        <v>42</v>
      </c>
      <c r="D1761" s="9" t="s">
        <v>31</v>
      </c>
      <c r="E1761" s="9"/>
      <c r="F1761" s="9" t="s">
        <v>3911</v>
      </c>
      <c r="G1761" s="9">
        <v>0.08</v>
      </c>
      <c r="H1761" s="9" t="s">
        <v>60</v>
      </c>
      <c r="I1761" s="9">
        <v>2220</v>
      </c>
      <c r="J1761" s="9" t="s">
        <v>47</v>
      </c>
      <c r="K1761" s="9"/>
      <c r="L1761" s="9"/>
      <c r="M1761" s="9" t="s">
        <v>50</v>
      </c>
      <c r="N1761" s="9" t="s">
        <v>64</v>
      </c>
      <c r="O1761" s="10">
        <v>32143</v>
      </c>
      <c r="P1761" s="9"/>
      <c r="Q1761" s="9"/>
      <c r="R1761" s="9">
        <v>0.08</v>
      </c>
      <c r="S1761" s="9" t="s">
        <v>41</v>
      </c>
    </row>
    <row r="1762" spans="1:19" ht="23.5" x14ac:dyDescent="0.3">
      <c r="A1762" s="9">
        <v>66800</v>
      </c>
      <c r="B1762" s="9" t="s">
        <v>75</v>
      </c>
      <c r="C1762" s="9" t="s">
        <v>42</v>
      </c>
      <c r="D1762" s="9" t="s">
        <v>31</v>
      </c>
      <c r="E1762" s="9"/>
      <c r="F1762" s="9" t="s">
        <v>3912</v>
      </c>
      <c r="G1762" s="9">
        <v>0.08</v>
      </c>
      <c r="H1762" s="9" t="s">
        <v>60</v>
      </c>
      <c r="I1762" s="9">
        <v>2217</v>
      </c>
      <c r="J1762" s="9" t="s">
        <v>47</v>
      </c>
      <c r="K1762" s="9"/>
      <c r="L1762" s="9"/>
      <c r="M1762" s="9" t="s">
        <v>50</v>
      </c>
      <c r="N1762" s="9" t="s">
        <v>64</v>
      </c>
      <c r="O1762" s="10">
        <v>32143</v>
      </c>
      <c r="P1762" s="9"/>
      <c r="Q1762" s="9"/>
      <c r="R1762" s="9">
        <v>0.08</v>
      </c>
      <c r="S1762" s="9" t="s">
        <v>41</v>
      </c>
    </row>
    <row r="1763" spans="1:19" x14ac:dyDescent="0.3">
      <c r="A1763" s="9">
        <v>68100</v>
      </c>
      <c r="B1763" s="9" t="s">
        <v>75</v>
      </c>
      <c r="C1763" s="9" t="s">
        <v>42</v>
      </c>
      <c r="D1763" s="9" t="s">
        <v>31</v>
      </c>
      <c r="E1763" s="9"/>
      <c r="F1763" s="9" t="s">
        <v>3913</v>
      </c>
      <c r="G1763" s="9">
        <v>7.0000000000000007E-2</v>
      </c>
      <c r="H1763" s="9" t="s">
        <v>60</v>
      </c>
      <c r="I1763" s="9">
        <v>5066</v>
      </c>
      <c r="J1763" s="9" t="s">
        <v>36</v>
      </c>
      <c r="K1763" s="9"/>
      <c r="L1763" s="9"/>
      <c r="M1763" s="9" t="s">
        <v>50</v>
      </c>
      <c r="N1763" s="9" t="s">
        <v>64</v>
      </c>
      <c r="O1763" s="10">
        <v>34334</v>
      </c>
      <c r="P1763" s="9"/>
      <c r="Q1763" s="9"/>
      <c r="R1763" s="9">
        <v>7.0000000000000007E-2</v>
      </c>
      <c r="S1763" s="9" t="s">
        <v>41</v>
      </c>
    </row>
    <row r="1764" spans="1:19" x14ac:dyDescent="0.3">
      <c r="A1764" s="9">
        <v>129000</v>
      </c>
      <c r="B1764" s="9" t="s">
        <v>75</v>
      </c>
      <c r="C1764" s="9" t="s">
        <v>42</v>
      </c>
      <c r="D1764" s="9" t="s">
        <v>31</v>
      </c>
      <c r="E1764" s="9"/>
      <c r="F1764" s="9" t="s">
        <v>3914</v>
      </c>
      <c r="G1764" s="9">
        <v>0</v>
      </c>
      <c r="H1764" s="9" t="s">
        <v>45</v>
      </c>
      <c r="I1764" s="9">
        <v>467</v>
      </c>
      <c r="J1764" s="9" t="s">
        <v>47</v>
      </c>
      <c r="K1764" s="9" t="s">
        <v>122</v>
      </c>
      <c r="L1764" s="9" t="s">
        <v>56</v>
      </c>
      <c r="M1764" s="9" t="s">
        <v>50</v>
      </c>
      <c r="N1764" s="9" t="s">
        <v>51</v>
      </c>
      <c r="O1764" s="10">
        <v>37481</v>
      </c>
      <c r="P1764" s="9" t="s">
        <v>3849</v>
      </c>
      <c r="Q1764" s="9"/>
      <c r="R1764" s="9">
        <v>14.8</v>
      </c>
      <c r="S1764" s="9" t="s">
        <v>41</v>
      </c>
    </row>
    <row r="1765" spans="1:19" x14ac:dyDescent="0.3">
      <c r="A1765" s="9">
        <v>34900</v>
      </c>
      <c r="B1765" s="9" t="s">
        <v>75</v>
      </c>
      <c r="C1765" s="9" t="s">
        <v>42</v>
      </c>
      <c r="D1765" s="9" t="s">
        <v>31</v>
      </c>
      <c r="E1765" s="9"/>
      <c r="F1765" s="9" t="s">
        <v>3915</v>
      </c>
      <c r="G1765" s="9">
        <v>0.15</v>
      </c>
      <c r="H1765" s="9" t="s">
        <v>60</v>
      </c>
      <c r="I1765" s="9">
        <v>2359</v>
      </c>
      <c r="J1765" s="9" t="s">
        <v>47</v>
      </c>
      <c r="K1765" s="9"/>
      <c r="L1765" s="9"/>
      <c r="M1765" s="9" t="s">
        <v>50</v>
      </c>
      <c r="N1765" s="9" t="s">
        <v>64</v>
      </c>
      <c r="O1765" s="10">
        <v>32295</v>
      </c>
      <c r="P1765" s="9"/>
      <c r="Q1765" s="9"/>
      <c r="R1765" s="9">
        <v>0.15</v>
      </c>
      <c r="S1765" s="9" t="s">
        <v>41</v>
      </c>
    </row>
    <row r="1766" spans="1:19" ht="23.5" x14ac:dyDescent="0.3">
      <c r="A1766" s="9">
        <v>41500</v>
      </c>
      <c r="B1766" s="9" t="s">
        <v>75</v>
      </c>
      <c r="C1766" s="9" t="s">
        <v>42</v>
      </c>
      <c r="D1766" s="9" t="s">
        <v>31</v>
      </c>
      <c r="E1766" s="9"/>
      <c r="F1766" s="9" t="s">
        <v>3916</v>
      </c>
      <c r="G1766" s="9">
        <v>0.1</v>
      </c>
      <c r="H1766" s="9" t="s">
        <v>60</v>
      </c>
      <c r="I1766" s="9">
        <v>2057</v>
      </c>
      <c r="J1766" s="9" t="s">
        <v>47</v>
      </c>
      <c r="K1766" s="9"/>
      <c r="L1766" s="9"/>
      <c r="M1766" s="9" t="s">
        <v>50</v>
      </c>
      <c r="N1766" s="9" t="s">
        <v>64</v>
      </c>
      <c r="O1766" s="10">
        <v>31229</v>
      </c>
      <c r="P1766" s="9"/>
      <c r="Q1766" s="9"/>
      <c r="R1766" s="9">
        <v>0.1</v>
      </c>
      <c r="S1766" s="9" t="s">
        <v>41</v>
      </c>
    </row>
    <row r="1767" spans="1:19" x14ac:dyDescent="0.3">
      <c r="A1767" s="9">
        <v>88200</v>
      </c>
      <c r="B1767" s="9" t="s">
        <v>75</v>
      </c>
      <c r="C1767" s="9" t="s">
        <v>42</v>
      </c>
      <c r="D1767" s="9" t="s">
        <v>31</v>
      </c>
      <c r="E1767" s="9"/>
      <c r="F1767" s="9" t="s">
        <v>3917</v>
      </c>
      <c r="G1767" s="9">
        <v>0</v>
      </c>
      <c r="H1767" s="9" t="s">
        <v>60</v>
      </c>
      <c r="I1767" s="9" t="s">
        <v>1615</v>
      </c>
      <c r="J1767" s="9" t="s">
        <v>124</v>
      </c>
      <c r="K1767" s="9" t="s">
        <v>63</v>
      </c>
      <c r="L1767" s="9" t="s">
        <v>56</v>
      </c>
      <c r="M1767" s="9" t="s">
        <v>50</v>
      </c>
      <c r="N1767" s="9" t="s">
        <v>64</v>
      </c>
      <c r="O1767" s="10">
        <v>37315</v>
      </c>
      <c r="P1767" s="9" t="s">
        <v>3878</v>
      </c>
      <c r="Q1767" s="9"/>
      <c r="R1767" s="9">
        <v>3.8</v>
      </c>
      <c r="S1767" s="9" t="s">
        <v>41</v>
      </c>
    </row>
    <row r="1768" spans="1:19" ht="23.5" x14ac:dyDescent="0.3">
      <c r="A1768" s="9">
        <v>69800</v>
      </c>
      <c r="B1768" s="9" t="s">
        <v>75</v>
      </c>
      <c r="C1768" s="9" t="s">
        <v>42</v>
      </c>
      <c r="D1768" s="9" t="s">
        <v>31</v>
      </c>
      <c r="E1768" s="9"/>
      <c r="F1768" s="9" t="s">
        <v>3918</v>
      </c>
      <c r="G1768" s="9">
        <v>1.08</v>
      </c>
      <c r="H1768" s="9" t="s">
        <v>60</v>
      </c>
      <c r="I1768" s="9">
        <v>2413</v>
      </c>
      <c r="J1768" s="9" t="s">
        <v>47</v>
      </c>
      <c r="K1768" s="9"/>
      <c r="L1768" s="9" t="s">
        <v>56</v>
      </c>
      <c r="M1768" s="9" t="s">
        <v>50</v>
      </c>
      <c r="N1768" s="9" t="s">
        <v>64</v>
      </c>
      <c r="O1768" s="10">
        <v>33639</v>
      </c>
      <c r="P1768" s="9"/>
      <c r="Q1768" s="9"/>
      <c r="R1768" s="9">
        <v>1.08</v>
      </c>
      <c r="S1768" s="9" t="s">
        <v>41</v>
      </c>
    </row>
    <row r="1769" spans="1:19" ht="23.5" x14ac:dyDescent="0.3">
      <c r="A1769" s="9">
        <v>89500</v>
      </c>
      <c r="B1769" s="9" t="s">
        <v>75</v>
      </c>
      <c r="C1769" s="9" t="s">
        <v>42</v>
      </c>
      <c r="D1769" s="9" t="s">
        <v>31</v>
      </c>
      <c r="E1769" s="9"/>
      <c r="F1769" s="9" t="s">
        <v>3919</v>
      </c>
      <c r="G1769" s="9">
        <v>0</v>
      </c>
      <c r="H1769" s="9" t="s">
        <v>34</v>
      </c>
      <c r="I1769" s="9" t="s">
        <v>3920</v>
      </c>
      <c r="J1769" s="9" t="s">
        <v>124</v>
      </c>
      <c r="K1769" s="9" t="s">
        <v>188</v>
      </c>
      <c r="L1769" s="9" t="s">
        <v>411</v>
      </c>
      <c r="M1769" s="9" t="s">
        <v>39</v>
      </c>
      <c r="N1769" s="9" t="s">
        <v>40</v>
      </c>
      <c r="O1769" s="10">
        <v>32820</v>
      </c>
      <c r="P1769" s="9" t="s">
        <v>3878</v>
      </c>
      <c r="Q1769" s="9"/>
      <c r="R1769" s="9">
        <v>1.5</v>
      </c>
      <c r="S1769" s="9" t="s">
        <v>41</v>
      </c>
    </row>
    <row r="1770" spans="1:19" ht="23.5" x14ac:dyDescent="0.3">
      <c r="A1770" s="9">
        <v>40703</v>
      </c>
      <c r="B1770" s="9" t="s">
        <v>75</v>
      </c>
      <c r="C1770" s="9" t="s">
        <v>42</v>
      </c>
      <c r="D1770" s="9" t="s">
        <v>31</v>
      </c>
      <c r="E1770" s="9" t="s">
        <v>3921</v>
      </c>
      <c r="F1770" s="9" t="s">
        <v>3922</v>
      </c>
      <c r="G1770" s="9">
        <v>12.5</v>
      </c>
      <c r="H1770" s="9" t="s">
        <v>60</v>
      </c>
      <c r="I1770" s="9" t="s">
        <v>770</v>
      </c>
      <c r="J1770" s="9" t="s">
        <v>187</v>
      </c>
      <c r="K1770" s="9" t="s">
        <v>48</v>
      </c>
      <c r="L1770" s="9" t="s">
        <v>189</v>
      </c>
      <c r="M1770" s="9" t="s">
        <v>50</v>
      </c>
      <c r="N1770" s="9" t="s">
        <v>64</v>
      </c>
      <c r="O1770" s="10">
        <v>32925</v>
      </c>
      <c r="P1770" s="9" t="s">
        <v>3923</v>
      </c>
      <c r="Q1770" s="9"/>
      <c r="R1770" s="9">
        <v>10.5</v>
      </c>
      <c r="S1770" s="9" t="s">
        <v>41</v>
      </c>
    </row>
    <row r="1771" spans="1:19" x14ac:dyDescent="0.3">
      <c r="A1771" s="9">
        <v>82300</v>
      </c>
      <c r="B1771" s="9" t="s">
        <v>75</v>
      </c>
      <c r="C1771" s="9" t="s">
        <v>31</v>
      </c>
      <c r="D1771" s="9" t="s">
        <v>31</v>
      </c>
      <c r="E1771" s="9" t="s">
        <v>3924</v>
      </c>
      <c r="F1771" s="9" t="s">
        <v>3925</v>
      </c>
      <c r="G1771" s="9">
        <v>47</v>
      </c>
      <c r="H1771" s="9" t="s">
        <v>60</v>
      </c>
      <c r="I1771" s="9" t="s">
        <v>3926</v>
      </c>
      <c r="J1771" s="9" t="s">
        <v>62</v>
      </c>
      <c r="K1771" s="9" t="s">
        <v>63</v>
      </c>
      <c r="L1771" s="9" t="s">
        <v>56</v>
      </c>
      <c r="M1771" s="9" t="s">
        <v>50</v>
      </c>
      <c r="N1771" s="9" t="s">
        <v>64</v>
      </c>
      <c r="O1771" s="10">
        <v>37610</v>
      </c>
      <c r="P1771" s="9" t="s">
        <v>3878</v>
      </c>
      <c r="Q1771" s="9"/>
      <c r="R1771" s="9">
        <v>47</v>
      </c>
      <c r="S1771" s="9" t="s">
        <v>41</v>
      </c>
    </row>
    <row r="1772" spans="1:19" x14ac:dyDescent="0.3">
      <c r="A1772" s="9">
        <v>129100</v>
      </c>
      <c r="B1772" s="9" t="s">
        <v>75</v>
      </c>
      <c r="C1772" s="9" t="s">
        <v>42</v>
      </c>
      <c r="D1772" s="9" t="s">
        <v>31</v>
      </c>
      <c r="E1772" s="9"/>
      <c r="F1772" s="9" t="s">
        <v>3927</v>
      </c>
      <c r="G1772" s="9">
        <v>0</v>
      </c>
      <c r="H1772" s="9" t="s">
        <v>45</v>
      </c>
      <c r="I1772" s="9">
        <v>15029</v>
      </c>
      <c r="J1772" s="9" t="s">
        <v>47</v>
      </c>
      <c r="K1772" s="9" t="s">
        <v>63</v>
      </c>
      <c r="L1772" s="9" t="s">
        <v>56</v>
      </c>
      <c r="M1772" s="9" t="s">
        <v>50</v>
      </c>
      <c r="N1772" s="9" t="s">
        <v>51</v>
      </c>
      <c r="O1772" s="10">
        <v>36983</v>
      </c>
      <c r="P1772" s="9" t="s">
        <v>3897</v>
      </c>
      <c r="Q1772" s="9"/>
      <c r="R1772" s="9">
        <v>29.74</v>
      </c>
      <c r="S1772" s="9" t="s">
        <v>41</v>
      </c>
    </row>
    <row r="1773" spans="1:19" x14ac:dyDescent="0.3">
      <c r="A1773" s="9">
        <v>89400</v>
      </c>
      <c r="B1773" s="9" t="s">
        <v>75</v>
      </c>
      <c r="C1773" s="9" t="s">
        <v>42</v>
      </c>
      <c r="D1773" s="9" t="s">
        <v>31</v>
      </c>
      <c r="E1773" s="9"/>
      <c r="F1773" s="9" t="s">
        <v>3928</v>
      </c>
      <c r="G1773" s="9">
        <v>0</v>
      </c>
      <c r="H1773" s="9" t="s">
        <v>34</v>
      </c>
      <c r="I1773" s="9" t="s">
        <v>3929</v>
      </c>
      <c r="J1773" s="9" t="s">
        <v>124</v>
      </c>
      <c r="K1773" s="9" t="s">
        <v>48</v>
      </c>
      <c r="L1773" s="9" t="s">
        <v>411</v>
      </c>
      <c r="M1773" s="9" t="s">
        <v>224</v>
      </c>
      <c r="N1773" s="9" t="s">
        <v>225</v>
      </c>
      <c r="O1773" s="9"/>
      <c r="P1773" s="9" t="s">
        <v>3878</v>
      </c>
      <c r="Q1773" s="9"/>
      <c r="R1773" s="9">
        <v>5.8</v>
      </c>
      <c r="S1773" s="9" t="s">
        <v>41</v>
      </c>
    </row>
    <row r="1774" spans="1:19" ht="23.5" x14ac:dyDescent="0.3">
      <c r="A1774" s="9">
        <v>88300</v>
      </c>
      <c r="B1774" s="9" t="s">
        <v>75</v>
      </c>
      <c r="C1774" s="9" t="s">
        <v>31</v>
      </c>
      <c r="D1774" s="9" t="s">
        <v>31</v>
      </c>
      <c r="E1774" s="9"/>
      <c r="F1774" s="9" t="s">
        <v>3930</v>
      </c>
      <c r="G1774" s="9">
        <v>3.5</v>
      </c>
      <c r="H1774" s="9" t="s">
        <v>60</v>
      </c>
      <c r="I1774" s="9" t="s">
        <v>3931</v>
      </c>
      <c r="J1774" s="9" t="s">
        <v>62</v>
      </c>
      <c r="K1774" s="9" t="s">
        <v>188</v>
      </c>
      <c r="L1774" s="9" t="s">
        <v>2626</v>
      </c>
      <c r="M1774" s="9" t="s">
        <v>50</v>
      </c>
      <c r="N1774" s="9" t="s">
        <v>1644</v>
      </c>
      <c r="O1774" s="10">
        <v>13516</v>
      </c>
      <c r="P1774" s="9" t="s">
        <v>3932</v>
      </c>
      <c r="Q1774" s="9"/>
      <c r="R1774" s="9">
        <v>7</v>
      </c>
      <c r="S1774" s="9" t="s">
        <v>41</v>
      </c>
    </row>
    <row r="1775" spans="1:19" ht="23.5" x14ac:dyDescent="0.3">
      <c r="A1775" s="9">
        <v>88400</v>
      </c>
      <c r="B1775" s="9" t="s">
        <v>75</v>
      </c>
      <c r="C1775" s="9" t="s">
        <v>31</v>
      </c>
      <c r="D1775" s="9" t="s">
        <v>31</v>
      </c>
      <c r="E1775" s="9"/>
      <c r="F1775" s="9" t="s">
        <v>3933</v>
      </c>
      <c r="G1775" s="9">
        <v>3.5</v>
      </c>
      <c r="H1775" s="9" t="s">
        <v>60</v>
      </c>
      <c r="I1775" s="9" t="s">
        <v>3931</v>
      </c>
      <c r="J1775" s="9" t="s">
        <v>62</v>
      </c>
      <c r="K1775" s="9" t="s">
        <v>188</v>
      </c>
      <c r="L1775" s="9" t="s">
        <v>2626</v>
      </c>
      <c r="M1775" s="9" t="s">
        <v>50</v>
      </c>
      <c r="N1775" s="9" t="s">
        <v>1644</v>
      </c>
      <c r="O1775" s="10">
        <v>13516</v>
      </c>
      <c r="P1775" s="9" t="s">
        <v>3934</v>
      </c>
      <c r="Q1775" s="9"/>
      <c r="R1775" s="9">
        <v>7</v>
      </c>
      <c r="S1775" s="9" t="s">
        <v>41</v>
      </c>
    </row>
    <row r="1776" spans="1:19" ht="23.5" x14ac:dyDescent="0.3">
      <c r="A1776" s="9">
        <v>88600</v>
      </c>
      <c r="B1776" s="9" t="s">
        <v>75</v>
      </c>
      <c r="C1776" s="9" t="s">
        <v>31</v>
      </c>
      <c r="D1776" s="9" t="s">
        <v>31</v>
      </c>
      <c r="E1776" s="9"/>
      <c r="F1776" s="9" t="s">
        <v>3935</v>
      </c>
      <c r="G1776" s="9">
        <v>3.5</v>
      </c>
      <c r="H1776" s="9" t="s">
        <v>60</v>
      </c>
      <c r="I1776" s="9" t="s">
        <v>3931</v>
      </c>
      <c r="J1776" s="9" t="s">
        <v>62</v>
      </c>
      <c r="K1776" s="9" t="s">
        <v>188</v>
      </c>
      <c r="L1776" s="9" t="s">
        <v>2626</v>
      </c>
      <c r="M1776" s="9" t="s">
        <v>50</v>
      </c>
      <c r="N1776" s="9" t="s">
        <v>1644</v>
      </c>
      <c r="O1776" s="10">
        <v>13516</v>
      </c>
      <c r="P1776" s="9" t="s">
        <v>3932</v>
      </c>
      <c r="Q1776" s="9"/>
      <c r="R1776" s="9">
        <v>7</v>
      </c>
      <c r="S1776" s="9" t="s">
        <v>41</v>
      </c>
    </row>
    <row r="1777" spans="1:19" ht="23.5" x14ac:dyDescent="0.3">
      <c r="A1777" s="9">
        <v>88700</v>
      </c>
      <c r="B1777" s="9" t="s">
        <v>75</v>
      </c>
      <c r="C1777" s="9" t="s">
        <v>31</v>
      </c>
      <c r="D1777" s="9" t="s">
        <v>31</v>
      </c>
      <c r="E1777" s="9"/>
      <c r="F1777" s="9" t="s">
        <v>3936</v>
      </c>
      <c r="G1777" s="9">
        <v>3.5</v>
      </c>
      <c r="H1777" s="9" t="s">
        <v>60</v>
      </c>
      <c r="I1777" s="9" t="s">
        <v>3931</v>
      </c>
      <c r="J1777" s="9" t="s">
        <v>62</v>
      </c>
      <c r="K1777" s="9" t="s">
        <v>188</v>
      </c>
      <c r="L1777" s="9" t="s">
        <v>2626</v>
      </c>
      <c r="M1777" s="9" t="s">
        <v>50</v>
      </c>
      <c r="N1777" s="9" t="s">
        <v>1644</v>
      </c>
      <c r="O1777" s="10">
        <v>13516</v>
      </c>
      <c r="P1777" s="9" t="s">
        <v>3932</v>
      </c>
      <c r="Q1777" s="9"/>
      <c r="R1777" s="9">
        <v>7</v>
      </c>
      <c r="S1777" s="9" t="s">
        <v>41</v>
      </c>
    </row>
    <row r="1778" spans="1:19" x14ac:dyDescent="0.3">
      <c r="A1778" s="9">
        <v>73500</v>
      </c>
      <c r="B1778" s="9" t="s">
        <v>75</v>
      </c>
      <c r="C1778" s="9" t="s">
        <v>42</v>
      </c>
      <c r="D1778" s="9" t="s">
        <v>31</v>
      </c>
      <c r="E1778" s="9"/>
      <c r="F1778" s="9" t="s">
        <v>3937</v>
      </c>
      <c r="G1778" s="9">
        <v>0.01</v>
      </c>
      <c r="H1778" s="9" t="s">
        <v>60</v>
      </c>
      <c r="I1778" s="9">
        <v>5069</v>
      </c>
      <c r="J1778" s="9" t="s">
        <v>36</v>
      </c>
      <c r="K1778" s="9"/>
      <c r="L1778" s="9"/>
      <c r="M1778" s="9" t="s">
        <v>50</v>
      </c>
      <c r="N1778" s="9" t="s">
        <v>64</v>
      </c>
      <c r="O1778" s="10">
        <v>31083</v>
      </c>
      <c r="P1778" s="9"/>
      <c r="Q1778" s="9"/>
      <c r="R1778" s="9">
        <v>0.01</v>
      </c>
      <c r="S1778" s="9" t="s">
        <v>41</v>
      </c>
    </row>
    <row r="1779" spans="1:19" x14ac:dyDescent="0.3">
      <c r="A1779" s="9">
        <v>73100</v>
      </c>
      <c r="B1779" s="9" t="s">
        <v>75</v>
      </c>
      <c r="C1779" s="9" t="s">
        <v>42</v>
      </c>
      <c r="D1779" s="9" t="s">
        <v>31</v>
      </c>
      <c r="E1779" s="9" t="s">
        <v>3938</v>
      </c>
      <c r="F1779" s="9" t="s">
        <v>3939</v>
      </c>
      <c r="G1779" s="9">
        <v>44.7</v>
      </c>
      <c r="H1779" s="9" t="s">
        <v>34</v>
      </c>
      <c r="I1779" s="9" t="s">
        <v>3940</v>
      </c>
      <c r="J1779" s="9" t="s">
        <v>47</v>
      </c>
      <c r="K1779" s="9" t="s">
        <v>63</v>
      </c>
      <c r="L1779" s="9" t="s">
        <v>56</v>
      </c>
      <c r="M1779" s="9" t="s">
        <v>39</v>
      </c>
      <c r="N1779" s="9" t="s">
        <v>40</v>
      </c>
      <c r="O1779" s="10">
        <v>37546</v>
      </c>
      <c r="P1779" s="9" t="s">
        <v>3878</v>
      </c>
      <c r="Q1779" s="9"/>
      <c r="R1779" s="9">
        <v>44.7</v>
      </c>
      <c r="S1779" s="9" t="s">
        <v>41</v>
      </c>
    </row>
    <row r="1780" spans="1:19" x14ac:dyDescent="0.3">
      <c r="A1780" s="9">
        <v>74100</v>
      </c>
      <c r="B1780" s="9" t="s">
        <v>75</v>
      </c>
      <c r="C1780" s="9" t="s">
        <v>42</v>
      </c>
      <c r="D1780" s="9" t="s">
        <v>31</v>
      </c>
      <c r="E1780" s="9"/>
      <c r="F1780" s="9" t="s">
        <v>3941</v>
      </c>
      <c r="G1780" s="9">
        <v>0.03</v>
      </c>
      <c r="H1780" s="9" t="s">
        <v>60</v>
      </c>
      <c r="I1780" s="9">
        <v>4032</v>
      </c>
      <c r="J1780" s="9" t="s">
        <v>72</v>
      </c>
      <c r="K1780" s="9" t="s">
        <v>72</v>
      </c>
      <c r="L1780" s="9" t="s">
        <v>73</v>
      </c>
      <c r="M1780" s="9" t="s">
        <v>50</v>
      </c>
      <c r="N1780" s="9" t="s">
        <v>64</v>
      </c>
      <c r="O1780" s="10">
        <v>30972</v>
      </c>
      <c r="P1780" s="9"/>
      <c r="Q1780" s="9"/>
      <c r="R1780" s="9">
        <v>0.03</v>
      </c>
      <c r="S1780" s="9" t="s">
        <v>41</v>
      </c>
    </row>
    <row r="1781" spans="1:19" x14ac:dyDescent="0.3">
      <c r="A1781" s="9">
        <v>35302</v>
      </c>
      <c r="B1781" s="9" t="s">
        <v>75</v>
      </c>
      <c r="C1781" s="9" t="s">
        <v>42</v>
      </c>
      <c r="D1781" s="9" t="s">
        <v>31</v>
      </c>
      <c r="E1781" s="9" t="s">
        <v>3942</v>
      </c>
      <c r="F1781" s="9" t="s">
        <v>3943</v>
      </c>
      <c r="G1781" s="9">
        <v>7.81</v>
      </c>
      <c r="H1781" s="9" t="s">
        <v>60</v>
      </c>
      <c r="I1781" s="9" t="s">
        <v>3944</v>
      </c>
      <c r="J1781" s="9" t="s">
        <v>79</v>
      </c>
      <c r="K1781" s="9" t="s">
        <v>79</v>
      </c>
      <c r="L1781" s="9" t="s">
        <v>79</v>
      </c>
      <c r="M1781" s="9" t="s">
        <v>50</v>
      </c>
      <c r="N1781" s="9" t="s">
        <v>64</v>
      </c>
      <c r="O1781" s="10">
        <v>31408</v>
      </c>
      <c r="P1781" s="9" t="s">
        <v>3945</v>
      </c>
      <c r="Q1781" s="9"/>
      <c r="R1781" s="9">
        <v>7.81</v>
      </c>
      <c r="S1781" s="9" t="s">
        <v>41</v>
      </c>
    </row>
    <row r="1782" spans="1:19" x14ac:dyDescent="0.3">
      <c r="A1782" s="9">
        <v>75800</v>
      </c>
      <c r="B1782" s="9" t="s">
        <v>75</v>
      </c>
      <c r="C1782" s="9" t="s">
        <v>42</v>
      </c>
      <c r="D1782" s="9" t="s">
        <v>31</v>
      </c>
      <c r="E1782" s="9" t="s">
        <v>3946</v>
      </c>
      <c r="F1782" s="9" t="s">
        <v>3947</v>
      </c>
      <c r="G1782" s="9">
        <v>2</v>
      </c>
      <c r="H1782" s="9" t="s">
        <v>34</v>
      </c>
      <c r="I1782" s="9"/>
      <c r="J1782" s="9" t="s">
        <v>47</v>
      </c>
      <c r="K1782" s="9"/>
      <c r="L1782" s="9" t="s">
        <v>56</v>
      </c>
      <c r="M1782" s="9" t="s">
        <v>39</v>
      </c>
      <c r="N1782" s="9" t="s">
        <v>40</v>
      </c>
      <c r="O1782" s="9"/>
      <c r="P1782" s="9" t="s">
        <v>3878</v>
      </c>
      <c r="Q1782" s="9"/>
      <c r="R1782" s="9">
        <v>2</v>
      </c>
      <c r="S1782" s="9" t="s">
        <v>41</v>
      </c>
    </row>
    <row r="1783" spans="1:19" x14ac:dyDescent="0.3">
      <c r="A1783" s="9">
        <v>75900</v>
      </c>
      <c r="B1783" s="9" t="s">
        <v>75</v>
      </c>
      <c r="C1783" s="9" t="s">
        <v>42</v>
      </c>
      <c r="D1783" s="9" t="s">
        <v>31</v>
      </c>
      <c r="E1783" s="9" t="s">
        <v>3948</v>
      </c>
      <c r="F1783" s="9" t="s">
        <v>3947</v>
      </c>
      <c r="G1783" s="9">
        <v>2</v>
      </c>
      <c r="H1783" s="9" t="s">
        <v>34</v>
      </c>
      <c r="I1783" s="9"/>
      <c r="J1783" s="9" t="s">
        <v>47</v>
      </c>
      <c r="K1783" s="9"/>
      <c r="L1783" s="9" t="s">
        <v>56</v>
      </c>
      <c r="M1783" s="9" t="s">
        <v>39</v>
      </c>
      <c r="N1783" s="9" t="s">
        <v>40</v>
      </c>
      <c r="O1783" s="9"/>
      <c r="P1783" s="9" t="s">
        <v>3878</v>
      </c>
      <c r="Q1783" s="9"/>
      <c r="R1783" s="9">
        <v>2</v>
      </c>
      <c r="S1783" s="9" t="s">
        <v>41</v>
      </c>
    </row>
  </sheetData>
  <mergeCells count="24">
    <mergeCell ref="A1:F1"/>
    <mergeCell ref="G1:J1"/>
    <mergeCell ref="A2:F2"/>
    <mergeCell ref="H2:J2"/>
    <mergeCell ref="A3:F3"/>
    <mergeCell ref="H3:J3"/>
    <mergeCell ref="A4:F4"/>
    <mergeCell ref="H4:J4"/>
    <mergeCell ref="A5:F5"/>
    <mergeCell ref="A6:A8"/>
    <mergeCell ref="B6:B8"/>
    <mergeCell ref="C6:C8"/>
    <mergeCell ref="D6:D8"/>
    <mergeCell ref="E6:E8"/>
    <mergeCell ref="F6:F8"/>
    <mergeCell ref="H6:H8"/>
    <mergeCell ref="P6:P8"/>
    <mergeCell ref="Q6:Q8"/>
    <mergeCell ref="I6:I8"/>
    <mergeCell ref="J6:J8"/>
    <mergeCell ref="K6:K8"/>
    <mergeCell ref="L6:L8"/>
    <mergeCell ref="M6:M8"/>
    <mergeCell ref="N6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8"/>
  <sheetViews>
    <sheetView topLeftCell="A88" workbookViewId="0">
      <selection activeCell="F61" sqref="F61"/>
    </sheetView>
  </sheetViews>
  <sheetFormatPr defaultRowHeight="12" x14ac:dyDescent="0.35"/>
  <cols>
    <col min="1" max="1" width="6.81640625" style="49" customWidth="1"/>
    <col min="2" max="2" width="12.26953125" style="49" customWidth="1"/>
    <col min="3" max="3" width="2.81640625" style="49" customWidth="1"/>
    <col min="4" max="4" width="7.36328125" style="49" customWidth="1"/>
    <col min="5" max="5" width="15.1796875" style="49" customWidth="1"/>
    <col min="6" max="6" width="39.54296875" style="49" bestFit="1" customWidth="1"/>
    <col min="7" max="7" width="13.1796875" style="49" customWidth="1"/>
    <col min="8" max="8" width="6.81640625" style="49" customWidth="1"/>
    <col min="9" max="9" width="40.1796875" style="49" customWidth="1"/>
    <col min="10" max="10" width="15.6328125" style="49" customWidth="1"/>
    <col min="11" max="11" width="16.90625" style="49" bestFit="1" customWidth="1"/>
    <col min="12" max="12" width="15.36328125" style="49" bestFit="1" customWidth="1"/>
    <col min="13" max="13" width="4.08984375" style="49" bestFit="1" customWidth="1"/>
    <col min="14" max="14" width="9.81640625" style="49" bestFit="1" customWidth="1"/>
    <col min="15" max="15" width="10.7265625" style="49" bestFit="1" customWidth="1"/>
    <col min="16" max="16" width="21.08984375" style="49" bestFit="1" customWidth="1"/>
    <col min="17" max="17" width="14.08984375" style="49" bestFit="1" customWidth="1"/>
    <col min="18" max="18" width="32.08984375" style="49" bestFit="1" customWidth="1"/>
    <col min="19" max="19" width="10.81640625" style="49" bestFit="1" customWidth="1"/>
    <col min="20" max="20" width="13" style="49" bestFit="1" customWidth="1"/>
    <col min="21" max="256" width="9.08984375" style="49"/>
    <col min="257" max="257" width="6.81640625" style="49" customWidth="1"/>
    <col min="258" max="258" width="12.26953125" style="49" customWidth="1"/>
    <col min="259" max="259" width="2.81640625" style="49" customWidth="1"/>
    <col min="260" max="260" width="7.36328125" style="49" customWidth="1"/>
    <col min="261" max="261" width="15.1796875" style="49" customWidth="1"/>
    <col min="262" max="262" width="39.54296875" style="49" bestFit="1" customWidth="1"/>
    <col min="263" max="263" width="13.1796875" style="49" customWidth="1"/>
    <col min="264" max="264" width="6.81640625" style="49" customWidth="1"/>
    <col min="265" max="265" width="40.1796875" style="49" customWidth="1"/>
    <col min="266" max="266" width="15.6328125" style="49" customWidth="1"/>
    <col min="267" max="267" width="16.90625" style="49" bestFit="1" customWidth="1"/>
    <col min="268" max="268" width="15.36328125" style="49" bestFit="1" customWidth="1"/>
    <col min="269" max="269" width="4.08984375" style="49" bestFit="1" customWidth="1"/>
    <col min="270" max="270" width="9.81640625" style="49" bestFit="1" customWidth="1"/>
    <col min="271" max="271" width="10.7265625" style="49" bestFit="1" customWidth="1"/>
    <col min="272" max="272" width="21.08984375" style="49" bestFit="1" customWidth="1"/>
    <col min="273" max="273" width="14.08984375" style="49" bestFit="1" customWidth="1"/>
    <col min="274" max="274" width="32.08984375" style="49" bestFit="1" customWidth="1"/>
    <col min="275" max="275" width="10.81640625" style="49" bestFit="1" customWidth="1"/>
    <col min="276" max="276" width="13" style="49" bestFit="1" customWidth="1"/>
    <col min="277" max="512" width="9.08984375" style="49"/>
    <col min="513" max="513" width="6.81640625" style="49" customWidth="1"/>
    <col min="514" max="514" width="12.26953125" style="49" customWidth="1"/>
    <col min="515" max="515" width="2.81640625" style="49" customWidth="1"/>
    <col min="516" max="516" width="7.36328125" style="49" customWidth="1"/>
    <col min="517" max="517" width="15.1796875" style="49" customWidth="1"/>
    <col min="518" max="518" width="39.54296875" style="49" bestFit="1" customWidth="1"/>
    <col min="519" max="519" width="13.1796875" style="49" customWidth="1"/>
    <col min="520" max="520" width="6.81640625" style="49" customWidth="1"/>
    <col min="521" max="521" width="40.1796875" style="49" customWidth="1"/>
    <col min="522" max="522" width="15.6328125" style="49" customWidth="1"/>
    <col min="523" max="523" width="16.90625" style="49" bestFit="1" customWidth="1"/>
    <col min="524" max="524" width="15.36328125" style="49" bestFit="1" customWidth="1"/>
    <col min="525" max="525" width="4.08984375" style="49" bestFit="1" customWidth="1"/>
    <col min="526" max="526" width="9.81640625" style="49" bestFit="1" customWidth="1"/>
    <col min="527" max="527" width="10.7265625" style="49" bestFit="1" customWidth="1"/>
    <col min="528" max="528" width="21.08984375" style="49" bestFit="1" customWidth="1"/>
    <col min="529" max="529" width="14.08984375" style="49" bestFit="1" customWidth="1"/>
    <col min="530" max="530" width="32.08984375" style="49" bestFit="1" customWidth="1"/>
    <col min="531" max="531" width="10.81640625" style="49" bestFit="1" customWidth="1"/>
    <col min="532" max="532" width="13" style="49" bestFit="1" customWidth="1"/>
    <col min="533" max="768" width="9.08984375" style="49"/>
    <col min="769" max="769" width="6.81640625" style="49" customWidth="1"/>
    <col min="770" max="770" width="12.26953125" style="49" customWidth="1"/>
    <col min="771" max="771" width="2.81640625" style="49" customWidth="1"/>
    <col min="772" max="772" width="7.36328125" style="49" customWidth="1"/>
    <col min="773" max="773" width="15.1796875" style="49" customWidth="1"/>
    <col min="774" max="774" width="39.54296875" style="49" bestFit="1" customWidth="1"/>
    <col min="775" max="775" width="13.1796875" style="49" customWidth="1"/>
    <col min="776" max="776" width="6.81640625" style="49" customWidth="1"/>
    <col min="777" max="777" width="40.1796875" style="49" customWidth="1"/>
    <col min="778" max="778" width="15.6328125" style="49" customWidth="1"/>
    <col min="779" max="779" width="16.90625" style="49" bestFit="1" customWidth="1"/>
    <col min="780" max="780" width="15.36328125" style="49" bestFit="1" customWidth="1"/>
    <col min="781" max="781" width="4.08984375" style="49" bestFit="1" customWidth="1"/>
    <col min="782" max="782" width="9.81640625" style="49" bestFit="1" customWidth="1"/>
    <col min="783" max="783" width="10.7265625" style="49" bestFit="1" customWidth="1"/>
    <col min="784" max="784" width="21.08984375" style="49" bestFit="1" customWidth="1"/>
    <col min="785" max="785" width="14.08984375" style="49" bestFit="1" customWidth="1"/>
    <col min="786" max="786" width="32.08984375" style="49" bestFit="1" customWidth="1"/>
    <col min="787" max="787" width="10.81640625" style="49" bestFit="1" customWidth="1"/>
    <col min="788" max="788" width="13" style="49" bestFit="1" customWidth="1"/>
    <col min="789" max="1024" width="9.08984375" style="49"/>
    <col min="1025" max="1025" width="6.81640625" style="49" customWidth="1"/>
    <col min="1026" max="1026" width="12.26953125" style="49" customWidth="1"/>
    <col min="1027" max="1027" width="2.81640625" style="49" customWidth="1"/>
    <col min="1028" max="1028" width="7.36328125" style="49" customWidth="1"/>
    <col min="1029" max="1029" width="15.1796875" style="49" customWidth="1"/>
    <col min="1030" max="1030" width="39.54296875" style="49" bestFit="1" customWidth="1"/>
    <col min="1031" max="1031" width="13.1796875" style="49" customWidth="1"/>
    <col min="1032" max="1032" width="6.81640625" style="49" customWidth="1"/>
    <col min="1033" max="1033" width="40.1796875" style="49" customWidth="1"/>
    <col min="1034" max="1034" width="15.6328125" style="49" customWidth="1"/>
    <col min="1035" max="1035" width="16.90625" style="49" bestFit="1" customWidth="1"/>
    <col min="1036" max="1036" width="15.36328125" style="49" bestFit="1" customWidth="1"/>
    <col min="1037" max="1037" width="4.08984375" style="49" bestFit="1" customWidth="1"/>
    <col min="1038" max="1038" width="9.81640625" style="49" bestFit="1" customWidth="1"/>
    <col min="1039" max="1039" width="10.7265625" style="49" bestFit="1" customWidth="1"/>
    <col min="1040" max="1040" width="21.08984375" style="49" bestFit="1" customWidth="1"/>
    <col min="1041" max="1041" width="14.08984375" style="49" bestFit="1" customWidth="1"/>
    <col min="1042" max="1042" width="32.08984375" style="49" bestFit="1" customWidth="1"/>
    <col min="1043" max="1043" width="10.81640625" style="49" bestFit="1" customWidth="1"/>
    <col min="1044" max="1044" width="13" style="49" bestFit="1" customWidth="1"/>
    <col min="1045" max="1280" width="9.08984375" style="49"/>
    <col min="1281" max="1281" width="6.81640625" style="49" customWidth="1"/>
    <col min="1282" max="1282" width="12.26953125" style="49" customWidth="1"/>
    <col min="1283" max="1283" width="2.81640625" style="49" customWidth="1"/>
    <col min="1284" max="1284" width="7.36328125" style="49" customWidth="1"/>
    <col min="1285" max="1285" width="15.1796875" style="49" customWidth="1"/>
    <col min="1286" max="1286" width="39.54296875" style="49" bestFit="1" customWidth="1"/>
    <col min="1287" max="1287" width="13.1796875" style="49" customWidth="1"/>
    <col min="1288" max="1288" width="6.81640625" style="49" customWidth="1"/>
    <col min="1289" max="1289" width="40.1796875" style="49" customWidth="1"/>
    <col min="1290" max="1290" width="15.6328125" style="49" customWidth="1"/>
    <col min="1291" max="1291" width="16.90625" style="49" bestFit="1" customWidth="1"/>
    <col min="1292" max="1292" width="15.36328125" style="49" bestFit="1" customWidth="1"/>
    <col min="1293" max="1293" width="4.08984375" style="49" bestFit="1" customWidth="1"/>
    <col min="1294" max="1294" width="9.81640625" style="49" bestFit="1" customWidth="1"/>
    <col min="1295" max="1295" width="10.7265625" style="49" bestFit="1" customWidth="1"/>
    <col min="1296" max="1296" width="21.08984375" style="49" bestFit="1" customWidth="1"/>
    <col min="1297" max="1297" width="14.08984375" style="49" bestFit="1" customWidth="1"/>
    <col min="1298" max="1298" width="32.08984375" style="49" bestFit="1" customWidth="1"/>
    <col min="1299" max="1299" width="10.81640625" style="49" bestFit="1" customWidth="1"/>
    <col min="1300" max="1300" width="13" style="49" bestFit="1" customWidth="1"/>
    <col min="1301" max="1536" width="9.08984375" style="49"/>
    <col min="1537" max="1537" width="6.81640625" style="49" customWidth="1"/>
    <col min="1538" max="1538" width="12.26953125" style="49" customWidth="1"/>
    <col min="1539" max="1539" width="2.81640625" style="49" customWidth="1"/>
    <col min="1540" max="1540" width="7.36328125" style="49" customWidth="1"/>
    <col min="1541" max="1541" width="15.1796875" style="49" customWidth="1"/>
    <col min="1542" max="1542" width="39.54296875" style="49" bestFit="1" customWidth="1"/>
    <col min="1543" max="1543" width="13.1796875" style="49" customWidth="1"/>
    <col min="1544" max="1544" width="6.81640625" style="49" customWidth="1"/>
    <col min="1545" max="1545" width="40.1796875" style="49" customWidth="1"/>
    <col min="1546" max="1546" width="15.6328125" style="49" customWidth="1"/>
    <col min="1547" max="1547" width="16.90625" style="49" bestFit="1" customWidth="1"/>
    <col min="1548" max="1548" width="15.36328125" style="49" bestFit="1" customWidth="1"/>
    <col min="1549" max="1549" width="4.08984375" style="49" bestFit="1" customWidth="1"/>
    <col min="1550" max="1550" width="9.81640625" style="49" bestFit="1" customWidth="1"/>
    <col min="1551" max="1551" width="10.7265625" style="49" bestFit="1" customWidth="1"/>
    <col min="1552" max="1552" width="21.08984375" style="49" bestFit="1" customWidth="1"/>
    <col min="1553" max="1553" width="14.08984375" style="49" bestFit="1" customWidth="1"/>
    <col min="1554" max="1554" width="32.08984375" style="49" bestFit="1" customWidth="1"/>
    <col min="1555" max="1555" width="10.81640625" style="49" bestFit="1" customWidth="1"/>
    <col min="1556" max="1556" width="13" style="49" bestFit="1" customWidth="1"/>
    <col min="1557" max="1792" width="9.08984375" style="49"/>
    <col min="1793" max="1793" width="6.81640625" style="49" customWidth="1"/>
    <col min="1794" max="1794" width="12.26953125" style="49" customWidth="1"/>
    <col min="1795" max="1795" width="2.81640625" style="49" customWidth="1"/>
    <col min="1796" max="1796" width="7.36328125" style="49" customWidth="1"/>
    <col min="1797" max="1797" width="15.1796875" style="49" customWidth="1"/>
    <col min="1798" max="1798" width="39.54296875" style="49" bestFit="1" customWidth="1"/>
    <col min="1799" max="1799" width="13.1796875" style="49" customWidth="1"/>
    <col min="1800" max="1800" width="6.81640625" style="49" customWidth="1"/>
    <col min="1801" max="1801" width="40.1796875" style="49" customWidth="1"/>
    <col min="1802" max="1802" width="15.6328125" style="49" customWidth="1"/>
    <col min="1803" max="1803" width="16.90625" style="49" bestFit="1" customWidth="1"/>
    <col min="1804" max="1804" width="15.36328125" style="49" bestFit="1" customWidth="1"/>
    <col min="1805" max="1805" width="4.08984375" style="49" bestFit="1" customWidth="1"/>
    <col min="1806" max="1806" width="9.81640625" style="49" bestFit="1" customWidth="1"/>
    <col min="1807" max="1807" width="10.7265625" style="49" bestFit="1" customWidth="1"/>
    <col min="1808" max="1808" width="21.08984375" style="49" bestFit="1" customWidth="1"/>
    <col min="1809" max="1809" width="14.08984375" style="49" bestFit="1" customWidth="1"/>
    <col min="1810" max="1810" width="32.08984375" style="49" bestFit="1" customWidth="1"/>
    <col min="1811" max="1811" width="10.81640625" style="49" bestFit="1" customWidth="1"/>
    <col min="1812" max="1812" width="13" style="49" bestFit="1" customWidth="1"/>
    <col min="1813" max="2048" width="9.08984375" style="49"/>
    <col min="2049" max="2049" width="6.81640625" style="49" customWidth="1"/>
    <col min="2050" max="2050" width="12.26953125" style="49" customWidth="1"/>
    <col min="2051" max="2051" width="2.81640625" style="49" customWidth="1"/>
    <col min="2052" max="2052" width="7.36328125" style="49" customWidth="1"/>
    <col min="2053" max="2053" width="15.1796875" style="49" customWidth="1"/>
    <col min="2054" max="2054" width="39.54296875" style="49" bestFit="1" customWidth="1"/>
    <col min="2055" max="2055" width="13.1796875" style="49" customWidth="1"/>
    <col min="2056" max="2056" width="6.81640625" style="49" customWidth="1"/>
    <col min="2057" max="2057" width="40.1796875" style="49" customWidth="1"/>
    <col min="2058" max="2058" width="15.6328125" style="49" customWidth="1"/>
    <col min="2059" max="2059" width="16.90625" style="49" bestFit="1" customWidth="1"/>
    <col min="2060" max="2060" width="15.36328125" style="49" bestFit="1" customWidth="1"/>
    <col min="2061" max="2061" width="4.08984375" style="49" bestFit="1" customWidth="1"/>
    <col min="2062" max="2062" width="9.81640625" style="49" bestFit="1" customWidth="1"/>
    <col min="2063" max="2063" width="10.7265625" style="49" bestFit="1" customWidth="1"/>
    <col min="2064" max="2064" width="21.08984375" style="49" bestFit="1" customWidth="1"/>
    <col min="2065" max="2065" width="14.08984375" style="49" bestFit="1" customWidth="1"/>
    <col min="2066" max="2066" width="32.08984375" style="49" bestFit="1" customWidth="1"/>
    <col min="2067" max="2067" width="10.81640625" style="49" bestFit="1" customWidth="1"/>
    <col min="2068" max="2068" width="13" style="49" bestFit="1" customWidth="1"/>
    <col min="2069" max="2304" width="9.08984375" style="49"/>
    <col min="2305" max="2305" width="6.81640625" style="49" customWidth="1"/>
    <col min="2306" max="2306" width="12.26953125" style="49" customWidth="1"/>
    <col min="2307" max="2307" width="2.81640625" style="49" customWidth="1"/>
    <col min="2308" max="2308" width="7.36328125" style="49" customWidth="1"/>
    <col min="2309" max="2309" width="15.1796875" style="49" customWidth="1"/>
    <col min="2310" max="2310" width="39.54296875" style="49" bestFit="1" customWidth="1"/>
    <col min="2311" max="2311" width="13.1796875" style="49" customWidth="1"/>
    <col min="2312" max="2312" width="6.81640625" style="49" customWidth="1"/>
    <col min="2313" max="2313" width="40.1796875" style="49" customWidth="1"/>
    <col min="2314" max="2314" width="15.6328125" style="49" customWidth="1"/>
    <col min="2315" max="2315" width="16.90625" style="49" bestFit="1" customWidth="1"/>
    <col min="2316" max="2316" width="15.36328125" style="49" bestFit="1" customWidth="1"/>
    <col min="2317" max="2317" width="4.08984375" style="49" bestFit="1" customWidth="1"/>
    <col min="2318" max="2318" width="9.81640625" style="49" bestFit="1" customWidth="1"/>
    <col min="2319" max="2319" width="10.7265625" style="49" bestFit="1" customWidth="1"/>
    <col min="2320" max="2320" width="21.08984375" style="49" bestFit="1" customWidth="1"/>
    <col min="2321" max="2321" width="14.08984375" style="49" bestFit="1" customWidth="1"/>
    <col min="2322" max="2322" width="32.08984375" style="49" bestFit="1" customWidth="1"/>
    <col min="2323" max="2323" width="10.81640625" style="49" bestFit="1" customWidth="1"/>
    <col min="2324" max="2324" width="13" style="49" bestFit="1" customWidth="1"/>
    <col min="2325" max="2560" width="9.08984375" style="49"/>
    <col min="2561" max="2561" width="6.81640625" style="49" customWidth="1"/>
    <col min="2562" max="2562" width="12.26953125" style="49" customWidth="1"/>
    <col min="2563" max="2563" width="2.81640625" style="49" customWidth="1"/>
    <col min="2564" max="2564" width="7.36328125" style="49" customWidth="1"/>
    <col min="2565" max="2565" width="15.1796875" style="49" customWidth="1"/>
    <col min="2566" max="2566" width="39.54296875" style="49" bestFit="1" customWidth="1"/>
    <col min="2567" max="2567" width="13.1796875" style="49" customWidth="1"/>
    <col min="2568" max="2568" width="6.81640625" style="49" customWidth="1"/>
    <col min="2569" max="2569" width="40.1796875" style="49" customWidth="1"/>
    <col min="2570" max="2570" width="15.6328125" style="49" customWidth="1"/>
    <col min="2571" max="2571" width="16.90625" style="49" bestFit="1" customWidth="1"/>
    <col min="2572" max="2572" width="15.36328125" style="49" bestFit="1" customWidth="1"/>
    <col min="2573" max="2573" width="4.08984375" style="49" bestFit="1" customWidth="1"/>
    <col min="2574" max="2574" width="9.81640625" style="49" bestFit="1" customWidth="1"/>
    <col min="2575" max="2575" width="10.7265625" style="49" bestFit="1" customWidth="1"/>
    <col min="2576" max="2576" width="21.08984375" style="49" bestFit="1" customWidth="1"/>
    <col min="2577" max="2577" width="14.08984375" style="49" bestFit="1" customWidth="1"/>
    <col min="2578" max="2578" width="32.08984375" style="49" bestFit="1" customWidth="1"/>
    <col min="2579" max="2579" width="10.81640625" style="49" bestFit="1" customWidth="1"/>
    <col min="2580" max="2580" width="13" style="49" bestFit="1" customWidth="1"/>
    <col min="2581" max="2816" width="9.08984375" style="49"/>
    <col min="2817" max="2817" width="6.81640625" style="49" customWidth="1"/>
    <col min="2818" max="2818" width="12.26953125" style="49" customWidth="1"/>
    <col min="2819" max="2819" width="2.81640625" style="49" customWidth="1"/>
    <col min="2820" max="2820" width="7.36328125" style="49" customWidth="1"/>
    <col min="2821" max="2821" width="15.1796875" style="49" customWidth="1"/>
    <col min="2822" max="2822" width="39.54296875" style="49" bestFit="1" customWidth="1"/>
    <col min="2823" max="2823" width="13.1796875" style="49" customWidth="1"/>
    <col min="2824" max="2824" width="6.81640625" style="49" customWidth="1"/>
    <col min="2825" max="2825" width="40.1796875" style="49" customWidth="1"/>
    <col min="2826" max="2826" width="15.6328125" style="49" customWidth="1"/>
    <col min="2827" max="2827" width="16.90625" style="49" bestFit="1" customWidth="1"/>
    <col min="2828" max="2828" width="15.36328125" style="49" bestFit="1" customWidth="1"/>
    <col min="2829" max="2829" width="4.08984375" style="49" bestFit="1" customWidth="1"/>
    <col min="2830" max="2830" width="9.81640625" style="49" bestFit="1" customWidth="1"/>
    <col min="2831" max="2831" width="10.7265625" style="49" bestFit="1" customWidth="1"/>
    <col min="2832" max="2832" width="21.08984375" style="49" bestFit="1" customWidth="1"/>
    <col min="2833" max="2833" width="14.08984375" style="49" bestFit="1" customWidth="1"/>
    <col min="2834" max="2834" width="32.08984375" style="49" bestFit="1" customWidth="1"/>
    <col min="2835" max="2835" width="10.81640625" style="49" bestFit="1" customWidth="1"/>
    <col min="2836" max="2836" width="13" style="49" bestFit="1" customWidth="1"/>
    <col min="2837" max="3072" width="9.08984375" style="49"/>
    <col min="3073" max="3073" width="6.81640625" style="49" customWidth="1"/>
    <col min="3074" max="3074" width="12.26953125" style="49" customWidth="1"/>
    <col min="3075" max="3075" width="2.81640625" style="49" customWidth="1"/>
    <col min="3076" max="3076" width="7.36328125" style="49" customWidth="1"/>
    <col min="3077" max="3077" width="15.1796875" style="49" customWidth="1"/>
    <col min="3078" max="3078" width="39.54296875" style="49" bestFit="1" customWidth="1"/>
    <col min="3079" max="3079" width="13.1796875" style="49" customWidth="1"/>
    <col min="3080" max="3080" width="6.81640625" style="49" customWidth="1"/>
    <col min="3081" max="3081" width="40.1796875" style="49" customWidth="1"/>
    <col min="3082" max="3082" width="15.6328125" style="49" customWidth="1"/>
    <col min="3083" max="3083" width="16.90625" style="49" bestFit="1" customWidth="1"/>
    <col min="3084" max="3084" width="15.36328125" style="49" bestFit="1" customWidth="1"/>
    <col min="3085" max="3085" width="4.08984375" style="49" bestFit="1" customWidth="1"/>
    <col min="3086" max="3086" width="9.81640625" style="49" bestFit="1" customWidth="1"/>
    <col min="3087" max="3087" width="10.7265625" style="49" bestFit="1" customWidth="1"/>
    <col min="3088" max="3088" width="21.08984375" style="49" bestFit="1" customWidth="1"/>
    <col min="3089" max="3089" width="14.08984375" style="49" bestFit="1" customWidth="1"/>
    <col min="3090" max="3090" width="32.08984375" style="49" bestFit="1" customWidth="1"/>
    <col min="3091" max="3091" width="10.81640625" style="49" bestFit="1" customWidth="1"/>
    <col min="3092" max="3092" width="13" style="49" bestFit="1" customWidth="1"/>
    <col min="3093" max="3328" width="9.08984375" style="49"/>
    <col min="3329" max="3329" width="6.81640625" style="49" customWidth="1"/>
    <col min="3330" max="3330" width="12.26953125" style="49" customWidth="1"/>
    <col min="3331" max="3331" width="2.81640625" style="49" customWidth="1"/>
    <col min="3332" max="3332" width="7.36328125" style="49" customWidth="1"/>
    <col min="3333" max="3333" width="15.1796875" style="49" customWidth="1"/>
    <col min="3334" max="3334" width="39.54296875" style="49" bestFit="1" customWidth="1"/>
    <col min="3335" max="3335" width="13.1796875" style="49" customWidth="1"/>
    <col min="3336" max="3336" width="6.81640625" style="49" customWidth="1"/>
    <col min="3337" max="3337" width="40.1796875" style="49" customWidth="1"/>
    <col min="3338" max="3338" width="15.6328125" style="49" customWidth="1"/>
    <col min="3339" max="3339" width="16.90625" style="49" bestFit="1" customWidth="1"/>
    <col min="3340" max="3340" width="15.36328125" style="49" bestFit="1" customWidth="1"/>
    <col min="3341" max="3341" width="4.08984375" style="49" bestFit="1" customWidth="1"/>
    <col min="3342" max="3342" width="9.81640625" style="49" bestFit="1" customWidth="1"/>
    <col min="3343" max="3343" width="10.7265625" style="49" bestFit="1" customWidth="1"/>
    <col min="3344" max="3344" width="21.08984375" style="49" bestFit="1" customWidth="1"/>
    <col min="3345" max="3345" width="14.08984375" style="49" bestFit="1" customWidth="1"/>
    <col min="3346" max="3346" width="32.08984375" style="49" bestFit="1" customWidth="1"/>
    <col min="3347" max="3347" width="10.81640625" style="49" bestFit="1" customWidth="1"/>
    <col min="3348" max="3348" width="13" style="49" bestFit="1" customWidth="1"/>
    <col min="3349" max="3584" width="9.08984375" style="49"/>
    <col min="3585" max="3585" width="6.81640625" style="49" customWidth="1"/>
    <col min="3586" max="3586" width="12.26953125" style="49" customWidth="1"/>
    <col min="3587" max="3587" width="2.81640625" style="49" customWidth="1"/>
    <col min="3588" max="3588" width="7.36328125" style="49" customWidth="1"/>
    <col min="3589" max="3589" width="15.1796875" style="49" customWidth="1"/>
    <col min="3590" max="3590" width="39.54296875" style="49" bestFit="1" customWidth="1"/>
    <col min="3591" max="3591" width="13.1796875" style="49" customWidth="1"/>
    <col min="3592" max="3592" width="6.81640625" style="49" customWidth="1"/>
    <col min="3593" max="3593" width="40.1796875" style="49" customWidth="1"/>
    <col min="3594" max="3594" width="15.6328125" style="49" customWidth="1"/>
    <col min="3595" max="3595" width="16.90625" style="49" bestFit="1" customWidth="1"/>
    <col min="3596" max="3596" width="15.36328125" style="49" bestFit="1" customWidth="1"/>
    <col min="3597" max="3597" width="4.08984375" style="49" bestFit="1" customWidth="1"/>
    <col min="3598" max="3598" width="9.81640625" style="49" bestFit="1" customWidth="1"/>
    <col min="3599" max="3599" width="10.7265625" style="49" bestFit="1" customWidth="1"/>
    <col min="3600" max="3600" width="21.08984375" style="49" bestFit="1" customWidth="1"/>
    <col min="3601" max="3601" width="14.08984375" style="49" bestFit="1" customWidth="1"/>
    <col min="3602" max="3602" width="32.08984375" style="49" bestFit="1" customWidth="1"/>
    <col min="3603" max="3603" width="10.81640625" style="49" bestFit="1" customWidth="1"/>
    <col min="3604" max="3604" width="13" style="49" bestFit="1" customWidth="1"/>
    <col min="3605" max="3840" width="9.08984375" style="49"/>
    <col min="3841" max="3841" width="6.81640625" style="49" customWidth="1"/>
    <col min="3842" max="3842" width="12.26953125" style="49" customWidth="1"/>
    <col min="3843" max="3843" width="2.81640625" style="49" customWidth="1"/>
    <col min="3844" max="3844" width="7.36328125" style="49" customWidth="1"/>
    <col min="3845" max="3845" width="15.1796875" style="49" customWidth="1"/>
    <col min="3846" max="3846" width="39.54296875" style="49" bestFit="1" customWidth="1"/>
    <col min="3847" max="3847" width="13.1796875" style="49" customWidth="1"/>
    <col min="3848" max="3848" width="6.81640625" style="49" customWidth="1"/>
    <col min="3849" max="3849" width="40.1796875" style="49" customWidth="1"/>
    <col min="3850" max="3850" width="15.6328125" style="49" customWidth="1"/>
    <col min="3851" max="3851" width="16.90625" style="49" bestFit="1" customWidth="1"/>
    <col min="3852" max="3852" width="15.36328125" style="49" bestFit="1" customWidth="1"/>
    <col min="3853" max="3853" width="4.08984375" style="49" bestFit="1" customWidth="1"/>
    <col min="3854" max="3854" width="9.81640625" style="49" bestFit="1" customWidth="1"/>
    <col min="3855" max="3855" width="10.7265625" style="49" bestFit="1" customWidth="1"/>
    <col min="3856" max="3856" width="21.08984375" style="49" bestFit="1" customWidth="1"/>
    <col min="3857" max="3857" width="14.08984375" style="49" bestFit="1" customWidth="1"/>
    <col min="3858" max="3858" width="32.08984375" style="49" bestFit="1" customWidth="1"/>
    <col min="3859" max="3859" width="10.81640625" style="49" bestFit="1" customWidth="1"/>
    <col min="3860" max="3860" width="13" style="49" bestFit="1" customWidth="1"/>
    <col min="3861" max="4096" width="9.08984375" style="49"/>
    <col min="4097" max="4097" width="6.81640625" style="49" customWidth="1"/>
    <col min="4098" max="4098" width="12.26953125" style="49" customWidth="1"/>
    <col min="4099" max="4099" width="2.81640625" style="49" customWidth="1"/>
    <col min="4100" max="4100" width="7.36328125" style="49" customWidth="1"/>
    <col min="4101" max="4101" width="15.1796875" style="49" customWidth="1"/>
    <col min="4102" max="4102" width="39.54296875" style="49" bestFit="1" customWidth="1"/>
    <col min="4103" max="4103" width="13.1796875" style="49" customWidth="1"/>
    <col min="4104" max="4104" width="6.81640625" style="49" customWidth="1"/>
    <col min="4105" max="4105" width="40.1796875" style="49" customWidth="1"/>
    <col min="4106" max="4106" width="15.6328125" style="49" customWidth="1"/>
    <col min="4107" max="4107" width="16.90625" style="49" bestFit="1" customWidth="1"/>
    <col min="4108" max="4108" width="15.36328125" style="49" bestFit="1" customWidth="1"/>
    <col min="4109" max="4109" width="4.08984375" style="49" bestFit="1" customWidth="1"/>
    <col min="4110" max="4110" width="9.81640625" style="49" bestFit="1" customWidth="1"/>
    <col min="4111" max="4111" width="10.7265625" style="49" bestFit="1" customWidth="1"/>
    <col min="4112" max="4112" width="21.08984375" style="49" bestFit="1" customWidth="1"/>
    <col min="4113" max="4113" width="14.08984375" style="49" bestFit="1" customWidth="1"/>
    <col min="4114" max="4114" width="32.08984375" style="49" bestFit="1" customWidth="1"/>
    <col min="4115" max="4115" width="10.81640625" style="49" bestFit="1" customWidth="1"/>
    <col min="4116" max="4116" width="13" style="49" bestFit="1" customWidth="1"/>
    <col min="4117" max="4352" width="9.08984375" style="49"/>
    <col min="4353" max="4353" width="6.81640625" style="49" customWidth="1"/>
    <col min="4354" max="4354" width="12.26953125" style="49" customWidth="1"/>
    <col min="4355" max="4355" width="2.81640625" style="49" customWidth="1"/>
    <col min="4356" max="4356" width="7.36328125" style="49" customWidth="1"/>
    <col min="4357" max="4357" width="15.1796875" style="49" customWidth="1"/>
    <col min="4358" max="4358" width="39.54296875" style="49" bestFit="1" customWidth="1"/>
    <col min="4359" max="4359" width="13.1796875" style="49" customWidth="1"/>
    <col min="4360" max="4360" width="6.81640625" style="49" customWidth="1"/>
    <col min="4361" max="4361" width="40.1796875" style="49" customWidth="1"/>
    <col min="4362" max="4362" width="15.6328125" style="49" customWidth="1"/>
    <col min="4363" max="4363" width="16.90625" style="49" bestFit="1" customWidth="1"/>
    <col min="4364" max="4364" width="15.36328125" style="49" bestFit="1" customWidth="1"/>
    <col min="4365" max="4365" width="4.08984375" style="49" bestFit="1" customWidth="1"/>
    <col min="4366" max="4366" width="9.81640625" style="49" bestFit="1" customWidth="1"/>
    <col min="4367" max="4367" width="10.7265625" style="49" bestFit="1" customWidth="1"/>
    <col min="4368" max="4368" width="21.08984375" style="49" bestFit="1" customWidth="1"/>
    <col min="4369" max="4369" width="14.08984375" style="49" bestFit="1" customWidth="1"/>
    <col min="4370" max="4370" width="32.08984375" style="49" bestFit="1" customWidth="1"/>
    <col min="4371" max="4371" width="10.81640625" style="49" bestFit="1" customWidth="1"/>
    <col min="4372" max="4372" width="13" style="49" bestFit="1" customWidth="1"/>
    <col min="4373" max="4608" width="9.08984375" style="49"/>
    <col min="4609" max="4609" width="6.81640625" style="49" customWidth="1"/>
    <col min="4610" max="4610" width="12.26953125" style="49" customWidth="1"/>
    <col min="4611" max="4611" width="2.81640625" style="49" customWidth="1"/>
    <col min="4612" max="4612" width="7.36328125" style="49" customWidth="1"/>
    <col min="4613" max="4613" width="15.1796875" style="49" customWidth="1"/>
    <col min="4614" max="4614" width="39.54296875" style="49" bestFit="1" customWidth="1"/>
    <col min="4615" max="4615" width="13.1796875" style="49" customWidth="1"/>
    <col min="4616" max="4616" width="6.81640625" style="49" customWidth="1"/>
    <col min="4617" max="4617" width="40.1796875" style="49" customWidth="1"/>
    <col min="4618" max="4618" width="15.6328125" style="49" customWidth="1"/>
    <col min="4619" max="4619" width="16.90625" style="49" bestFit="1" customWidth="1"/>
    <col min="4620" max="4620" width="15.36328125" style="49" bestFit="1" customWidth="1"/>
    <col min="4621" max="4621" width="4.08984375" style="49" bestFit="1" customWidth="1"/>
    <col min="4622" max="4622" width="9.81640625" style="49" bestFit="1" customWidth="1"/>
    <col min="4623" max="4623" width="10.7265625" style="49" bestFit="1" customWidth="1"/>
    <col min="4624" max="4624" width="21.08984375" style="49" bestFit="1" customWidth="1"/>
    <col min="4625" max="4625" width="14.08984375" style="49" bestFit="1" customWidth="1"/>
    <col min="4626" max="4626" width="32.08984375" style="49" bestFit="1" customWidth="1"/>
    <col min="4627" max="4627" width="10.81640625" style="49" bestFit="1" customWidth="1"/>
    <col min="4628" max="4628" width="13" style="49" bestFit="1" customWidth="1"/>
    <col min="4629" max="4864" width="9.08984375" style="49"/>
    <col min="4865" max="4865" width="6.81640625" style="49" customWidth="1"/>
    <col min="4866" max="4866" width="12.26953125" style="49" customWidth="1"/>
    <col min="4867" max="4867" width="2.81640625" style="49" customWidth="1"/>
    <col min="4868" max="4868" width="7.36328125" style="49" customWidth="1"/>
    <col min="4869" max="4869" width="15.1796875" style="49" customWidth="1"/>
    <col min="4870" max="4870" width="39.54296875" style="49" bestFit="1" customWidth="1"/>
    <col min="4871" max="4871" width="13.1796875" style="49" customWidth="1"/>
    <col min="4872" max="4872" width="6.81640625" style="49" customWidth="1"/>
    <col min="4873" max="4873" width="40.1796875" style="49" customWidth="1"/>
    <col min="4874" max="4874" width="15.6328125" style="49" customWidth="1"/>
    <col min="4875" max="4875" width="16.90625" style="49" bestFit="1" customWidth="1"/>
    <col min="4876" max="4876" width="15.36328125" style="49" bestFit="1" customWidth="1"/>
    <col min="4877" max="4877" width="4.08984375" style="49" bestFit="1" customWidth="1"/>
    <col min="4878" max="4878" width="9.81640625" style="49" bestFit="1" customWidth="1"/>
    <col min="4879" max="4879" width="10.7265625" style="49" bestFit="1" customWidth="1"/>
    <col min="4880" max="4880" width="21.08984375" style="49" bestFit="1" customWidth="1"/>
    <col min="4881" max="4881" width="14.08984375" style="49" bestFit="1" customWidth="1"/>
    <col min="4882" max="4882" width="32.08984375" style="49" bestFit="1" customWidth="1"/>
    <col min="4883" max="4883" width="10.81640625" style="49" bestFit="1" customWidth="1"/>
    <col min="4884" max="4884" width="13" style="49" bestFit="1" customWidth="1"/>
    <col min="4885" max="5120" width="9.08984375" style="49"/>
    <col min="5121" max="5121" width="6.81640625" style="49" customWidth="1"/>
    <col min="5122" max="5122" width="12.26953125" style="49" customWidth="1"/>
    <col min="5123" max="5123" width="2.81640625" style="49" customWidth="1"/>
    <col min="5124" max="5124" width="7.36328125" style="49" customWidth="1"/>
    <col min="5125" max="5125" width="15.1796875" style="49" customWidth="1"/>
    <col min="5126" max="5126" width="39.54296875" style="49" bestFit="1" customWidth="1"/>
    <col min="5127" max="5127" width="13.1796875" style="49" customWidth="1"/>
    <col min="5128" max="5128" width="6.81640625" style="49" customWidth="1"/>
    <col min="5129" max="5129" width="40.1796875" style="49" customWidth="1"/>
    <col min="5130" max="5130" width="15.6328125" style="49" customWidth="1"/>
    <col min="5131" max="5131" width="16.90625" style="49" bestFit="1" customWidth="1"/>
    <col min="5132" max="5132" width="15.36328125" style="49" bestFit="1" customWidth="1"/>
    <col min="5133" max="5133" width="4.08984375" style="49" bestFit="1" customWidth="1"/>
    <col min="5134" max="5134" width="9.81640625" style="49" bestFit="1" customWidth="1"/>
    <col min="5135" max="5135" width="10.7265625" style="49" bestFit="1" customWidth="1"/>
    <col min="5136" max="5136" width="21.08984375" style="49" bestFit="1" customWidth="1"/>
    <col min="5137" max="5137" width="14.08984375" style="49" bestFit="1" customWidth="1"/>
    <col min="5138" max="5138" width="32.08984375" style="49" bestFit="1" customWidth="1"/>
    <col min="5139" max="5139" width="10.81640625" style="49" bestFit="1" customWidth="1"/>
    <col min="5140" max="5140" width="13" style="49" bestFit="1" customWidth="1"/>
    <col min="5141" max="5376" width="9.08984375" style="49"/>
    <col min="5377" max="5377" width="6.81640625" style="49" customWidth="1"/>
    <col min="5378" max="5378" width="12.26953125" style="49" customWidth="1"/>
    <col min="5379" max="5379" width="2.81640625" style="49" customWidth="1"/>
    <col min="5380" max="5380" width="7.36328125" style="49" customWidth="1"/>
    <col min="5381" max="5381" width="15.1796875" style="49" customWidth="1"/>
    <col min="5382" max="5382" width="39.54296875" style="49" bestFit="1" customWidth="1"/>
    <col min="5383" max="5383" width="13.1796875" style="49" customWidth="1"/>
    <col min="5384" max="5384" width="6.81640625" style="49" customWidth="1"/>
    <col min="5385" max="5385" width="40.1796875" style="49" customWidth="1"/>
    <col min="5386" max="5386" width="15.6328125" style="49" customWidth="1"/>
    <col min="5387" max="5387" width="16.90625" style="49" bestFit="1" customWidth="1"/>
    <col min="5388" max="5388" width="15.36328125" style="49" bestFit="1" customWidth="1"/>
    <col min="5389" max="5389" width="4.08984375" style="49" bestFit="1" customWidth="1"/>
    <col min="5390" max="5390" width="9.81640625" style="49" bestFit="1" customWidth="1"/>
    <col min="5391" max="5391" width="10.7265625" style="49" bestFit="1" customWidth="1"/>
    <col min="5392" max="5392" width="21.08984375" style="49" bestFit="1" customWidth="1"/>
    <col min="5393" max="5393" width="14.08984375" style="49" bestFit="1" customWidth="1"/>
    <col min="5394" max="5394" width="32.08984375" style="49" bestFit="1" customWidth="1"/>
    <col min="5395" max="5395" width="10.81640625" style="49" bestFit="1" customWidth="1"/>
    <col min="5396" max="5396" width="13" style="49" bestFit="1" customWidth="1"/>
    <col min="5397" max="5632" width="9.08984375" style="49"/>
    <col min="5633" max="5633" width="6.81640625" style="49" customWidth="1"/>
    <col min="5634" max="5634" width="12.26953125" style="49" customWidth="1"/>
    <col min="5635" max="5635" width="2.81640625" style="49" customWidth="1"/>
    <col min="5636" max="5636" width="7.36328125" style="49" customWidth="1"/>
    <col min="5637" max="5637" width="15.1796875" style="49" customWidth="1"/>
    <col min="5638" max="5638" width="39.54296875" style="49" bestFit="1" customWidth="1"/>
    <col min="5639" max="5639" width="13.1796875" style="49" customWidth="1"/>
    <col min="5640" max="5640" width="6.81640625" style="49" customWidth="1"/>
    <col min="5641" max="5641" width="40.1796875" style="49" customWidth="1"/>
    <col min="5642" max="5642" width="15.6328125" style="49" customWidth="1"/>
    <col min="5643" max="5643" width="16.90625" style="49" bestFit="1" customWidth="1"/>
    <col min="5644" max="5644" width="15.36328125" style="49" bestFit="1" customWidth="1"/>
    <col min="5645" max="5645" width="4.08984375" style="49" bestFit="1" customWidth="1"/>
    <col min="5646" max="5646" width="9.81640625" style="49" bestFit="1" customWidth="1"/>
    <col min="5647" max="5647" width="10.7265625" style="49" bestFit="1" customWidth="1"/>
    <col min="5648" max="5648" width="21.08984375" style="49" bestFit="1" customWidth="1"/>
    <col min="5649" max="5649" width="14.08984375" style="49" bestFit="1" customWidth="1"/>
    <col min="5650" max="5650" width="32.08984375" style="49" bestFit="1" customWidth="1"/>
    <col min="5651" max="5651" width="10.81640625" style="49" bestFit="1" customWidth="1"/>
    <col min="5652" max="5652" width="13" style="49" bestFit="1" customWidth="1"/>
    <col min="5653" max="5888" width="9.08984375" style="49"/>
    <col min="5889" max="5889" width="6.81640625" style="49" customWidth="1"/>
    <col min="5890" max="5890" width="12.26953125" style="49" customWidth="1"/>
    <col min="5891" max="5891" width="2.81640625" style="49" customWidth="1"/>
    <col min="5892" max="5892" width="7.36328125" style="49" customWidth="1"/>
    <col min="5893" max="5893" width="15.1796875" style="49" customWidth="1"/>
    <col min="5894" max="5894" width="39.54296875" style="49" bestFit="1" customWidth="1"/>
    <col min="5895" max="5895" width="13.1796875" style="49" customWidth="1"/>
    <col min="5896" max="5896" width="6.81640625" style="49" customWidth="1"/>
    <col min="5897" max="5897" width="40.1796875" style="49" customWidth="1"/>
    <col min="5898" max="5898" width="15.6328125" style="49" customWidth="1"/>
    <col min="5899" max="5899" width="16.90625" style="49" bestFit="1" customWidth="1"/>
    <col min="5900" max="5900" width="15.36328125" style="49" bestFit="1" customWidth="1"/>
    <col min="5901" max="5901" width="4.08984375" style="49" bestFit="1" customWidth="1"/>
    <col min="5902" max="5902" width="9.81640625" style="49" bestFit="1" customWidth="1"/>
    <col min="5903" max="5903" width="10.7265625" style="49" bestFit="1" customWidth="1"/>
    <col min="5904" max="5904" width="21.08984375" style="49" bestFit="1" customWidth="1"/>
    <col min="5905" max="5905" width="14.08984375" style="49" bestFit="1" customWidth="1"/>
    <col min="5906" max="5906" width="32.08984375" style="49" bestFit="1" customWidth="1"/>
    <col min="5907" max="5907" width="10.81640625" style="49" bestFit="1" customWidth="1"/>
    <col min="5908" max="5908" width="13" style="49" bestFit="1" customWidth="1"/>
    <col min="5909" max="6144" width="9.08984375" style="49"/>
    <col min="6145" max="6145" width="6.81640625" style="49" customWidth="1"/>
    <col min="6146" max="6146" width="12.26953125" style="49" customWidth="1"/>
    <col min="6147" max="6147" width="2.81640625" style="49" customWidth="1"/>
    <col min="6148" max="6148" width="7.36328125" style="49" customWidth="1"/>
    <col min="6149" max="6149" width="15.1796875" style="49" customWidth="1"/>
    <col min="6150" max="6150" width="39.54296875" style="49" bestFit="1" customWidth="1"/>
    <col min="6151" max="6151" width="13.1796875" style="49" customWidth="1"/>
    <col min="6152" max="6152" width="6.81640625" style="49" customWidth="1"/>
    <col min="6153" max="6153" width="40.1796875" style="49" customWidth="1"/>
    <col min="6154" max="6154" width="15.6328125" style="49" customWidth="1"/>
    <col min="6155" max="6155" width="16.90625" style="49" bestFit="1" customWidth="1"/>
    <col min="6156" max="6156" width="15.36328125" style="49" bestFit="1" customWidth="1"/>
    <col min="6157" max="6157" width="4.08984375" style="49" bestFit="1" customWidth="1"/>
    <col min="6158" max="6158" width="9.81640625" style="49" bestFit="1" customWidth="1"/>
    <col min="6159" max="6159" width="10.7265625" style="49" bestFit="1" customWidth="1"/>
    <col min="6160" max="6160" width="21.08984375" style="49" bestFit="1" customWidth="1"/>
    <col min="6161" max="6161" width="14.08984375" style="49" bestFit="1" customWidth="1"/>
    <col min="6162" max="6162" width="32.08984375" style="49" bestFit="1" customWidth="1"/>
    <col min="6163" max="6163" width="10.81640625" style="49" bestFit="1" customWidth="1"/>
    <col min="6164" max="6164" width="13" style="49" bestFit="1" customWidth="1"/>
    <col min="6165" max="6400" width="9.08984375" style="49"/>
    <col min="6401" max="6401" width="6.81640625" style="49" customWidth="1"/>
    <col min="6402" max="6402" width="12.26953125" style="49" customWidth="1"/>
    <col min="6403" max="6403" width="2.81640625" style="49" customWidth="1"/>
    <col min="6404" max="6404" width="7.36328125" style="49" customWidth="1"/>
    <col min="6405" max="6405" width="15.1796875" style="49" customWidth="1"/>
    <col min="6406" max="6406" width="39.54296875" style="49" bestFit="1" customWidth="1"/>
    <col min="6407" max="6407" width="13.1796875" style="49" customWidth="1"/>
    <col min="6408" max="6408" width="6.81640625" style="49" customWidth="1"/>
    <col min="6409" max="6409" width="40.1796875" style="49" customWidth="1"/>
    <col min="6410" max="6410" width="15.6328125" style="49" customWidth="1"/>
    <col min="6411" max="6411" width="16.90625" style="49" bestFit="1" customWidth="1"/>
    <col min="6412" max="6412" width="15.36328125" style="49" bestFit="1" customWidth="1"/>
    <col min="6413" max="6413" width="4.08984375" style="49" bestFit="1" customWidth="1"/>
    <col min="6414" max="6414" width="9.81640625" style="49" bestFit="1" customWidth="1"/>
    <col min="6415" max="6415" width="10.7265625" style="49" bestFit="1" customWidth="1"/>
    <col min="6416" max="6416" width="21.08984375" style="49" bestFit="1" customWidth="1"/>
    <col min="6417" max="6417" width="14.08984375" style="49" bestFit="1" customWidth="1"/>
    <col min="6418" max="6418" width="32.08984375" style="49" bestFit="1" customWidth="1"/>
    <col min="6419" max="6419" width="10.81640625" style="49" bestFit="1" customWidth="1"/>
    <col min="6420" max="6420" width="13" style="49" bestFit="1" customWidth="1"/>
    <col min="6421" max="6656" width="9.08984375" style="49"/>
    <col min="6657" max="6657" width="6.81640625" style="49" customWidth="1"/>
    <col min="6658" max="6658" width="12.26953125" style="49" customWidth="1"/>
    <col min="6659" max="6659" width="2.81640625" style="49" customWidth="1"/>
    <col min="6660" max="6660" width="7.36328125" style="49" customWidth="1"/>
    <col min="6661" max="6661" width="15.1796875" style="49" customWidth="1"/>
    <col min="6662" max="6662" width="39.54296875" style="49" bestFit="1" customWidth="1"/>
    <col min="6663" max="6663" width="13.1796875" style="49" customWidth="1"/>
    <col min="6664" max="6664" width="6.81640625" style="49" customWidth="1"/>
    <col min="6665" max="6665" width="40.1796875" style="49" customWidth="1"/>
    <col min="6666" max="6666" width="15.6328125" style="49" customWidth="1"/>
    <col min="6667" max="6667" width="16.90625" style="49" bestFit="1" customWidth="1"/>
    <col min="6668" max="6668" width="15.36328125" style="49" bestFit="1" customWidth="1"/>
    <col min="6669" max="6669" width="4.08984375" style="49" bestFit="1" customWidth="1"/>
    <col min="6670" max="6670" width="9.81640625" style="49" bestFit="1" customWidth="1"/>
    <col min="6671" max="6671" width="10.7265625" style="49" bestFit="1" customWidth="1"/>
    <col min="6672" max="6672" width="21.08984375" style="49" bestFit="1" customWidth="1"/>
    <col min="6673" max="6673" width="14.08984375" style="49" bestFit="1" customWidth="1"/>
    <col min="6674" max="6674" width="32.08984375" style="49" bestFit="1" customWidth="1"/>
    <col min="6675" max="6675" width="10.81640625" style="49" bestFit="1" customWidth="1"/>
    <col min="6676" max="6676" width="13" style="49" bestFit="1" customWidth="1"/>
    <col min="6677" max="6912" width="9.08984375" style="49"/>
    <col min="6913" max="6913" width="6.81640625" style="49" customWidth="1"/>
    <col min="6914" max="6914" width="12.26953125" style="49" customWidth="1"/>
    <col min="6915" max="6915" width="2.81640625" style="49" customWidth="1"/>
    <col min="6916" max="6916" width="7.36328125" style="49" customWidth="1"/>
    <col min="6917" max="6917" width="15.1796875" style="49" customWidth="1"/>
    <col min="6918" max="6918" width="39.54296875" style="49" bestFit="1" customWidth="1"/>
    <col min="6919" max="6919" width="13.1796875" style="49" customWidth="1"/>
    <col min="6920" max="6920" width="6.81640625" style="49" customWidth="1"/>
    <col min="6921" max="6921" width="40.1796875" style="49" customWidth="1"/>
    <col min="6922" max="6922" width="15.6328125" style="49" customWidth="1"/>
    <col min="6923" max="6923" width="16.90625" style="49" bestFit="1" customWidth="1"/>
    <col min="6924" max="6924" width="15.36328125" style="49" bestFit="1" customWidth="1"/>
    <col min="6925" max="6925" width="4.08984375" style="49" bestFit="1" customWidth="1"/>
    <col min="6926" max="6926" width="9.81640625" style="49" bestFit="1" customWidth="1"/>
    <col min="6927" max="6927" width="10.7265625" style="49" bestFit="1" customWidth="1"/>
    <col min="6928" max="6928" width="21.08984375" style="49" bestFit="1" customWidth="1"/>
    <col min="6929" max="6929" width="14.08984375" style="49" bestFit="1" customWidth="1"/>
    <col min="6930" max="6930" width="32.08984375" style="49" bestFit="1" customWidth="1"/>
    <col min="6931" max="6931" width="10.81640625" style="49" bestFit="1" customWidth="1"/>
    <col min="6932" max="6932" width="13" style="49" bestFit="1" customWidth="1"/>
    <col min="6933" max="7168" width="9.08984375" style="49"/>
    <col min="7169" max="7169" width="6.81640625" style="49" customWidth="1"/>
    <col min="7170" max="7170" width="12.26953125" style="49" customWidth="1"/>
    <col min="7171" max="7171" width="2.81640625" style="49" customWidth="1"/>
    <col min="7172" max="7172" width="7.36328125" style="49" customWidth="1"/>
    <col min="7173" max="7173" width="15.1796875" style="49" customWidth="1"/>
    <col min="7174" max="7174" width="39.54296875" style="49" bestFit="1" customWidth="1"/>
    <col min="7175" max="7175" width="13.1796875" style="49" customWidth="1"/>
    <col min="7176" max="7176" width="6.81640625" style="49" customWidth="1"/>
    <col min="7177" max="7177" width="40.1796875" style="49" customWidth="1"/>
    <col min="7178" max="7178" width="15.6328125" style="49" customWidth="1"/>
    <col min="7179" max="7179" width="16.90625" style="49" bestFit="1" customWidth="1"/>
    <col min="7180" max="7180" width="15.36328125" style="49" bestFit="1" customWidth="1"/>
    <col min="7181" max="7181" width="4.08984375" style="49" bestFit="1" customWidth="1"/>
    <col min="7182" max="7182" width="9.81640625" style="49" bestFit="1" customWidth="1"/>
    <col min="7183" max="7183" width="10.7265625" style="49" bestFit="1" customWidth="1"/>
    <col min="7184" max="7184" width="21.08984375" style="49" bestFit="1" customWidth="1"/>
    <col min="7185" max="7185" width="14.08984375" style="49" bestFit="1" customWidth="1"/>
    <col min="7186" max="7186" width="32.08984375" style="49" bestFit="1" customWidth="1"/>
    <col min="7187" max="7187" width="10.81640625" style="49" bestFit="1" customWidth="1"/>
    <col min="7188" max="7188" width="13" style="49" bestFit="1" customWidth="1"/>
    <col min="7189" max="7424" width="9.08984375" style="49"/>
    <col min="7425" max="7425" width="6.81640625" style="49" customWidth="1"/>
    <col min="7426" max="7426" width="12.26953125" style="49" customWidth="1"/>
    <col min="7427" max="7427" width="2.81640625" style="49" customWidth="1"/>
    <col min="7428" max="7428" width="7.36328125" style="49" customWidth="1"/>
    <col min="7429" max="7429" width="15.1796875" style="49" customWidth="1"/>
    <col min="7430" max="7430" width="39.54296875" style="49" bestFit="1" customWidth="1"/>
    <col min="7431" max="7431" width="13.1796875" style="49" customWidth="1"/>
    <col min="7432" max="7432" width="6.81640625" style="49" customWidth="1"/>
    <col min="7433" max="7433" width="40.1796875" style="49" customWidth="1"/>
    <col min="7434" max="7434" width="15.6328125" style="49" customWidth="1"/>
    <col min="7435" max="7435" width="16.90625" style="49" bestFit="1" customWidth="1"/>
    <col min="7436" max="7436" width="15.36328125" style="49" bestFit="1" customWidth="1"/>
    <col min="7437" max="7437" width="4.08984375" style="49" bestFit="1" customWidth="1"/>
    <col min="7438" max="7438" width="9.81640625" style="49" bestFit="1" customWidth="1"/>
    <col min="7439" max="7439" width="10.7265625" style="49" bestFit="1" customWidth="1"/>
    <col min="7440" max="7440" width="21.08984375" style="49" bestFit="1" customWidth="1"/>
    <col min="7441" max="7441" width="14.08984375" style="49" bestFit="1" customWidth="1"/>
    <col min="7442" max="7442" width="32.08984375" style="49" bestFit="1" customWidth="1"/>
    <col min="7443" max="7443" width="10.81640625" style="49" bestFit="1" customWidth="1"/>
    <col min="7444" max="7444" width="13" style="49" bestFit="1" customWidth="1"/>
    <col min="7445" max="7680" width="9.08984375" style="49"/>
    <col min="7681" max="7681" width="6.81640625" style="49" customWidth="1"/>
    <col min="7682" max="7682" width="12.26953125" style="49" customWidth="1"/>
    <col min="7683" max="7683" width="2.81640625" style="49" customWidth="1"/>
    <col min="7684" max="7684" width="7.36328125" style="49" customWidth="1"/>
    <col min="7685" max="7685" width="15.1796875" style="49" customWidth="1"/>
    <col min="7686" max="7686" width="39.54296875" style="49" bestFit="1" customWidth="1"/>
    <col min="7687" max="7687" width="13.1796875" style="49" customWidth="1"/>
    <col min="7688" max="7688" width="6.81640625" style="49" customWidth="1"/>
    <col min="7689" max="7689" width="40.1796875" style="49" customWidth="1"/>
    <col min="7690" max="7690" width="15.6328125" style="49" customWidth="1"/>
    <col min="7691" max="7691" width="16.90625" style="49" bestFit="1" customWidth="1"/>
    <col min="7692" max="7692" width="15.36328125" style="49" bestFit="1" customWidth="1"/>
    <col min="7693" max="7693" width="4.08984375" style="49" bestFit="1" customWidth="1"/>
    <col min="7694" max="7694" width="9.81640625" style="49" bestFit="1" customWidth="1"/>
    <col min="7695" max="7695" width="10.7265625" style="49" bestFit="1" customWidth="1"/>
    <col min="7696" max="7696" width="21.08984375" style="49" bestFit="1" customWidth="1"/>
    <col min="7697" max="7697" width="14.08984375" style="49" bestFit="1" customWidth="1"/>
    <col min="7698" max="7698" width="32.08984375" style="49" bestFit="1" customWidth="1"/>
    <col min="7699" max="7699" width="10.81640625" style="49" bestFit="1" customWidth="1"/>
    <col min="7700" max="7700" width="13" style="49" bestFit="1" customWidth="1"/>
    <col min="7701" max="7936" width="9.08984375" style="49"/>
    <col min="7937" max="7937" width="6.81640625" style="49" customWidth="1"/>
    <col min="7938" max="7938" width="12.26953125" style="49" customWidth="1"/>
    <col min="7939" max="7939" width="2.81640625" style="49" customWidth="1"/>
    <col min="7940" max="7940" width="7.36328125" style="49" customWidth="1"/>
    <col min="7941" max="7941" width="15.1796875" style="49" customWidth="1"/>
    <col min="7942" max="7942" width="39.54296875" style="49" bestFit="1" customWidth="1"/>
    <col min="7943" max="7943" width="13.1796875" style="49" customWidth="1"/>
    <col min="7944" max="7944" width="6.81640625" style="49" customWidth="1"/>
    <col min="7945" max="7945" width="40.1796875" style="49" customWidth="1"/>
    <col min="7946" max="7946" width="15.6328125" style="49" customWidth="1"/>
    <col min="7947" max="7947" width="16.90625" style="49" bestFit="1" customWidth="1"/>
    <col min="7948" max="7948" width="15.36328125" style="49" bestFit="1" customWidth="1"/>
    <col min="7949" max="7949" width="4.08984375" style="49" bestFit="1" customWidth="1"/>
    <col min="7950" max="7950" width="9.81640625" style="49" bestFit="1" customWidth="1"/>
    <col min="7951" max="7951" width="10.7265625" style="49" bestFit="1" customWidth="1"/>
    <col min="7952" max="7952" width="21.08984375" style="49" bestFit="1" customWidth="1"/>
    <col min="7953" max="7953" width="14.08984375" style="49" bestFit="1" customWidth="1"/>
    <col min="7954" max="7954" width="32.08984375" style="49" bestFit="1" customWidth="1"/>
    <col min="7955" max="7955" width="10.81640625" style="49" bestFit="1" customWidth="1"/>
    <col min="7956" max="7956" width="13" style="49" bestFit="1" customWidth="1"/>
    <col min="7957" max="8192" width="9.08984375" style="49"/>
    <col min="8193" max="8193" width="6.81640625" style="49" customWidth="1"/>
    <col min="8194" max="8194" width="12.26953125" style="49" customWidth="1"/>
    <col min="8195" max="8195" width="2.81640625" style="49" customWidth="1"/>
    <col min="8196" max="8196" width="7.36328125" style="49" customWidth="1"/>
    <col min="8197" max="8197" width="15.1796875" style="49" customWidth="1"/>
    <col min="8198" max="8198" width="39.54296875" style="49" bestFit="1" customWidth="1"/>
    <col min="8199" max="8199" width="13.1796875" style="49" customWidth="1"/>
    <col min="8200" max="8200" width="6.81640625" style="49" customWidth="1"/>
    <col min="8201" max="8201" width="40.1796875" style="49" customWidth="1"/>
    <col min="8202" max="8202" width="15.6328125" style="49" customWidth="1"/>
    <col min="8203" max="8203" width="16.90625" style="49" bestFit="1" customWidth="1"/>
    <col min="8204" max="8204" width="15.36328125" style="49" bestFit="1" customWidth="1"/>
    <col min="8205" max="8205" width="4.08984375" style="49" bestFit="1" customWidth="1"/>
    <col min="8206" max="8206" width="9.81640625" style="49" bestFit="1" customWidth="1"/>
    <col min="8207" max="8207" width="10.7265625" style="49" bestFit="1" customWidth="1"/>
    <col min="8208" max="8208" width="21.08984375" style="49" bestFit="1" customWidth="1"/>
    <col min="8209" max="8209" width="14.08984375" style="49" bestFit="1" customWidth="1"/>
    <col min="8210" max="8210" width="32.08984375" style="49" bestFit="1" customWidth="1"/>
    <col min="8211" max="8211" width="10.81640625" style="49" bestFit="1" customWidth="1"/>
    <col min="8212" max="8212" width="13" style="49" bestFit="1" customWidth="1"/>
    <col min="8213" max="8448" width="9.08984375" style="49"/>
    <col min="8449" max="8449" width="6.81640625" style="49" customWidth="1"/>
    <col min="8450" max="8450" width="12.26953125" style="49" customWidth="1"/>
    <col min="8451" max="8451" width="2.81640625" style="49" customWidth="1"/>
    <col min="8452" max="8452" width="7.36328125" style="49" customWidth="1"/>
    <col min="8453" max="8453" width="15.1796875" style="49" customWidth="1"/>
    <col min="8454" max="8454" width="39.54296875" style="49" bestFit="1" customWidth="1"/>
    <col min="8455" max="8455" width="13.1796875" style="49" customWidth="1"/>
    <col min="8456" max="8456" width="6.81640625" style="49" customWidth="1"/>
    <col min="8457" max="8457" width="40.1796875" style="49" customWidth="1"/>
    <col min="8458" max="8458" width="15.6328125" style="49" customWidth="1"/>
    <col min="8459" max="8459" width="16.90625" style="49" bestFit="1" customWidth="1"/>
    <col min="8460" max="8460" width="15.36328125" style="49" bestFit="1" customWidth="1"/>
    <col min="8461" max="8461" width="4.08984375" style="49" bestFit="1" customWidth="1"/>
    <col min="8462" max="8462" width="9.81640625" style="49" bestFit="1" customWidth="1"/>
    <col min="8463" max="8463" width="10.7265625" style="49" bestFit="1" customWidth="1"/>
    <col min="8464" max="8464" width="21.08984375" style="49" bestFit="1" customWidth="1"/>
    <col min="8465" max="8465" width="14.08984375" style="49" bestFit="1" customWidth="1"/>
    <col min="8466" max="8466" width="32.08984375" style="49" bestFit="1" customWidth="1"/>
    <col min="8467" max="8467" width="10.81640625" style="49" bestFit="1" customWidth="1"/>
    <col min="8468" max="8468" width="13" style="49" bestFit="1" customWidth="1"/>
    <col min="8469" max="8704" width="9.08984375" style="49"/>
    <col min="8705" max="8705" width="6.81640625" style="49" customWidth="1"/>
    <col min="8706" max="8706" width="12.26953125" style="49" customWidth="1"/>
    <col min="8707" max="8707" width="2.81640625" style="49" customWidth="1"/>
    <col min="8708" max="8708" width="7.36328125" style="49" customWidth="1"/>
    <col min="8709" max="8709" width="15.1796875" style="49" customWidth="1"/>
    <col min="8710" max="8710" width="39.54296875" style="49" bestFit="1" customWidth="1"/>
    <col min="8711" max="8711" width="13.1796875" style="49" customWidth="1"/>
    <col min="8712" max="8712" width="6.81640625" style="49" customWidth="1"/>
    <col min="8713" max="8713" width="40.1796875" style="49" customWidth="1"/>
    <col min="8714" max="8714" width="15.6328125" style="49" customWidth="1"/>
    <col min="8715" max="8715" width="16.90625" style="49" bestFit="1" customWidth="1"/>
    <col min="8716" max="8716" width="15.36328125" style="49" bestFit="1" customWidth="1"/>
    <col min="8717" max="8717" width="4.08984375" style="49" bestFit="1" customWidth="1"/>
    <col min="8718" max="8718" width="9.81640625" style="49" bestFit="1" customWidth="1"/>
    <col min="8719" max="8719" width="10.7265625" style="49" bestFit="1" customWidth="1"/>
    <col min="8720" max="8720" width="21.08984375" style="49" bestFit="1" customWidth="1"/>
    <col min="8721" max="8721" width="14.08984375" style="49" bestFit="1" customWidth="1"/>
    <col min="8722" max="8722" width="32.08984375" style="49" bestFit="1" customWidth="1"/>
    <col min="8723" max="8723" width="10.81640625" style="49" bestFit="1" customWidth="1"/>
    <col min="8724" max="8724" width="13" style="49" bestFit="1" customWidth="1"/>
    <col min="8725" max="8960" width="9.08984375" style="49"/>
    <col min="8961" max="8961" width="6.81640625" style="49" customWidth="1"/>
    <col min="8962" max="8962" width="12.26953125" style="49" customWidth="1"/>
    <col min="8963" max="8963" width="2.81640625" style="49" customWidth="1"/>
    <col min="8964" max="8964" width="7.36328125" style="49" customWidth="1"/>
    <col min="8965" max="8965" width="15.1796875" style="49" customWidth="1"/>
    <col min="8966" max="8966" width="39.54296875" style="49" bestFit="1" customWidth="1"/>
    <col min="8967" max="8967" width="13.1796875" style="49" customWidth="1"/>
    <col min="8968" max="8968" width="6.81640625" style="49" customWidth="1"/>
    <col min="8969" max="8969" width="40.1796875" style="49" customWidth="1"/>
    <col min="8970" max="8970" width="15.6328125" style="49" customWidth="1"/>
    <col min="8971" max="8971" width="16.90625" style="49" bestFit="1" customWidth="1"/>
    <col min="8972" max="8972" width="15.36328125" style="49" bestFit="1" customWidth="1"/>
    <col min="8973" max="8973" width="4.08984375" style="49" bestFit="1" customWidth="1"/>
    <col min="8974" max="8974" width="9.81640625" style="49" bestFit="1" customWidth="1"/>
    <col min="8975" max="8975" width="10.7265625" style="49" bestFit="1" customWidth="1"/>
    <col min="8976" max="8976" width="21.08984375" style="49" bestFit="1" customWidth="1"/>
    <col min="8977" max="8977" width="14.08984375" style="49" bestFit="1" customWidth="1"/>
    <col min="8978" max="8978" width="32.08984375" style="49" bestFit="1" customWidth="1"/>
    <col min="8979" max="8979" width="10.81640625" style="49" bestFit="1" customWidth="1"/>
    <col min="8980" max="8980" width="13" style="49" bestFit="1" customWidth="1"/>
    <col min="8981" max="9216" width="9.08984375" style="49"/>
    <col min="9217" max="9217" width="6.81640625" style="49" customWidth="1"/>
    <col min="9218" max="9218" width="12.26953125" style="49" customWidth="1"/>
    <col min="9219" max="9219" width="2.81640625" style="49" customWidth="1"/>
    <col min="9220" max="9220" width="7.36328125" style="49" customWidth="1"/>
    <col min="9221" max="9221" width="15.1796875" style="49" customWidth="1"/>
    <col min="9222" max="9222" width="39.54296875" style="49" bestFit="1" customWidth="1"/>
    <col min="9223" max="9223" width="13.1796875" style="49" customWidth="1"/>
    <col min="9224" max="9224" width="6.81640625" style="49" customWidth="1"/>
    <col min="9225" max="9225" width="40.1796875" style="49" customWidth="1"/>
    <col min="9226" max="9226" width="15.6328125" style="49" customWidth="1"/>
    <col min="9227" max="9227" width="16.90625" style="49" bestFit="1" customWidth="1"/>
    <col min="9228" max="9228" width="15.36328125" style="49" bestFit="1" customWidth="1"/>
    <col min="9229" max="9229" width="4.08984375" style="49" bestFit="1" customWidth="1"/>
    <col min="9230" max="9230" width="9.81640625" style="49" bestFit="1" customWidth="1"/>
    <col min="9231" max="9231" width="10.7265625" style="49" bestFit="1" customWidth="1"/>
    <col min="9232" max="9232" width="21.08984375" style="49" bestFit="1" customWidth="1"/>
    <col min="9233" max="9233" width="14.08984375" style="49" bestFit="1" customWidth="1"/>
    <col min="9234" max="9234" width="32.08984375" style="49" bestFit="1" customWidth="1"/>
    <col min="9235" max="9235" width="10.81640625" style="49" bestFit="1" customWidth="1"/>
    <col min="9236" max="9236" width="13" style="49" bestFit="1" customWidth="1"/>
    <col min="9237" max="9472" width="9.08984375" style="49"/>
    <col min="9473" max="9473" width="6.81640625" style="49" customWidth="1"/>
    <col min="9474" max="9474" width="12.26953125" style="49" customWidth="1"/>
    <col min="9475" max="9475" width="2.81640625" style="49" customWidth="1"/>
    <col min="9476" max="9476" width="7.36328125" style="49" customWidth="1"/>
    <col min="9477" max="9477" width="15.1796875" style="49" customWidth="1"/>
    <col min="9478" max="9478" width="39.54296875" style="49" bestFit="1" customWidth="1"/>
    <col min="9479" max="9479" width="13.1796875" style="49" customWidth="1"/>
    <col min="9480" max="9480" width="6.81640625" style="49" customWidth="1"/>
    <col min="9481" max="9481" width="40.1796875" style="49" customWidth="1"/>
    <col min="9482" max="9482" width="15.6328125" style="49" customWidth="1"/>
    <col min="9483" max="9483" width="16.90625" style="49" bestFit="1" customWidth="1"/>
    <col min="9484" max="9484" width="15.36328125" style="49" bestFit="1" customWidth="1"/>
    <col min="9485" max="9485" width="4.08984375" style="49" bestFit="1" customWidth="1"/>
    <col min="9486" max="9486" width="9.81640625" style="49" bestFit="1" customWidth="1"/>
    <col min="9487" max="9487" width="10.7265625" style="49" bestFit="1" customWidth="1"/>
    <col min="9488" max="9488" width="21.08984375" style="49" bestFit="1" customWidth="1"/>
    <col min="9489" max="9489" width="14.08984375" style="49" bestFit="1" customWidth="1"/>
    <col min="9490" max="9490" width="32.08984375" style="49" bestFit="1" customWidth="1"/>
    <col min="9491" max="9491" width="10.81640625" style="49" bestFit="1" customWidth="1"/>
    <col min="9492" max="9492" width="13" style="49" bestFit="1" customWidth="1"/>
    <col min="9493" max="9728" width="9.08984375" style="49"/>
    <col min="9729" max="9729" width="6.81640625" style="49" customWidth="1"/>
    <col min="9730" max="9730" width="12.26953125" style="49" customWidth="1"/>
    <col min="9731" max="9731" width="2.81640625" style="49" customWidth="1"/>
    <col min="9732" max="9732" width="7.36328125" style="49" customWidth="1"/>
    <col min="9733" max="9733" width="15.1796875" style="49" customWidth="1"/>
    <col min="9734" max="9734" width="39.54296875" style="49" bestFit="1" customWidth="1"/>
    <col min="9735" max="9735" width="13.1796875" style="49" customWidth="1"/>
    <col min="9736" max="9736" width="6.81640625" style="49" customWidth="1"/>
    <col min="9737" max="9737" width="40.1796875" style="49" customWidth="1"/>
    <col min="9738" max="9738" width="15.6328125" style="49" customWidth="1"/>
    <col min="9739" max="9739" width="16.90625" style="49" bestFit="1" customWidth="1"/>
    <col min="9740" max="9740" width="15.36328125" style="49" bestFit="1" customWidth="1"/>
    <col min="9741" max="9741" width="4.08984375" style="49" bestFit="1" customWidth="1"/>
    <col min="9742" max="9742" width="9.81640625" style="49" bestFit="1" customWidth="1"/>
    <col min="9743" max="9743" width="10.7265625" style="49" bestFit="1" customWidth="1"/>
    <col min="9744" max="9744" width="21.08984375" style="49" bestFit="1" customWidth="1"/>
    <col min="9745" max="9745" width="14.08984375" style="49" bestFit="1" customWidth="1"/>
    <col min="9746" max="9746" width="32.08984375" style="49" bestFit="1" customWidth="1"/>
    <col min="9747" max="9747" width="10.81640625" style="49" bestFit="1" customWidth="1"/>
    <col min="9748" max="9748" width="13" style="49" bestFit="1" customWidth="1"/>
    <col min="9749" max="9984" width="9.08984375" style="49"/>
    <col min="9985" max="9985" width="6.81640625" style="49" customWidth="1"/>
    <col min="9986" max="9986" width="12.26953125" style="49" customWidth="1"/>
    <col min="9987" max="9987" width="2.81640625" style="49" customWidth="1"/>
    <col min="9988" max="9988" width="7.36328125" style="49" customWidth="1"/>
    <col min="9989" max="9989" width="15.1796875" style="49" customWidth="1"/>
    <col min="9990" max="9990" width="39.54296875" style="49" bestFit="1" customWidth="1"/>
    <col min="9991" max="9991" width="13.1796875" style="49" customWidth="1"/>
    <col min="9992" max="9992" width="6.81640625" style="49" customWidth="1"/>
    <col min="9993" max="9993" width="40.1796875" style="49" customWidth="1"/>
    <col min="9994" max="9994" width="15.6328125" style="49" customWidth="1"/>
    <col min="9995" max="9995" width="16.90625" style="49" bestFit="1" customWidth="1"/>
    <col min="9996" max="9996" width="15.36328125" style="49" bestFit="1" customWidth="1"/>
    <col min="9997" max="9997" width="4.08984375" style="49" bestFit="1" customWidth="1"/>
    <col min="9998" max="9998" width="9.81640625" style="49" bestFit="1" customWidth="1"/>
    <col min="9999" max="9999" width="10.7265625" style="49" bestFit="1" customWidth="1"/>
    <col min="10000" max="10000" width="21.08984375" style="49" bestFit="1" customWidth="1"/>
    <col min="10001" max="10001" width="14.08984375" style="49" bestFit="1" customWidth="1"/>
    <col min="10002" max="10002" width="32.08984375" style="49" bestFit="1" customWidth="1"/>
    <col min="10003" max="10003" width="10.81640625" style="49" bestFit="1" customWidth="1"/>
    <col min="10004" max="10004" width="13" style="49" bestFit="1" customWidth="1"/>
    <col min="10005" max="10240" width="9.08984375" style="49"/>
    <col min="10241" max="10241" width="6.81640625" style="49" customWidth="1"/>
    <col min="10242" max="10242" width="12.26953125" style="49" customWidth="1"/>
    <col min="10243" max="10243" width="2.81640625" style="49" customWidth="1"/>
    <col min="10244" max="10244" width="7.36328125" style="49" customWidth="1"/>
    <col min="10245" max="10245" width="15.1796875" style="49" customWidth="1"/>
    <col min="10246" max="10246" width="39.54296875" style="49" bestFit="1" customWidth="1"/>
    <col min="10247" max="10247" width="13.1796875" style="49" customWidth="1"/>
    <col min="10248" max="10248" width="6.81640625" style="49" customWidth="1"/>
    <col min="10249" max="10249" width="40.1796875" style="49" customWidth="1"/>
    <col min="10250" max="10250" width="15.6328125" style="49" customWidth="1"/>
    <col min="10251" max="10251" width="16.90625" style="49" bestFit="1" customWidth="1"/>
    <col min="10252" max="10252" width="15.36328125" style="49" bestFit="1" customWidth="1"/>
    <col min="10253" max="10253" width="4.08984375" style="49" bestFit="1" customWidth="1"/>
    <col min="10254" max="10254" width="9.81640625" style="49" bestFit="1" customWidth="1"/>
    <col min="10255" max="10255" width="10.7265625" style="49" bestFit="1" customWidth="1"/>
    <col min="10256" max="10256" width="21.08984375" style="49" bestFit="1" customWidth="1"/>
    <col min="10257" max="10257" width="14.08984375" style="49" bestFit="1" customWidth="1"/>
    <col min="10258" max="10258" width="32.08984375" style="49" bestFit="1" customWidth="1"/>
    <col min="10259" max="10259" width="10.81640625" style="49" bestFit="1" customWidth="1"/>
    <col min="10260" max="10260" width="13" style="49" bestFit="1" customWidth="1"/>
    <col min="10261" max="10496" width="9.08984375" style="49"/>
    <col min="10497" max="10497" width="6.81640625" style="49" customWidth="1"/>
    <col min="10498" max="10498" width="12.26953125" style="49" customWidth="1"/>
    <col min="10499" max="10499" width="2.81640625" style="49" customWidth="1"/>
    <col min="10500" max="10500" width="7.36328125" style="49" customWidth="1"/>
    <col min="10501" max="10501" width="15.1796875" style="49" customWidth="1"/>
    <col min="10502" max="10502" width="39.54296875" style="49" bestFit="1" customWidth="1"/>
    <col min="10503" max="10503" width="13.1796875" style="49" customWidth="1"/>
    <col min="10504" max="10504" width="6.81640625" style="49" customWidth="1"/>
    <col min="10505" max="10505" width="40.1796875" style="49" customWidth="1"/>
    <col min="10506" max="10506" width="15.6328125" style="49" customWidth="1"/>
    <col min="10507" max="10507" width="16.90625" style="49" bestFit="1" customWidth="1"/>
    <col min="10508" max="10508" width="15.36328125" style="49" bestFit="1" customWidth="1"/>
    <col min="10509" max="10509" width="4.08984375" style="49" bestFit="1" customWidth="1"/>
    <col min="10510" max="10510" width="9.81640625" style="49" bestFit="1" customWidth="1"/>
    <col min="10511" max="10511" width="10.7265625" style="49" bestFit="1" customWidth="1"/>
    <col min="10512" max="10512" width="21.08984375" style="49" bestFit="1" customWidth="1"/>
    <col min="10513" max="10513" width="14.08984375" style="49" bestFit="1" customWidth="1"/>
    <col min="10514" max="10514" width="32.08984375" style="49" bestFit="1" customWidth="1"/>
    <col min="10515" max="10515" width="10.81640625" style="49" bestFit="1" customWidth="1"/>
    <col min="10516" max="10516" width="13" style="49" bestFit="1" customWidth="1"/>
    <col min="10517" max="10752" width="9.08984375" style="49"/>
    <col min="10753" max="10753" width="6.81640625" style="49" customWidth="1"/>
    <col min="10754" max="10754" width="12.26953125" style="49" customWidth="1"/>
    <col min="10755" max="10755" width="2.81640625" style="49" customWidth="1"/>
    <col min="10756" max="10756" width="7.36328125" style="49" customWidth="1"/>
    <col min="10757" max="10757" width="15.1796875" style="49" customWidth="1"/>
    <col min="10758" max="10758" width="39.54296875" style="49" bestFit="1" customWidth="1"/>
    <col min="10759" max="10759" width="13.1796875" style="49" customWidth="1"/>
    <col min="10760" max="10760" width="6.81640625" style="49" customWidth="1"/>
    <col min="10761" max="10761" width="40.1796875" style="49" customWidth="1"/>
    <col min="10762" max="10762" width="15.6328125" style="49" customWidth="1"/>
    <col min="10763" max="10763" width="16.90625" style="49" bestFit="1" customWidth="1"/>
    <col min="10764" max="10764" width="15.36328125" style="49" bestFit="1" customWidth="1"/>
    <col min="10765" max="10765" width="4.08984375" style="49" bestFit="1" customWidth="1"/>
    <col min="10766" max="10766" width="9.81640625" style="49" bestFit="1" customWidth="1"/>
    <col min="10767" max="10767" width="10.7265625" style="49" bestFit="1" customWidth="1"/>
    <col min="10768" max="10768" width="21.08984375" style="49" bestFit="1" customWidth="1"/>
    <col min="10769" max="10769" width="14.08984375" style="49" bestFit="1" customWidth="1"/>
    <col min="10770" max="10770" width="32.08984375" style="49" bestFit="1" customWidth="1"/>
    <col min="10771" max="10771" width="10.81640625" style="49" bestFit="1" customWidth="1"/>
    <col min="10772" max="10772" width="13" style="49" bestFit="1" customWidth="1"/>
    <col min="10773" max="11008" width="9.08984375" style="49"/>
    <col min="11009" max="11009" width="6.81640625" style="49" customWidth="1"/>
    <col min="11010" max="11010" width="12.26953125" style="49" customWidth="1"/>
    <col min="11011" max="11011" width="2.81640625" style="49" customWidth="1"/>
    <col min="11012" max="11012" width="7.36328125" style="49" customWidth="1"/>
    <col min="11013" max="11013" width="15.1796875" style="49" customWidth="1"/>
    <col min="11014" max="11014" width="39.54296875" style="49" bestFit="1" customWidth="1"/>
    <col min="11015" max="11015" width="13.1796875" style="49" customWidth="1"/>
    <col min="11016" max="11016" width="6.81640625" style="49" customWidth="1"/>
    <col min="11017" max="11017" width="40.1796875" style="49" customWidth="1"/>
    <col min="11018" max="11018" width="15.6328125" style="49" customWidth="1"/>
    <col min="11019" max="11019" width="16.90625" style="49" bestFit="1" customWidth="1"/>
    <col min="11020" max="11020" width="15.36328125" style="49" bestFit="1" customWidth="1"/>
    <col min="11021" max="11021" width="4.08984375" style="49" bestFit="1" customWidth="1"/>
    <col min="11022" max="11022" width="9.81640625" style="49" bestFit="1" customWidth="1"/>
    <col min="11023" max="11023" width="10.7265625" style="49" bestFit="1" customWidth="1"/>
    <col min="11024" max="11024" width="21.08984375" style="49" bestFit="1" customWidth="1"/>
    <col min="11025" max="11025" width="14.08984375" style="49" bestFit="1" customWidth="1"/>
    <col min="11026" max="11026" width="32.08984375" style="49" bestFit="1" customWidth="1"/>
    <col min="11027" max="11027" width="10.81640625" style="49" bestFit="1" customWidth="1"/>
    <col min="11028" max="11028" width="13" style="49" bestFit="1" customWidth="1"/>
    <col min="11029" max="11264" width="9.08984375" style="49"/>
    <col min="11265" max="11265" width="6.81640625" style="49" customWidth="1"/>
    <col min="11266" max="11266" width="12.26953125" style="49" customWidth="1"/>
    <col min="11267" max="11267" width="2.81640625" style="49" customWidth="1"/>
    <col min="11268" max="11268" width="7.36328125" style="49" customWidth="1"/>
    <col min="11269" max="11269" width="15.1796875" style="49" customWidth="1"/>
    <col min="11270" max="11270" width="39.54296875" style="49" bestFit="1" customWidth="1"/>
    <col min="11271" max="11271" width="13.1796875" style="49" customWidth="1"/>
    <col min="11272" max="11272" width="6.81640625" style="49" customWidth="1"/>
    <col min="11273" max="11273" width="40.1796875" style="49" customWidth="1"/>
    <col min="11274" max="11274" width="15.6328125" style="49" customWidth="1"/>
    <col min="11275" max="11275" width="16.90625" style="49" bestFit="1" customWidth="1"/>
    <col min="11276" max="11276" width="15.36328125" style="49" bestFit="1" customWidth="1"/>
    <col min="11277" max="11277" width="4.08984375" style="49" bestFit="1" customWidth="1"/>
    <col min="11278" max="11278" width="9.81640625" style="49" bestFit="1" customWidth="1"/>
    <col min="11279" max="11279" width="10.7265625" style="49" bestFit="1" customWidth="1"/>
    <col min="11280" max="11280" width="21.08984375" style="49" bestFit="1" customWidth="1"/>
    <col min="11281" max="11281" width="14.08984375" style="49" bestFit="1" customWidth="1"/>
    <col min="11282" max="11282" width="32.08984375" style="49" bestFit="1" customWidth="1"/>
    <col min="11283" max="11283" width="10.81640625" style="49" bestFit="1" customWidth="1"/>
    <col min="11284" max="11284" width="13" style="49" bestFit="1" customWidth="1"/>
    <col min="11285" max="11520" width="9.08984375" style="49"/>
    <col min="11521" max="11521" width="6.81640625" style="49" customWidth="1"/>
    <col min="11522" max="11522" width="12.26953125" style="49" customWidth="1"/>
    <col min="11523" max="11523" width="2.81640625" style="49" customWidth="1"/>
    <col min="11524" max="11524" width="7.36328125" style="49" customWidth="1"/>
    <col min="11525" max="11525" width="15.1796875" style="49" customWidth="1"/>
    <col min="11526" max="11526" width="39.54296875" style="49" bestFit="1" customWidth="1"/>
    <col min="11527" max="11527" width="13.1796875" style="49" customWidth="1"/>
    <col min="11528" max="11528" width="6.81640625" style="49" customWidth="1"/>
    <col min="11529" max="11529" width="40.1796875" style="49" customWidth="1"/>
    <col min="11530" max="11530" width="15.6328125" style="49" customWidth="1"/>
    <col min="11531" max="11531" width="16.90625" style="49" bestFit="1" customWidth="1"/>
    <col min="11532" max="11532" width="15.36328125" style="49" bestFit="1" customWidth="1"/>
    <col min="11533" max="11533" width="4.08984375" style="49" bestFit="1" customWidth="1"/>
    <col min="11534" max="11534" width="9.81640625" style="49" bestFit="1" customWidth="1"/>
    <col min="11535" max="11535" width="10.7265625" style="49" bestFit="1" customWidth="1"/>
    <col min="11536" max="11536" width="21.08984375" style="49" bestFit="1" customWidth="1"/>
    <col min="11537" max="11537" width="14.08984375" style="49" bestFit="1" customWidth="1"/>
    <col min="11538" max="11538" width="32.08984375" style="49" bestFit="1" customWidth="1"/>
    <col min="11539" max="11539" width="10.81640625" style="49" bestFit="1" customWidth="1"/>
    <col min="11540" max="11540" width="13" style="49" bestFit="1" customWidth="1"/>
    <col min="11541" max="11776" width="9.08984375" style="49"/>
    <col min="11777" max="11777" width="6.81640625" style="49" customWidth="1"/>
    <col min="11778" max="11778" width="12.26953125" style="49" customWidth="1"/>
    <col min="11779" max="11779" width="2.81640625" style="49" customWidth="1"/>
    <col min="11780" max="11780" width="7.36328125" style="49" customWidth="1"/>
    <col min="11781" max="11781" width="15.1796875" style="49" customWidth="1"/>
    <col min="11782" max="11782" width="39.54296875" style="49" bestFit="1" customWidth="1"/>
    <col min="11783" max="11783" width="13.1796875" style="49" customWidth="1"/>
    <col min="11784" max="11784" width="6.81640625" style="49" customWidth="1"/>
    <col min="11785" max="11785" width="40.1796875" style="49" customWidth="1"/>
    <col min="11786" max="11786" width="15.6328125" style="49" customWidth="1"/>
    <col min="11787" max="11787" width="16.90625" style="49" bestFit="1" customWidth="1"/>
    <col min="11788" max="11788" width="15.36328125" style="49" bestFit="1" customWidth="1"/>
    <col min="11789" max="11789" width="4.08984375" style="49" bestFit="1" customWidth="1"/>
    <col min="11790" max="11790" width="9.81640625" style="49" bestFit="1" customWidth="1"/>
    <col min="11791" max="11791" width="10.7265625" style="49" bestFit="1" customWidth="1"/>
    <col min="11792" max="11792" width="21.08984375" style="49" bestFit="1" customWidth="1"/>
    <col min="11793" max="11793" width="14.08984375" style="49" bestFit="1" customWidth="1"/>
    <col min="11794" max="11794" width="32.08984375" style="49" bestFit="1" customWidth="1"/>
    <col min="11795" max="11795" width="10.81640625" style="49" bestFit="1" customWidth="1"/>
    <col min="11796" max="11796" width="13" style="49" bestFit="1" customWidth="1"/>
    <col min="11797" max="12032" width="9.08984375" style="49"/>
    <col min="12033" max="12033" width="6.81640625" style="49" customWidth="1"/>
    <col min="12034" max="12034" width="12.26953125" style="49" customWidth="1"/>
    <col min="12035" max="12035" width="2.81640625" style="49" customWidth="1"/>
    <col min="12036" max="12036" width="7.36328125" style="49" customWidth="1"/>
    <col min="12037" max="12037" width="15.1796875" style="49" customWidth="1"/>
    <col min="12038" max="12038" width="39.54296875" style="49" bestFit="1" customWidth="1"/>
    <col min="12039" max="12039" width="13.1796875" style="49" customWidth="1"/>
    <col min="12040" max="12040" width="6.81640625" style="49" customWidth="1"/>
    <col min="12041" max="12041" width="40.1796875" style="49" customWidth="1"/>
    <col min="12042" max="12042" width="15.6328125" style="49" customWidth="1"/>
    <col min="12043" max="12043" width="16.90625" style="49" bestFit="1" customWidth="1"/>
    <col min="12044" max="12044" width="15.36328125" style="49" bestFit="1" customWidth="1"/>
    <col min="12045" max="12045" width="4.08984375" style="49" bestFit="1" customWidth="1"/>
    <col min="12046" max="12046" width="9.81640625" style="49" bestFit="1" customWidth="1"/>
    <col min="12047" max="12047" width="10.7265625" style="49" bestFit="1" customWidth="1"/>
    <col min="12048" max="12048" width="21.08984375" style="49" bestFit="1" customWidth="1"/>
    <col min="12049" max="12049" width="14.08984375" style="49" bestFit="1" customWidth="1"/>
    <col min="12050" max="12050" width="32.08984375" style="49" bestFit="1" customWidth="1"/>
    <col min="12051" max="12051" width="10.81640625" style="49" bestFit="1" customWidth="1"/>
    <col min="12052" max="12052" width="13" style="49" bestFit="1" customWidth="1"/>
    <col min="12053" max="12288" width="9.08984375" style="49"/>
    <col min="12289" max="12289" width="6.81640625" style="49" customWidth="1"/>
    <col min="12290" max="12290" width="12.26953125" style="49" customWidth="1"/>
    <col min="12291" max="12291" width="2.81640625" style="49" customWidth="1"/>
    <col min="12292" max="12292" width="7.36328125" style="49" customWidth="1"/>
    <col min="12293" max="12293" width="15.1796875" style="49" customWidth="1"/>
    <col min="12294" max="12294" width="39.54296875" style="49" bestFit="1" customWidth="1"/>
    <col min="12295" max="12295" width="13.1796875" style="49" customWidth="1"/>
    <col min="12296" max="12296" width="6.81640625" style="49" customWidth="1"/>
    <col min="12297" max="12297" width="40.1796875" style="49" customWidth="1"/>
    <col min="12298" max="12298" width="15.6328125" style="49" customWidth="1"/>
    <col min="12299" max="12299" width="16.90625" style="49" bestFit="1" customWidth="1"/>
    <col min="12300" max="12300" width="15.36328125" style="49" bestFit="1" customWidth="1"/>
    <col min="12301" max="12301" width="4.08984375" style="49" bestFit="1" customWidth="1"/>
    <col min="12302" max="12302" width="9.81640625" style="49" bestFit="1" customWidth="1"/>
    <col min="12303" max="12303" width="10.7265625" style="49" bestFit="1" customWidth="1"/>
    <col min="12304" max="12304" width="21.08984375" style="49" bestFit="1" customWidth="1"/>
    <col min="12305" max="12305" width="14.08984375" style="49" bestFit="1" customWidth="1"/>
    <col min="12306" max="12306" width="32.08984375" style="49" bestFit="1" customWidth="1"/>
    <col min="12307" max="12307" width="10.81640625" style="49" bestFit="1" customWidth="1"/>
    <col min="12308" max="12308" width="13" style="49" bestFit="1" customWidth="1"/>
    <col min="12309" max="12544" width="9.08984375" style="49"/>
    <col min="12545" max="12545" width="6.81640625" style="49" customWidth="1"/>
    <col min="12546" max="12546" width="12.26953125" style="49" customWidth="1"/>
    <col min="12547" max="12547" width="2.81640625" style="49" customWidth="1"/>
    <col min="12548" max="12548" width="7.36328125" style="49" customWidth="1"/>
    <col min="12549" max="12549" width="15.1796875" style="49" customWidth="1"/>
    <col min="12550" max="12550" width="39.54296875" style="49" bestFit="1" customWidth="1"/>
    <col min="12551" max="12551" width="13.1796875" style="49" customWidth="1"/>
    <col min="12552" max="12552" width="6.81640625" style="49" customWidth="1"/>
    <col min="12553" max="12553" width="40.1796875" style="49" customWidth="1"/>
    <col min="12554" max="12554" width="15.6328125" style="49" customWidth="1"/>
    <col min="12555" max="12555" width="16.90625" style="49" bestFit="1" customWidth="1"/>
    <col min="12556" max="12556" width="15.36328125" style="49" bestFit="1" customWidth="1"/>
    <col min="12557" max="12557" width="4.08984375" style="49" bestFit="1" customWidth="1"/>
    <col min="12558" max="12558" width="9.81640625" style="49" bestFit="1" customWidth="1"/>
    <col min="12559" max="12559" width="10.7265625" style="49" bestFit="1" customWidth="1"/>
    <col min="12560" max="12560" width="21.08984375" style="49" bestFit="1" customWidth="1"/>
    <col min="12561" max="12561" width="14.08984375" style="49" bestFit="1" customWidth="1"/>
    <col min="12562" max="12562" width="32.08984375" style="49" bestFit="1" customWidth="1"/>
    <col min="12563" max="12563" width="10.81640625" style="49" bestFit="1" customWidth="1"/>
    <col min="12564" max="12564" width="13" style="49" bestFit="1" customWidth="1"/>
    <col min="12565" max="12800" width="9.08984375" style="49"/>
    <col min="12801" max="12801" width="6.81640625" style="49" customWidth="1"/>
    <col min="12802" max="12802" width="12.26953125" style="49" customWidth="1"/>
    <col min="12803" max="12803" width="2.81640625" style="49" customWidth="1"/>
    <col min="12804" max="12804" width="7.36328125" style="49" customWidth="1"/>
    <col min="12805" max="12805" width="15.1796875" style="49" customWidth="1"/>
    <col min="12806" max="12806" width="39.54296875" style="49" bestFit="1" customWidth="1"/>
    <col min="12807" max="12807" width="13.1796875" style="49" customWidth="1"/>
    <col min="12808" max="12808" width="6.81640625" style="49" customWidth="1"/>
    <col min="12809" max="12809" width="40.1796875" style="49" customWidth="1"/>
    <col min="12810" max="12810" width="15.6328125" style="49" customWidth="1"/>
    <col min="12811" max="12811" width="16.90625" style="49" bestFit="1" customWidth="1"/>
    <col min="12812" max="12812" width="15.36328125" style="49" bestFit="1" customWidth="1"/>
    <col min="12813" max="12813" width="4.08984375" style="49" bestFit="1" customWidth="1"/>
    <col min="12814" max="12814" width="9.81640625" style="49" bestFit="1" customWidth="1"/>
    <col min="12815" max="12815" width="10.7265625" style="49" bestFit="1" customWidth="1"/>
    <col min="12816" max="12816" width="21.08984375" style="49" bestFit="1" customWidth="1"/>
    <col min="12817" max="12817" width="14.08984375" style="49" bestFit="1" customWidth="1"/>
    <col min="12818" max="12818" width="32.08984375" style="49" bestFit="1" customWidth="1"/>
    <col min="12819" max="12819" width="10.81640625" style="49" bestFit="1" customWidth="1"/>
    <col min="12820" max="12820" width="13" style="49" bestFit="1" customWidth="1"/>
    <col min="12821" max="13056" width="9.08984375" style="49"/>
    <col min="13057" max="13057" width="6.81640625" style="49" customWidth="1"/>
    <col min="13058" max="13058" width="12.26953125" style="49" customWidth="1"/>
    <col min="13059" max="13059" width="2.81640625" style="49" customWidth="1"/>
    <col min="13060" max="13060" width="7.36328125" style="49" customWidth="1"/>
    <col min="13061" max="13061" width="15.1796875" style="49" customWidth="1"/>
    <col min="13062" max="13062" width="39.54296875" style="49" bestFit="1" customWidth="1"/>
    <col min="13063" max="13063" width="13.1796875" style="49" customWidth="1"/>
    <col min="13064" max="13064" width="6.81640625" style="49" customWidth="1"/>
    <col min="13065" max="13065" width="40.1796875" style="49" customWidth="1"/>
    <col min="13066" max="13066" width="15.6328125" style="49" customWidth="1"/>
    <col min="13067" max="13067" width="16.90625" style="49" bestFit="1" customWidth="1"/>
    <col min="13068" max="13068" width="15.36328125" style="49" bestFit="1" customWidth="1"/>
    <col min="13069" max="13069" width="4.08984375" style="49" bestFit="1" customWidth="1"/>
    <col min="13070" max="13070" width="9.81640625" style="49" bestFit="1" customWidth="1"/>
    <col min="13071" max="13071" width="10.7265625" style="49" bestFit="1" customWidth="1"/>
    <col min="13072" max="13072" width="21.08984375" style="49" bestFit="1" customWidth="1"/>
    <col min="13073" max="13073" width="14.08984375" style="49" bestFit="1" customWidth="1"/>
    <col min="13074" max="13074" width="32.08984375" style="49" bestFit="1" customWidth="1"/>
    <col min="13075" max="13075" width="10.81640625" style="49" bestFit="1" customWidth="1"/>
    <col min="13076" max="13076" width="13" style="49" bestFit="1" customWidth="1"/>
    <col min="13077" max="13312" width="9.08984375" style="49"/>
    <col min="13313" max="13313" width="6.81640625" style="49" customWidth="1"/>
    <col min="13314" max="13314" width="12.26953125" style="49" customWidth="1"/>
    <col min="13315" max="13315" width="2.81640625" style="49" customWidth="1"/>
    <col min="13316" max="13316" width="7.36328125" style="49" customWidth="1"/>
    <col min="13317" max="13317" width="15.1796875" style="49" customWidth="1"/>
    <col min="13318" max="13318" width="39.54296875" style="49" bestFit="1" customWidth="1"/>
    <col min="13319" max="13319" width="13.1796875" style="49" customWidth="1"/>
    <col min="13320" max="13320" width="6.81640625" style="49" customWidth="1"/>
    <col min="13321" max="13321" width="40.1796875" style="49" customWidth="1"/>
    <col min="13322" max="13322" width="15.6328125" style="49" customWidth="1"/>
    <col min="13323" max="13323" width="16.90625" style="49" bestFit="1" customWidth="1"/>
    <col min="13324" max="13324" width="15.36328125" style="49" bestFit="1" customWidth="1"/>
    <col min="13325" max="13325" width="4.08984375" style="49" bestFit="1" customWidth="1"/>
    <col min="13326" max="13326" width="9.81640625" style="49" bestFit="1" customWidth="1"/>
    <col min="13327" max="13327" width="10.7265625" style="49" bestFit="1" customWidth="1"/>
    <col min="13328" max="13328" width="21.08984375" style="49" bestFit="1" customWidth="1"/>
    <col min="13329" max="13329" width="14.08984375" style="49" bestFit="1" customWidth="1"/>
    <col min="13330" max="13330" width="32.08984375" style="49" bestFit="1" customWidth="1"/>
    <col min="13331" max="13331" width="10.81640625" style="49" bestFit="1" customWidth="1"/>
    <col min="13332" max="13332" width="13" style="49" bestFit="1" customWidth="1"/>
    <col min="13333" max="13568" width="9.08984375" style="49"/>
    <col min="13569" max="13569" width="6.81640625" style="49" customWidth="1"/>
    <col min="13570" max="13570" width="12.26953125" style="49" customWidth="1"/>
    <col min="13571" max="13571" width="2.81640625" style="49" customWidth="1"/>
    <col min="13572" max="13572" width="7.36328125" style="49" customWidth="1"/>
    <col min="13573" max="13573" width="15.1796875" style="49" customWidth="1"/>
    <col min="13574" max="13574" width="39.54296875" style="49" bestFit="1" customWidth="1"/>
    <col min="13575" max="13575" width="13.1796875" style="49" customWidth="1"/>
    <col min="13576" max="13576" width="6.81640625" style="49" customWidth="1"/>
    <col min="13577" max="13577" width="40.1796875" style="49" customWidth="1"/>
    <col min="13578" max="13578" width="15.6328125" style="49" customWidth="1"/>
    <col min="13579" max="13579" width="16.90625" style="49" bestFit="1" customWidth="1"/>
    <col min="13580" max="13580" width="15.36328125" style="49" bestFit="1" customWidth="1"/>
    <col min="13581" max="13581" width="4.08984375" style="49" bestFit="1" customWidth="1"/>
    <col min="13582" max="13582" width="9.81640625" style="49" bestFit="1" customWidth="1"/>
    <col min="13583" max="13583" width="10.7265625" style="49" bestFit="1" customWidth="1"/>
    <col min="13584" max="13584" width="21.08984375" style="49" bestFit="1" customWidth="1"/>
    <col min="13585" max="13585" width="14.08984375" style="49" bestFit="1" customWidth="1"/>
    <col min="13586" max="13586" width="32.08984375" style="49" bestFit="1" customWidth="1"/>
    <col min="13587" max="13587" width="10.81640625" style="49" bestFit="1" customWidth="1"/>
    <col min="13588" max="13588" width="13" style="49" bestFit="1" customWidth="1"/>
    <col min="13589" max="13824" width="9.08984375" style="49"/>
    <col min="13825" max="13825" width="6.81640625" style="49" customWidth="1"/>
    <col min="13826" max="13826" width="12.26953125" style="49" customWidth="1"/>
    <col min="13827" max="13827" width="2.81640625" style="49" customWidth="1"/>
    <col min="13828" max="13828" width="7.36328125" style="49" customWidth="1"/>
    <col min="13829" max="13829" width="15.1796875" style="49" customWidth="1"/>
    <col min="13830" max="13830" width="39.54296875" style="49" bestFit="1" customWidth="1"/>
    <col min="13831" max="13831" width="13.1796875" style="49" customWidth="1"/>
    <col min="13832" max="13832" width="6.81640625" style="49" customWidth="1"/>
    <col min="13833" max="13833" width="40.1796875" style="49" customWidth="1"/>
    <col min="13834" max="13834" width="15.6328125" style="49" customWidth="1"/>
    <col min="13835" max="13835" width="16.90625" style="49" bestFit="1" customWidth="1"/>
    <col min="13836" max="13836" width="15.36328125" style="49" bestFit="1" customWidth="1"/>
    <col min="13837" max="13837" width="4.08984375" style="49" bestFit="1" customWidth="1"/>
    <col min="13838" max="13838" width="9.81640625" style="49" bestFit="1" customWidth="1"/>
    <col min="13839" max="13839" width="10.7265625" style="49" bestFit="1" customWidth="1"/>
    <col min="13840" max="13840" width="21.08984375" style="49" bestFit="1" customWidth="1"/>
    <col min="13841" max="13841" width="14.08984375" style="49" bestFit="1" customWidth="1"/>
    <col min="13842" max="13842" width="32.08984375" style="49" bestFit="1" customWidth="1"/>
    <col min="13843" max="13843" width="10.81640625" style="49" bestFit="1" customWidth="1"/>
    <col min="13844" max="13844" width="13" style="49" bestFit="1" customWidth="1"/>
    <col min="13845" max="14080" width="9.08984375" style="49"/>
    <col min="14081" max="14081" width="6.81640625" style="49" customWidth="1"/>
    <col min="14082" max="14082" width="12.26953125" style="49" customWidth="1"/>
    <col min="14083" max="14083" width="2.81640625" style="49" customWidth="1"/>
    <col min="14084" max="14084" width="7.36328125" style="49" customWidth="1"/>
    <col min="14085" max="14085" width="15.1796875" style="49" customWidth="1"/>
    <col min="14086" max="14086" width="39.54296875" style="49" bestFit="1" customWidth="1"/>
    <col min="14087" max="14087" width="13.1796875" style="49" customWidth="1"/>
    <col min="14088" max="14088" width="6.81640625" style="49" customWidth="1"/>
    <col min="14089" max="14089" width="40.1796875" style="49" customWidth="1"/>
    <col min="14090" max="14090" width="15.6328125" style="49" customWidth="1"/>
    <col min="14091" max="14091" width="16.90625" style="49" bestFit="1" customWidth="1"/>
    <col min="14092" max="14092" width="15.36328125" style="49" bestFit="1" customWidth="1"/>
    <col min="14093" max="14093" width="4.08984375" style="49" bestFit="1" customWidth="1"/>
    <col min="14094" max="14094" width="9.81640625" style="49" bestFit="1" customWidth="1"/>
    <col min="14095" max="14095" width="10.7265625" style="49" bestFit="1" customWidth="1"/>
    <col min="14096" max="14096" width="21.08984375" style="49" bestFit="1" customWidth="1"/>
    <col min="14097" max="14097" width="14.08984375" style="49" bestFit="1" customWidth="1"/>
    <col min="14098" max="14098" width="32.08984375" style="49" bestFit="1" customWidth="1"/>
    <col min="14099" max="14099" width="10.81640625" style="49" bestFit="1" customWidth="1"/>
    <col min="14100" max="14100" width="13" style="49" bestFit="1" customWidth="1"/>
    <col min="14101" max="14336" width="9.08984375" style="49"/>
    <col min="14337" max="14337" width="6.81640625" style="49" customWidth="1"/>
    <col min="14338" max="14338" width="12.26953125" style="49" customWidth="1"/>
    <col min="14339" max="14339" width="2.81640625" style="49" customWidth="1"/>
    <col min="14340" max="14340" width="7.36328125" style="49" customWidth="1"/>
    <col min="14341" max="14341" width="15.1796875" style="49" customWidth="1"/>
    <col min="14342" max="14342" width="39.54296875" style="49" bestFit="1" customWidth="1"/>
    <col min="14343" max="14343" width="13.1796875" style="49" customWidth="1"/>
    <col min="14344" max="14344" width="6.81640625" style="49" customWidth="1"/>
    <col min="14345" max="14345" width="40.1796875" style="49" customWidth="1"/>
    <col min="14346" max="14346" width="15.6328125" style="49" customWidth="1"/>
    <col min="14347" max="14347" width="16.90625" style="49" bestFit="1" customWidth="1"/>
    <col min="14348" max="14348" width="15.36328125" style="49" bestFit="1" customWidth="1"/>
    <col min="14349" max="14349" width="4.08984375" style="49" bestFit="1" customWidth="1"/>
    <col min="14350" max="14350" width="9.81640625" style="49" bestFit="1" customWidth="1"/>
    <col min="14351" max="14351" width="10.7265625" style="49" bestFit="1" customWidth="1"/>
    <col min="14352" max="14352" width="21.08984375" style="49" bestFit="1" customWidth="1"/>
    <col min="14353" max="14353" width="14.08984375" style="49" bestFit="1" customWidth="1"/>
    <col min="14354" max="14354" width="32.08984375" style="49" bestFit="1" customWidth="1"/>
    <col min="14355" max="14355" width="10.81640625" style="49" bestFit="1" customWidth="1"/>
    <col min="14356" max="14356" width="13" style="49" bestFit="1" customWidth="1"/>
    <col min="14357" max="14592" width="9.08984375" style="49"/>
    <col min="14593" max="14593" width="6.81640625" style="49" customWidth="1"/>
    <col min="14594" max="14594" width="12.26953125" style="49" customWidth="1"/>
    <col min="14595" max="14595" width="2.81640625" style="49" customWidth="1"/>
    <col min="14596" max="14596" width="7.36328125" style="49" customWidth="1"/>
    <col min="14597" max="14597" width="15.1796875" style="49" customWidth="1"/>
    <col min="14598" max="14598" width="39.54296875" style="49" bestFit="1" customWidth="1"/>
    <col min="14599" max="14599" width="13.1796875" style="49" customWidth="1"/>
    <col min="14600" max="14600" width="6.81640625" style="49" customWidth="1"/>
    <col min="14601" max="14601" width="40.1796875" style="49" customWidth="1"/>
    <col min="14602" max="14602" width="15.6328125" style="49" customWidth="1"/>
    <col min="14603" max="14603" width="16.90625" style="49" bestFit="1" customWidth="1"/>
    <col min="14604" max="14604" width="15.36328125" style="49" bestFit="1" customWidth="1"/>
    <col min="14605" max="14605" width="4.08984375" style="49" bestFit="1" customWidth="1"/>
    <col min="14606" max="14606" width="9.81640625" style="49" bestFit="1" customWidth="1"/>
    <col min="14607" max="14607" width="10.7265625" style="49" bestFit="1" customWidth="1"/>
    <col min="14608" max="14608" width="21.08984375" style="49" bestFit="1" customWidth="1"/>
    <col min="14609" max="14609" width="14.08984375" style="49" bestFit="1" customWidth="1"/>
    <col min="14610" max="14610" width="32.08984375" style="49" bestFit="1" customWidth="1"/>
    <col min="14611" max="14611" width="10.81640625" style="49" bestFit="1" customWidth="1"/>
    <col min="14612" max="14612" width="13" style="49" bestFit="1" customWidth="1"/>
    <col min="14613" max="14848" width="9.08984375" style="49"/>
    <col min="14849" max="14849" width="6.81640625" style="49" customWidth="1"/>
    <col min="14850" max="14850" width="12.26953125" style="49" customWidth="1"/>
    <col min="14851" max="14851" width="2.81640625" style="49" customWidth="1"/>
    <col min="14852" max="14852" width="7.36328125" style="49" customWidth="1"/>
    <col min="14853" max="14853" width="15.1796875" style="49" customWidth="1"/>
    <col min="14854" max="14854" width="39.54296875" style="49" bestFit="1" customWidth="1"/>
    <col min="14855" max="14855" width="13.1796875" style="49" customWidth="1"/>
    <col min="14856" max="14856" width="6.81640625" style="49" customWidth="1"/>
    <col min="14857" max="14857" width="40.1796875" style="49" customWidth="1"/>
    <col min="14858" max="14858" width="15.6328125" style="49" customWidth="1"/>
    <col min="14859" max="14859" width="16.90625" style="49" bestFit="1" customWidth="1"/>
    <col min="14860" max="14860" width="15.36328125" style="49" bestFit="1" customWidth="1"/>
    <col min="14861" max="14861" width="4.08984375" style="49" bestFit="1" customWidth="1"/>
    <col min="14862" max="14862" width="9.81640625" style="49" bestFit="1" customWidth="1"/>
    <col min="14863" max="14863" width="10.7265625" style="49" bestFit="1" customWidth="1"/>
    <col min="14864" max="14864" width="21.08984375" style="49" bestFit="1" customWidth="1"/>
    <col min="14865" max="14865" width="14.08984375" style="49" bestFit="1" customWidth="1"/>
    <col min="14866" max="14866" width="32.08984375" style="49" bestFit="1" customWidth="1"/>
    <col min="14867" max="14867" width="10.81640625" style="49" bestFit="1" customWidth="1"/>
    <col min="14868" max="14868" width="13" style="49" bestFit="1" customWidth="1"/>
    <col min="14869" max="15104" width="9.08984375" style="49"/>
    <col min="15105" max="15105" width="6.81640625" style="49" customWidth="1"/>
    <col min="15106" max="15106" width="12.26953125" style="49" customWidth="1"/>
    <col min="15107" max="15107" width="2.81640625" style="49" customWidth="1"/>
    <col min="15108" max="15108" width="7.36328125" style="49" customWidth="1"/>
    <col min="15109" max="15109" width="15.1796875" style="49" customWidth="1"/>
    <col min="15110" max="15110" width="39.54296875" style="49" bestFit="1" customWidth="1"/>
    <col min="15111" max="15111" width="13.1796875" style="49" customWidth="1"/>
    <col min="15112" max="15112" width="6.81640625" style="49" customWidth="1"/>
    <col min="15113" max="15113" width="40.1796875" style="49" customWidth="1"/>
    <col min="15114" max="15114" width="15.6328125" style="49" customWidth="1"/>
    <col min="15115" max="15115" width="16.90625" style="49" bestFit="1" customWidth="1"/>
    <col min="15116" max="15116" width="15.36328125" style="49" bestFit="1" customWidth="1"/>
    <col min="15117" max="15117" width="4.08984375" style="49" bestFit="1" customWidth="1"/>
    <col min="15118" max="15118" width="9.81640625" style="49" bestFit="1" customWidth="1"/>
    <col min="15119" max="15119" width="10.7265625" style="49" bestFit="1" customWidth="1"/>
    <col min="15120" max="15120" width="21.08984375" style="49" bestFit="1" customWidth="1"/>
    <col min="15121" max="15121" width="14.08984375" style="49" bestFit="1" customWidth="1"/>
    <col min="15122" max="15122" width="32.08984375" style="49" bestFit="1" customWidth="1"/>
    <col min="15123" max="15123" width="10.81640625" style="49" bestFit="1" customWidth="1"/>
    <col min="15124" max="15124" width="13" style="49" bestFit="1" customWidth="1"/>
    <col min="15125" max="15360" width="9.08984375" style="49"/>
    <col min="15361" max="15361" width="6.81640625" style="49" customWidth="1"/>
    <col min="15362" max="15362" width="12.26953125" style="49" customWidth="1"/>
    <col min="15363" max="15363" width="2.81640625" style="49" customWidth="1"/>
    <col min="15364" max="15364" width="7.36328125" style="49" customWidth="1"/>
    <col min="15365" max="15365" width="15.1796875" style="49" customWidth="1"/>
    <col min="15366" max="15366" width="39.54296875" style="49" bestFit="1" customWidth="1"/>
    <col min="15367" max="15367" width="13.1796875" style="49" customWidth="1"/>
    <col min="15368" max="15368" width="6.81640625" style="49" customWidth="1"/>
    <col min="15369" max="15369" width="40.1796875" style="49" customWidth="1"/>
    <col min="15370" max="15370" width="15.6328125" style="49" customWidth="1"/>
    <col min="15371" max="15371" width="16.90625" style="49" bestFit="1" customWidth="1"/>
    <col min="15372" max="15372" width="15.36328125" style="49" bestFit="1" customWidth="1"/>
    <col min="15373" max="15373" width="4.08984375" style="49" bestFit="1" customWidth="1"/>
    <col min="15374" max="15374" width="9.81640625" style="49" bestFit="1" customWidth="1"/>
    <col min="15375" max="15375" width="10.7265625" style="49" bestFit="1" customWidth="1"/>
    <col min="15376" max="15376" width="21.08984375" style="49" bestFit="1" customWidth="1"/>
    <col min="15377" max="15377" width="14.08984375" style="49" bestFit="1" customWidth="1"/>
    <col min="15378" max="15378" width="32.08984375" style="49" bestFit="1" customWidth="1"/>
    <col min="15379" max="15379" width="10.81640625" style="49" bestFit="1" customWidth="1"/>
    <col min="15380" max="15380" width="13" style="49" bestFit="1" customWidth="1"/>
    <col min="15381" max="15616" width="9.08984375" style="49"/>
    <col min="15617" max="15617" width="6.81640625" style="49" customWidth="1"/>
    <col min="15618" max="15618" width="12.26953125" style="49" customWidth="1"/>
    <col min="15619" max="15619" width="2.81640625" style="49" customWidth="1"/>
    <col min="15620" max="15620" width="7.36328125" style="49" customWidth="1"/>
    <col min="15621" max="15621" width="15.1796875" style="49" customWidth="1"/>
    <col min="15622" max="15622" width="39.54296875" style="49" bestFit="1" customWidth="1"/>
    <col min="15623" max="15623" width="13.1796875" style="49" customWidth="1"/>
    <col min="15624" max="15624" width="6.81640625" style="49" customWidth="1"/>
    <col min="15625" max="15625" width="40.1796875" style="49" customWidth="1"/>
    <col min="15626" max="15626" width="15.6328125" style="49" customWidth="1"/>
    <col min="15627" max="15627" width="16.90625" style="49" bestFit="1" customWidth="1"/>
    <col min="15628" max="15628" width="15.36328125" style="49" bestFit="1" customWidth="1"/>
    <col min="15629" max="15629" width="4.08984375" style="49" bestFit="1" customWidth="1"/>
    <col min="15630" max="15630" width="9.81640625" style="49" bestFit="1" customWidth="1"/>
    <col min="15631" max="15631" width="10.7265625" style="49" bestFit="1" customWidth="1"/>
    <col min="15632" max="15632" width="21.08984375" style="49" bestFit="1" customWidth="1"/>
    <col min="15633" max="15633" width="14.08984375" style="49" bestFit="1" customWidth="1"/>
    <col min="15634" max="15634" width="32.08984375" style="49" bestFit="1" customWidth="1"/>
    <col min="15635" max="15635" width="10.81640625" style="49" bestFit="1" customWidth="1"/>
    <col min="15636" max="15636" width="13" style="49" bestFit="1" customWidth="1"/>
    <col min="15637" max="15872" width="9.08984375" style="49"/>
    <col min="15873" max="15873" width="6.81640625" style="49" customWidth="1"/>
    <col min="15874" max="15874" width="12.26953125" style="49" customWidth="1"/>
    <col min="15875" max="15875" width="2.81640625" style="49" customWidth="1"/>
    <col min="15876" max="15876" width="7.36328125" style="49" customWidth="1"/>
    <col min="15877" max="15877" width="15.1796875" style="49" customWidth="1"/>
    <col min="15878" max="15878" width="39.54296875" style="49" bestFit="1" customWidth="1"/>
    <col min="15879" max="15879" width="13.1796875" style="49" customWidth="1"/>
    <col min="15880" max="15880" width="6.81640625" style="49" customWidth="1"/>
    <col min="15881" max="15881" width="40.1796875" style="49" customWidth="1"/>
    <col min="15882" max="15882" width="15.6328125" style="49" customWidth="1"/>
    <col min="15883" max="15883" width="16.90625" style="49" bestFit="1" customWidth="1"/>
    <col min="15884" max="15884" width="15.36328125" style="49" bestFit="1" customWidth="1"/>
    <col min="15885" max="15885" width="4.08984375" style="49" bestFit="1" customWidth="1"/>
    <col min="15886" max="15886" width="9.81640625" style="49" bestFit="1" customWidth="1"/>
    <col min="15887" max="15887" width="10.7265625" style="49" bestFit="1" customWidth="1"/>
    <col min="15888" max="15888" width="21.08984375" style="49" bestFit="1" customWidth="1"/>
    <col min="15889" max="15889" width="14.08984375" style="49" bestFit="1" customWidth="1"/>
    <col min="15890" max="15890" width="32.08984375" style="49" bestFit="1" customWidth="1"/>
    <col min="15891" max="15891" width="10.81640625" style="49" bestFit="1" customWidth="1"/>
    <col min="15892" max="15892" width="13" style="49" bestFit="1" customWidth="1"/>
    <col min="15893" max="16128" width="9.08984375" style="49"/>
    <col min="16129" max="16129" width="6.81640625" style="49" customWidth="1"/>
    <col min="16130" max="16130" width="12.26953125" style="49" customWidth="1"/>
    <col min="16131" max="16131" width="2.81640625" style="49" customWidth="1"/>
    <col min="16132" max="16132" width="7.36328125" style="49" customWidth="1"/>
    <col min="16133" max="16133" width="15.1796875" style="49" customWidth="1"/>
    <col min="16134" max="16134" width="39.54296875" style="49" bestFit="1" customWidth="1"/>
    <col min="16135" max="16135" width="13.1796875" style="49" customWidth="1"/>
    <col min="16136" max="16136" width="6.81640625" style="49" customWidth="1"/>
    <col min="16137" max="16137" width="40.1796875" style="49" customWidth="1"/>
    <col min="16138" max="16138" width="15.6328125" style="49" customWidth="1"/>
    <col min="16139" max="16139" width="16.90625" style="49" bestFit="1" customWidth="1"/>
    <col min="16140" max="16140" width="15.36328125" style="49" bestFit="1" customWidth="1"/>
    <col min="16141" max="16141" width="4.08984375" style="49" bestFit="1" customWidth="1"/>
    <col min="16142" max="16142" width="9.81640625" style="49" bestFit="1" customWidth="1"/>
    <col min="16143" max="16143" width="10.7265625" style="49" bestFit="1" customWidth="1"/>
    <col min="16144" max="16144" width="21.08984375" style="49" bestFit="1" customWidth="1"/>
    <col min="16145" max="16145" width="14.08984375" style="49" bestFit="1" customWidth="1"/>
    <col min="16146" max="16146" width="32.08984375" style="49" bestFit="1" customWidth="1"/>
    <col min="16147" max="16147" width="10.81640625" style="49" bestFit="1" customWidth="1"/>
    <col min="16148" max="16148" width="13" style="49" bestFit="1" customWidth="1"/>
    <col min="16149" max="16384" width="9.08984375" style="49"/>
  </cols>
  <sheetData>
    <row r="1" spans="1:20" s="19" customFormat="1" x14ac:dyDescent="0.35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3965</v>
      </c>
      <c r="G1" s="16" t="s">
        <v>3966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8" t="s">
        <v>3953</v>
      </c>
    </row>
    <row r="2" spans="1:20" s="24" customFormat="1" x14ac:dyDescent="0.35">
      <c r="A2" s="20">
        <v>96300</v>
      </c>
      <c r="B2" s="20" t="s">
        <v>30</v>
      </c>
      <c r="C2" s="20" t="s">
        <v>31</v>
      </c>
      <c r="D2" s="20" t="s">
        <v>31</v>
      </c>
      <c r="E2" s="20" t="s">
        <v>893</v>
      </c>
      <c r="F2" s="20" t="s">
        <v>894</v>
      </c>
      <c r="G2" s="20">
        <v>35.5</v>
      </c>
      <c r="H2" s="20" t="s">
        <v>45</v>
      </c>
      <c r="I2" s="20" t="s">
        <v>895</v>
      </c>
      <c r="J2" s="20" t="s">
        <v>56</v>
      </c>
      <c r="K2" s="20" t="s">
        <v>63</v>
      </c>
      <c r="L2" s="20" t="s">
        <v>62</v>
      </c>
      <c r="M2" s="20" t="s">
        <v>50</v>
      </c>
      <c r="N2" s="20" t="s">
        <v>51</v>
      </c>
      <c r="O2" s="21">
        <v>38876</v>
      </c>
      <c r="P2" s="20"/>
      <c r="Q2" s="20">
        <v>44.02</v>
      </c>
      <c r="R2" s="22" t="s">
        <v>41</v>
      </c>
      <c r="S2" s="23"/>
      <c r="T2" s="23">
        <v>21.23834143646409</v>
      </c>
    </row>
    <row r="3" spans="1:20" s="24" customFormat="1" x14ac:dyDescent="0.35">
      <c r="A3" s="20">
        <v>9100</v>
      </c>
      <c r="B3" s="20" t="s">
        <v>30</v>
      </c>
      <c r="C3" s="20" t="s">
        <v>31</v>
      </c>
      <c r="D3" s="20" t="s">
        <v>31</v>
      </c>
      <c r="E3" s="20" t="s">
        <v>1261</v>
      </c>
      <c r="F3" s="20" t="s">
        <v>3967</v>
      </c>
      <c r="G3" s="20">
        <v>16.36</v>
      </c>
      <c r="H3" s="20" t="s">
        <v>45</v>
      </c>
      <c r="I3" s="20" t="s">
        <v>1263</v>
      </c>
      <c r="J3" s="20" t="s">
        <v>56</v>
      </c>
      <c r="K3" s="20" t="s">
        <v>63</v>
      </c>
      <c r="L3" s="20" t="s">
        <v>62</v>
      </c>
      <c r="M3" s="20" t="s">
        <v>50</v>
      </c>
      <c r="N3" s="20" t="s">
        <v>51</v>
      </c>
      <c r="O3" s="21">
        <v>24838</v>
      </c>
      <c r="P3" s="20"/>
      <c r="Q3" s="20">
        <v>15</v>
      </c>
      <c r="R3" s="22" t="s">
        <v>41</v>
      </c>
      <c r="S3" s="23"/>
      <c r="T3" s="23">
        <v>19.061412487205732</v>
      </c>
    </row>
    <row r="4" spans="1:20" s="24" customFormat="1" x14ac:dyDescent="0.35">
      <c r="A4" s="20">
        <v>9800</v>
      </c>
      <c r="B4" s="20" t="s">
        <v>30</v>
      </c>
      <c r="C4" s="20" t="s">
        <v>31</v>
      </c>
      <c r="D4" s="20" t="s">
        <v>31</v>
      </c>
      <c r="E4" s="20" t="s">
        <v>1278</v>
      </c>
      <c r="F4" s="20" t="s">
        <v>3968</v>
      </c>
      <c r="G4" s="20">
        <v>14.5</v>
      </c>
      <c r="H4" s="20" t="s">
        <v>45</v>
      </c>
      <c r="I4" s="20" t="s">
        <v>1280</v>
      </c>
      <c r="J4" s="20" t="s">
        <v>56</v>
      </c>
      <c r="K4" s="20" t="s">
        <v>63</v>
      </c>
      <c r="L4" s="20" t="s">
        <v>62</v>
      </c>
      <c r="M4" s="20" t="s">
        <v>50</v>
      </c>
      <c r="N4" s="20" t="s">
        <v>51</v>
      </c>
      <c r="O4" s="21">
        <v>24838</v>
      </c>
      <c r="P4" s="20"/>
      <c r="Q4" s="20">
        <v>18</v>
      </c>
      <c r="R4" s="22" t="s">
        <v>41</v>
      </c>
      <c r="S4" s="23"/>
      <c r="T4" s="23">
        <v>18.18345323741007</v>
      </c>
    </row>
    <row r="5" spans="1:20" s="24" customFormat="1" x14ac:dyDescent="0.35">
      <c r="A5" s="25">
        <v>21600</v>
      </c>
      <c r="B5" s="25" t="s">
        <v>30</v>
      </c>
      <c r="C5" s="25" t="s">
        <v>31</v>
      </c>
      <c r="D5" s="25" t="s">
        <v>42</v>
      </c>
      <c r="E5" s="25" t="s">
        <v>2196</v>
      </c>
      <c r="F5" s="25" t="s">
        <v>3969</v>
      </c>
      <c r="G5" s="25">
        <v>36</v>
      </c>
      <c r="H5" s="25" t="s">
        <v>45</v>
      </c>
      <c r="I5" s="25" t="s">
        <v>1280</v>
      </c>
      <c r="J5" s="25" t="s">
        <v>56</v>
      </c>
      <c r="K5" s="25" t="s">
        <v>63</v>
      </c>
      <c r="L5" s="25" t="s">
        <v>62</v>
      </c>
      <c r="M5" s="25" t="s">
        <v>50</v>
      </c>
      <c r="N5" s="25" t="s">
        <v>51</v>
      </c>
      <c r="O5" s="26">
        <v>26299</v>
      </c>
      <c r="P5" s="25"/>
      <c r="Q5" s="25">
        <v>36</v>
      </c>
      <c r="R5" s="27" t="s">
        <v>41</v>
      </c>
      <c r="S5" s="28"/>
      <c r="T5" s="28">
        <v>17.223059532780709</v>
      </c>
    </row>
    <row r="6" spans="1:20" s="24" customFormat="1" x14ac:dyDescent="0.35">
      <c r="A6" s="25">
        <v>18100</v>
      </c>
      <c r="B6" s="25" t="s">
        <v>30</v>
      </c>
      <c r="C6" s="25" t="s">
        <v>31</v>
      </c>
      <c r="D6" s="25" t="s">
        <v>42</v>
      </c>
      <c r="E6" s="25" t="s">
        <v>1872</v>
      </c>
      <c r="F6" s="25" t="s">
        <v>3970</v>
      </c>
      <c r="G6" s="25">
        <v>61</v>
      </c>
      <c r="H6" s="25" t="s">
        <v>45</v>
      </c>
      <c r="I6" s="25" t="s">
        <v>1874</v>
      </c>
      <c r="J6" s="25" t="s">
        <v>56</v>
      </c>
      <c r="K6" s="25" t="s">
        <v>63</v>
      </c>
      <c r="L6" s="25" t="s">
        <v>62</v>
      </c>
      <c r="M6" s="25" t="s">
        <v>50</v>
      </c>
      <c r="N6" s="25" t="s">
        <v>51</v>
      </c>
      <c r="O6" s="26">
        <v>25204</v>
      </c>
      <c r="P6" s="25"/>
      <c r="Q6" s="25">
        <v>61</v>
      </c>
      <c r="R6" s="27" t="s">
        <v>41</v>
      </c>
      <c r="S6" s="28"/>
      <c r="T6" s="28">
        <v>16.142881113902845</v>
      </c>
    </row>
    <row r="7" spans="1:20" s="24" customFormat="1" x14ac:dyDescent="0.35">
      <c r="A7" s="29">
        <v>3400</v>
      </c>
      <c r="B7" s="29" t="s">
        <v>30</v>
      </c>
      <c r="C7" s="29" t="s">
        <v>31</v>
      </c>
      <c r="D7" s="29" t="s">
        <v>31</v>
      </c>
      <c r="E7" s="29" t="s">
        <v>327</v>
      </c>
      <c r="F7" s="29" t="s">
        <v>328</v>
      </c>
      <c r="G7" s="29">
        <v>51.25</v>
      </c>
      <c r="H7" s="29" t="s">
        <v>45</v>
      </c>
      <c r="I7" s="29" t="s">
        <v>329</v>
      </c>
      <c r="J7" s="29" t="s">
        <v>56</v>
      </c>
      <c r="K7" s="29" t="s">
        <v>63</v>
      </c>
      <c r="L7" s="29" t="s">
        <v>62</v>
      </c>
      <c r="M7" s="29" t="s">
        <v>50</v>
      </c>
      <c r="N7" s="29" t="s">
        <v>51</v>
      </c>
      <c r="O7" s="30">
        <v>37190</v>
      </c>
      <c r="P7" s="29"/>
      <c r="Q7" s="29">
        <v>49.96</v>
      </c>
      <c r="R7" s="31" t="s">
        <v>41</v>
      </c>
      <c r="S7" s="32"/>
      <c r="T7" s="33">
        <v>13.8123968004906</v>
      </c>
    </row>
    <row r="8" spans="1:20" s="24" customFormat="1" x14ac:dyDescent="0.35">
      <c r="A8" s="29">
        <v>9000</v>
      </c>
      <c r="B8" s="29" t="s">
        <v>30</v>
      </c>
      <c r="C8" s="29" t="s">
        <v>31</v>
      </c>
      <c r="D8" s="29" t="s">
        <v>31</v>
      </c>
      <c r="E8" s="29" t="s">
        <v>993</v>
      </c>
      <c r="F8" s="29" t="s">
        <v>994</v>
      </c>
      <c r="G8" s="29">
        <v>45.42</v>
      </c>
      <c r="H8" s="29" t="s">
        <v>45</v>
      </c>
      <c r="I8" s="29" t="s">
        <v>995</v>
      </c>
      <c r="J8" s="29" t="s">
        <v>56</v>
      </c>
      <c r="K8" s="29" t="s">
        <v>63</v>
      </c>
      <c r="L8" s="29" t="s">
        <v>62</v>
      </c>
      <c r="M8" s="29" t="s">
        <v>50</v>
      </c>
      <c r="N8" s="29" t="s">
        <v>51</v>
      </c>
      <c r="O8" s="30">
        <v>37405</v>
      </c>
      <c r="P8" s="29"/>
      <c r="Q8" s="29">
        <v>47.3</v>
      </c>
      <c r="R8" s="31" t="s">
        <v>41</v>
      </c>
      <c r="S8" s="32"/>
      <c r="T8" s="33">
        <v>13.8123968004906</v>
      </c>
    </row>
    <row r="9" spans="1:20" s="24" customFormat="1" x14ac:dyDescent="0.35">
      <c r="A9" s="29">
        <v>10400</v>
      </c>
      <c r="B9" s="29" t="s">
        <v>30</v>
      </c>
      <c r="C9" s="29" t="s">
        <v>31</v>
      </c>
      <c r="D9" s="29" t="s">
        <v>31</v>
      </c>
      <c r="E9" s="29" t="s">
        <v>1294</v>
      </c>
      <c r="F9" s="29" t="s">
        <v>1295</v>
      </c>
      <c r="G9" s="29">
        <v>48.04</v>
      </c>
      <c r="H9" s="29" t="s">
        <v>45</v>
      </c>
      <c r="I9" s="29" t="s">
        <v>329</v>
      </c>
      <c r="J9" s="29" t="s">
        <v>56</v>
      </c>
      <c r="K9" s="29" t="s">
        <v>63</v>
      </c>
      <c r="L9" s="29" t="s">
        <v>62</v>
      </c>
      <c r="M9" s="29" t="s">
        <v>50</v>
      </c>
      <c r="N9" s="29" t="s">
        <v>51</v>
      </c>
      <c r="O9" s="30">
        <v>37187</v>
      </c>
      <c r="P9" s="29"/>
      <c r="Q9" s="29">
        <v>46.9</v>
      </c>
      <c r="R9" s="31" t="s">
        <v>41</v>
      </c>
      <c r="S9" s="32"/>
      <c r="T9" s="33">
        <v>13.8123968004906</v>
      </c>
    </row>
    <row r="10" spans="1:20" s="24" customFormat="1" x14ac:dyDescent="0.35">
      <c r="A10" s="29">
        <v>19300</v>
      </c>
      <c r="B10" s="29" t="s">
        <v>30</v>
      </c>
      <c r="C10" s="29" t="s">
        <v>31</v>
      </c>
      <c r="D10" s="29" t="s">
        <v>31</v>
      </c>
      <c r="E10" s="29" t="s">
        <v>2065</v>
      </c>
      <c r="F10" s="29" t="s">
        <v>2066</v>
      </c>
      <c r="G10" s="29">
        <v>46.1</v>
      </c>
      <c r="H10" s="29" t="s">
        <v>45</v>
      </c>
      <c r="I10" s="29" t="s">
        <v>1824</v>
      </c>
      <c r="J10" s="29" t="s">
        <v>56</v>
      </c>
      <c r="K10" s="29" t="s">
        <v>63</v>
      </c>
      <c r="L10" s="29" t="s">
        <v>62</v>
      </c>
      <c r="M10" s="29" t="s">
        <v>50</v>
      </c>
      <c r="N10" s="29" t="s">
        <v>51</v>
      </c>
      <c r="O10" s="30">
        <v>37147</v>
      </c>
      <c r="P10" s="29"/>
      <c r="Q10" s="29">
        <v>45</v>
      </c>
      <c r="R10" s="31" t="s">
        <v>41</v>
      </c>
      <c r="S10" s="32"/>
      <c r="T10" s="33">
        <v>13.8123968004906</v>
      </c>
    </row>
    <row r="11" spans="1:20" s="24" customFormat="1" x14ac:dyDescent="0.35">
      <c r="A11" s="29">
        <v>19400</v>
      </c>
      <c r="B11" s="29" t="s">
        <v>30</v>
      </c>
      <c r="C11" s="29" t="s">
        <v>31</v>
      </c>
      <c r="D11" s="29" t="s">
        <v>31</v>
      </c>
      <c r="E11" s="29" t="s">
        <v>2067</v>
      </c>
      <c r="F11" s="29" t="s">
        <v>2068</v>
      </c>
      <c r="G11" s="29">
        <v>47.98</v>
      </c>
      <c r="H11" s="29" t="s">
        <v>45</v>
      </c>
      <c r="I11" s="29" t="s">
        <v>1824</v>
      </c>
      <c r="J11" s="29" t="s">
        <v>56</v>
      </c>
      <c r="K11" s="29" t="s">
        <v>63</v>
      </c>
      <c r="L11" s="29" t="s">
        <v>62</v>
      </c>
      <c r="M11" s="29" t="s">
        <v>50</v>
      </c>
      <c r="N11" s="29" t="s">
        <v>51</v>
      </c>
      <c r="O11" s="30">
        <v>37147</v>
      </c>
      <c r="P11" s="29"/>
      <c r="Q11" s="29">
        <v>45</v>
      </c>
      <c r="R11" s="31" t="s">
        <v>41</v>
      </c>
      <c r="S11" s="32"/>
      <c r="T11" s="33">
        <v>13.8123968004906</v>
      </c>
    </row>
    <row r="12" spans="1:20" s="24" customFormat="1" x14ac:dyDescent="0.35">
      <c r="A12" s="34">
        <v>99200</v>
      </c>
      <c r="B12" s="34" t="s">
        <v>30</v>
      </c>
      <c r="C12" s="34" t="s">
        <v>31</v>
      </c>
      <c r="D12" s="34" t="s">
        <v>42</v>
      </c>
      <c r="E12" s="34" t="s">
        <v>2649</v>
      </c>
      <c r="F12" s="34" t="s">
        <v>2650</v>
      </c>
      <c r="G12" s="34">
        <v>96</v>
      </c>
      <c r="H12" s="34" t="s">
        <v>45</v>
      </c>
      <c r="I12" s="34" t="s">
        <v>2651</v>
      </c>
      <c r="J12" s="34" t="s">
        <v>56</v>
      </c>
      <c r="K12" s="34" t="s">
        <v>63</v>
      </c>
      <c r="L12" s="34" t="s">
        <v>62</v>
      </c>
      <c r="M12" s="34" t="s">
        <v>50</v>
      </c>
      <c r="N12" s="34" t="s">
        <v>51</v>
      </c>
      <c r="O12" s="35">
        <v>40346</v>
      </c>
      <c r="P12" s="34"/>
      <c r="Q12" s="34">
        <v>100</v>
      </c>
      <c r="R12" s="36" t="s">
        <v>41</v>
      </c>
      <c r="S12" s="33"/>
      <c r="T12" s="33">
        <v>13.8123968004906</v>
      </c>
    </row>
    <row r="13" spans="1:20" s="24" customFormat="1" x14ac:dyDescent="0.35">
      <c r="A13" s="20">
        <v>9900</v>
      </c>
      <c r="B13" s="20" t="s">
        <v>30</v>
      </c>
      <c r="C13" s="20" t="s">
        <v>31</v>
      </c>
      <c r="D13" s="20" t="s">
        <v>31</v>
      </c>
      <c r="E13" s="20" t="s">
        <v>1281</v>
      </c>
      <c r="F13" s="20" t="s">
        <v>3968</v>
      </c>
      <c r="G13" s="20">
        <v>106</v>
      </c>
      <c r="H13" s="20" t="s">
        <v>45</v>
      </c>
      <c r="I13" s="20" t="s">
        <v>1280</v>
      </c>
      <c r="J13" s="20" t="s">
        <v>56</v>
      </c>
      <c r="K13" s="20" t="s">
        <v>48</v>
      </c>
      <c r="L13" s="20" t="s">
        <v>124</v>
      </c>
      <c r="M13" s="20" t="s">
        <v>50</v>
      </c>
      <c r="N13" s="20" t="s">
        <v>51</v>
      </c>
      <c r="O13" s="21">
        <v>19725</v>
      </c>
      <c r="P13" s="20"/>
      <c r="Q13" s="20">
        <v>106.25</v>
      </c>
      <c r="R13" s="22" t="s">
        <v>41</v>
      </c>
      <c r="S13" s="23"/>
      <c r="T13" s="23">
        <v>13.743495251561473</v>
      </c>
    </row>
    <row r="14" spans="1:20" s="24" customFormat="1" x14ac:dyDescent="0.35">
      <c r="A14" s="20">
        <v>10000</v>
      </c>
      <c r="B14" s="20" t="s">
        <v>30</v>
      </c>
      <c r="C14" s="20" t="s">
        <v>31</v>
      </c>
      <c r="D14" s="20" t="s">
        <v>31</v>
      </c>
      <c r="E14" s="20" t="s">
        <v>1283</v>
      </c>
      <c r="F14" s="20" t="s">
        <v>3968</v>
      </c>
      <c r="G14" s="20">
        <v>104</v>
      </c>
      <c r="H14" s="20" t="s">
        <v>45</v>
      </c>
      <c r="I14" s="20" t="s">
        <v>1280</v>
      </c>
      <c r="J14" s="20" t="s">
        <v>56</v>
      </c>
      <c r="K14" s="20" t="s">
        <v>48</v>
      </c>
      <c r="L14" s="20" t="s">
        <v>124</v>
      </c>
      <c r="M14" s="20" t="s">
        <v>50</v>
      </c>
      <c r="N14" s="20" t="s">
        <v>51</v>
      </c>
      <c r="O14" s="21">
        <v>20455</v>
      </c>
      <c r="P14" s="20"/>
      <c r="Q14" s="20">
        <v>110.25</v>
      </c>
      <c r="R14" s="22" t="s">
        <v>41</v>
      </c>
      <c r="S14" s="23"/>
      <c r="T14" s="23">
        <v>13.743495251561473</v>
      </c>
    </row>
    <row r="15" spans="1:20" s="24" customFormat="1" x14ac:dyDescent="0.35">
      <c r="A15" s="20">
        <v>10100</v>
      </c>
      <c r="B15" s="20" t="s">
        <v>30</v>
      </c>
      <c r="C15" s="20" t="s">
        <v>31</v>
      </c>
      <c r="D15" s="20" t="s">
        <v>31</v>
      </c>
      <c r="E15" s="20" t="s">
        <v>1285</v>
      </c>
      <c r="F15" s="20" t="s">
        <v>3968</v>
      </c>
      <c r="G15" s="20">
        <v>110</v>
      </c>
      <c r="H15" s="20" t="s">
        <v>45</v>
      </c>
      <c r="I15" s="20" t="s">
        <v>1280</v>
      </c>
      <c r="J15" s="20" t="s">
        <v>56</v>
      </c>
      <c r="K15" s="20" t="s">
        <v>48</v>
      </c>
      <c r="L15" s="20" t="s">
        <v>124</v>
      </c>
      <c r="M15" s="20" t="s">
        <v>50</v>
      </c>
      <c r="N15" s="20" t="s">
        <v>51</v>
      </c>
      <c r="O15" s="21">
        <v>21186</v>
      </c>
      <c r="P15" s="20"/>
      <c r="Q15" s="20">
        <v>110.25</v>
      </c>
      <c r="R15" s="22" t="s">
        <v>41</v>
      </c>
      <c r="S15" s="23"/>
      <c r="T15" s="23">
        <v>13.743495251561473</v>
      </c>
    </row>
    <row r="16" spans="1:20" s="24" customFormat="1" x14ac:dyDescent="0.35">
      <c r="A16" s="20">
        <v>10200</v>
      </c>
      <c r="B16" s="20" t="s">
        <v>30</v>
      </c>
      <c r="C16" s="20" t="s">
        <v>31</v>
      </c>
      <c r="D16" s="20" t="s">
        <v>31</v>
      </c>
      <c r="E16" s="20" t="s">
        <v>1287</v>
      </c>
      <c r="F16" s="20" t="s">
        <v>3968</v>
      </c>
      <c r="G16" s="20">
        <v>300</v>
      </c>
      <c r="H16" s="20" t="s">
        <v>45</v>
      </c>
      <c r="I16" s="20" t="s">
        <v>1280</v>
      </c>
      <c r="J16" s="20" t="s">
        <v>56</v>
      </c>
      <c r="K16" s="20" t="s">
        <v>48</v>
      </c>
      <c r="L16" s="20" t="s">
        <v>124</v>
      </c>
      <c r="M16" s="20" t="s">
        <v>50</v>
      </c>
      <c r="N16" s="20" t="s">
        <v>51</v>
      </c>
      <c r="O16" s="21">
        <v>26665</v>
      </c>
      <c r="P16" s="20"/>
      <c r="Q16" s="20">
        <v>306</v>
      </c>
      <c r="R16" s="22" t="s">
        <v>41</v>
      </c>
      <c r="S16" s="23"/>
      <c r="T16" s="23">
        <v>13.743495251561473</v>
      </c>
    </row>
    <row r="17" spans="1:20" s="24" customFormat="1" x14ac:dyDescent="0.35">
      <c r="A17" s="20">
        <v>10300</v>
      </c>
      <c r="B17" s="20" t="s">
        <v>30</v>
      </c>
      <c r="C17" s="20" t="s">
        <v>31</v>
      </c>
      <c r="D17" s="20" t="s">
        <v>31</v>
      </c>
      <c r="E17" s="20" t="s">
        <v>1289</v>
      </c>
      <c r="F17" s="20" t="s">
        <v>3968</v>
      </c>
      <c r="G17" s="20">
        <v>330</v>
      </c>
      <c r="H17" s="20" t="s">
        <v>45</v>
      </c>
      <c r="I17" s="20" t="s">
        <v>1280</v>
      </c>
      <c r="J17" s="20" t="s">
        <v>56</v>
      </c>
      <c r="K17" s="20" t="s">
        <v>48</v>
      </c>
      <c r="L17" s="20" t="s">
        <v>124</v>
      </c>
      <c r="M17" s="20" t="s">
        <v>50</v>
      </c>
      <c r="N17" s="20" t="s">
        <v>51</v>
      </c>
      <c r="O17" s="21">
        <v>28491</v>
      </c>
      <c r="P17" s="20"/>
      <c r="Q17" s="20">
        <v>345.6</v>
      </c>
      <c r="R17" s="22" t="s">
        <v>41</v>
      </c>
      <c r="S17" s="23"/>
      <c r="T17" s="23">
        <v>13.743495251561473</v>
      </c>
    </row>
    <row r="18" spans="1:20" s="24" customFormat="1" x14ac:dyDescent="0.35">
      <c r="A18" s="25">
        <v>93000</v>
      </c>
      <c r="B18" s="25" t="s">
        <v>30</v>
      </c>
      <c r="C18" s="25" t="s">
        <v>31</v>
      </c>
      <c r="D18" s="25" t="s">
        <v>42</v>
      </c>
      <c r="E18" s="25" t="s">
        <v>2702</v>
      </c>
      <c r="F18" s="25" t="s">
        <v>2703</v>
      </c>
      <c r="G18" s="25">
        <v>575</v>
      </c>
      <c r="H18" s="25" t="s">
        <v>45</v>
      </c>
      <c r="I18" s="25" t="s">
        <v>995</v>
      </c>
      <c r="J18" s="25" t="s">
        <v>56</v>
      </c>
      <c r="K18" s="25" t="s">
        <v>122</v>
      </c>
      <c r="L18" s="25" t="s">
        <v>124</v>
      </c>
      <c r="M18" s="25" t="s">
        <v>50</v>
      </c>
      <c r="N18" s="25" t="s">
        <v>51</v>
      </c>
      <c r="O18" s="26">
        <v>38807</v>
      </c>
      <c r="P18" s="25"/>
      <c r="Q18" s="25">
        <v>595</v>
      </c>
      <c r="R18" s="27" t="s">
        <v>41</v>
      </c>
      <c r="S18" s="28"/>
      <c r="T18" s="28">
        <v>11.085795539659587</v>
      </c>
    </row>
    <row r="19" spans="1:20" s="24" customFormat="1" x14ac:dyDescent="0.35">
      <c r="A19" s="20">
        <v>98000</v>
      </c>
      <c r="B19" s="20" t="s">
        <v>30</v>
      </c>
      <c r="C19" s="20" t="s">
        <v>31</v>
      </c>
      <c r="D19" s="20" t="s">
        <v>31</v>
      </c>
      <c r="E19" s="20" t="s">
        <v>2675</v>
      </c>
      <c r="F19" s="20" t="s">
        <v>3971</v>
      </c>
      <c r="G19" s="20">
        <v>603.67999999999995</v>
      </c>
      <c r="H19" s="20" t="s">
        <v>45</v>
      </c>
      <c r="I19" s="20" t="s">
        <v>2677</v>
      </c>
      <c r="J19" s="20" t="s">
        <v>56</v>
      </c>
      <c r="K19" s="20" t="s">
        <v>122</v>
      </c>
      <c r="L19" s="20" t="s">
        <v>124</v>
      </c>
      <c r="M19" s="20" t="s">
        <v>50</v>
      </c>
      <c r="N19" s="20" t="s">
        <v>51</v>
      </c>
      <c r="O19" s="21">
        <v>40089</v>
      </c>
      <c r="P19" s="20"/>
      <c r="Q19" s="20">
        <v>669</v>
      </c>
      <c r="R19" s="22" t="s">
        <v>41</v>
      </c>
      <c r="S19" s="23"/>
      <c r="T19" s="23">
        <v>11.008448567657371</v>
      </c>
    </row>
    <row r="20" spans="1:20" s="24" customFormat="1" x14ac:dyDescent="0.35">
      <c r="A20" s="20">
        <v>60500</v>
      </c>
      <c r="B20" s="20" t="s">
        <v>30</v>
      </c>
      <c r="C20" s="20" t="s">
        <v>42</v>
      </c>
      <c r="D20" s="20" t="s">
        <v>31</v>
      </c>
      <c r="E20" s="20" t="s">
        <v>2532</v>
      </c>
      <c r="F20" s="20" t="s">
        <v>2533</v>
      </c>
      <c r="G20" s="20">
        <v>22.3</v>
      </c>
      <c r="H20" s="20" t="s">
        <v>45</v>
      </c>
      <c r="I20" s="20" t="s">
        <v>46</v>
      </c>
      <c r="J20" s="20" t="s">
        <v>56</v>
      </c>
      <c r="K20" s="20" t="s">
        <v>63</v>
      </c>
      <c r="L20" s="20" t="s">
        <v>47</v>
      </c>
      <c r="M20" s="20" t="s">
        <v>50</v>
      </c>
      <c r="N20" s="20" t="s">
        <v>51</v>
      </c>
      <c r="O20" s="21">
        <v>32509</v>
      </c>
      <c r="P20" s="20"/>
      <c r="Q20" s="20">
        <v>22.3</v>
      </c>
      <c r="R20" s="22" t="s">
        <v>41</v>
      </c>
      <c r="S20" s="23"/>
      <c r="T20" s="23">
        <v>10.537675467316719</v>
      </c>
    </row>
    <row r="21" spans="1:20" s="24" customFormat="1" x14ac:dyDescent="0.35">
      <c r="A21" s="20">
        <v>99100</v>
      </c>
      <c r="B21" s="20" t="s">
        <v>30</v>
      </c>
      <c r="C21" s="20" t="s">
        <v>31</v>
      </c>
      <c r="D21" s="20" t="s">
        <v>31</v>
      </c>
      <c r="E21" s="20" t="s">
        <v>1258</v>
      </c>
      <c r="F21" s="20" t="s">
        <v>3967</v>
      </c>
      <c r="G21" s="20">
        <v>48.1</v>
      </c>
      <c r="H21" s="20" t="s">
        <v>45</v>
      </c>
      <c r="I21" s="20" t="s">
        <v>1260</v>
      </c>
      <c r="J21" s="20" t="s">
        <v>56</v>
      </c>
      <c r="K21" s="20" t="s">
        <v>63</v>
      </c>
      <c r="L21" s="20" t="s">
        <v>62</v>
      </c>
      <c r="M21" s="20" t="s">
        <v>50</v>
      </c>
      <c r="N21" s="20" t="s">
        <v>51</v>
      </c>
      <c r="O21" s="21">
        <v>40345</v>
      </c>
      <c r="P21" s="20"/>
      <c r="Q21" s="20">
        <v>49.9</v>
      </c>
      <c r="R21" s="22" t="s">
        <v>41</v>
      </c>
      <c r="S21" s="23"/>
      <c r="T21" s="23">
        <v>10.044974073801283</v>
      </c>
    </row>
    <row r="22" spans="1:20" s="24" customFormat="1" x14ac:dyDescent="0.35">
      <c r="A22" s="34">
        <v>43900</v>
      </c>
      <c r="B22" s="34" t="s">
        <v>30</v>
      </c>
      <c r="C22" s="34" t="s">
        <v>42</v>
      </c>
      <c r="D22" s="34" t="s">
        <v>42</v>
      </c>
      <c r="E22" s="34" t="s">
        <v>696</v>
      </c>
      <c r="F22" s="34" t="s">
        <v>697</v>
      </c>
      <c r="G22" s="34">
        <v>25</v>
      </c>
      <c r="H22" s="34" t="s">
        <v>45</v>
      </c>
      <c r="I22" s="34" t="s">
        <v>698</v>
      </c>
      <c r="J22" s="34" t="s">
        <v>56</v>
      </c>
      <c r="K22" s="34" t="s">
        <v>63</v>
      </c>
      <c r="L22" s="34" t="s">
        <v>47</v>
      </c>
      <c r="M22" s="34" t="s">
        <v>50</v>
      </c>
      <c r="N22" s="34" t="s">
        <v>51</v>
      </c>
      <c r="O22" s="35">
        <v>41703</v>
      </c>
      <c r="P22" s="34"/>
      <c r="Q22" s="34">
        <v>26.95</v>
      </c>
      <c r="R22" s="36" t="s">
        <v>41</v>
      </c>
      <c r="S22" s="33"/>
      <c r="T22" s="33">
        <v>9.9292034963344751</v>
      </c>
    </row>
    <row r="23" spans="1:20" s="24" customFormat="1" x14ac:dyDescent="0.35">
      <c r="A23" s="29">
        <v>89600</v>
      </c>
      <c r="B23" s="29" t="s">
        <v>30</v>
      </c>
      <c r="C23" s="29" t="s">
        <v>42</v>
      </c>
      <c r="D23" s="29" t="s">
        <v>31</v>
      </c>
      <c r="E23" s="29" t="s">
        <v>2520</v>
      </c>
      <c r="F23" s="29" t="s">
        <v>2521</v>
      </c>
      <c r="G23" s="29">
        <v>57</v>
      </c>
      <c r="H23" s="29" t="s">
        <v>45</v>
      </c>
      <c r="I23" s="29" t="s">
        <v>1132</v>
      </c>
      <c r="J23" s="29" t="s">
        <v>56</v>
      </c>
      <c r="K23" s="29" t="s">
        <v>63</v>
      </c>
      <c r="L23" s="29" t="s">
        <v>785</v>
      </c>
      <c r="M23" s="29" t="s">
        <v>50</v>
      </c>
      <c r="N23" s="29" t="s">
        <v>51</v>
      </c>
      <c r="O23" s="30">
        <v>34408</v>
      </c>
      <c r="P23" s="29"/>
      <c r="Q23" s="29">
        <v>56.5</v>
      </c>
      <c r="R23" s="31" t="s">
        <v>204</v>
      </c>
      <c r="S23" s="32"/>
      <c r="T23" s="33">
        <v>9.9292034963344751</v>
      </c>
    </row>
    <row r="24" spans="1:20" s="24" customFormat="1" x14ac:dyDescent="0.35">
      <c r="A24" s="20">
        <v>97700</v>
      </c>
      <c r="B24" s="20" t="s">
        <v>30</v>
      </c>
      <c r="C24" s="20" t="s">
        <v>31</v>
      </c>
      <c r="D24" s="20" t="s">
        <v>31</v>
      </c>
      <c r="E24" s="20" t="s">
        <v>2435</v>
      </c>
      <c r="F24" s="20" t="s">
        <v>3972</v>
      </c>
      <c r="G24" s="20">
        <v>47.9</v>
      </c>
      <c r="H24" s="20" t="s">
        <v>45</v>
      </c>
      <c r="I24" s="20" t="s">
        <v>2437</v>
      </c>
      <c r="J24" s="20" t="s">
        <v>56</v>
      </c>
      <c r="K24" s="20" t="s">
        <v>63</v>
      </c>
      <c r="L24" s="20" t="s">
        <v>62</v>
      </c>
      <c r="M24" s="20" t="s">
        <v>50</v>
      </c>
      <c r="N24" s="20" t="s">
        <v>51</v>
      </c>
      <c r="O24" s="21">
        <v>40032</v>
      </c>
      <c r="P24" s="20"/>
      <c r="Q24" s="20">
        <v>49.5</v>
      </c>
      <c r="R24" s="22" t="s">
        <v>41</v>
      </c>
      <c r="S24" s="23"/>
      <c r="T24" s="23">
        <v>9.8096853340788375</v>
      </c>
    </row>
    <row r="25" spans="1:20" s="24" customFormat="1" x14ac:dyDescent="0.35">
      <c r="A25" s="20">
        <v>92100</v>
      </c>
      <c r="B25" s="20" t="s">
        <v>30</v>
      </c>
      <c r="C25" s="20" t="s">
        <v>31</v>
      </c>
      <c r="D25" s="20" t="s">
        <v>31</v>
      </c>
      <c r="E25" s="20" t="s">
        <v>2194</v>
      </c>
      <c r="F25" s="20" t="s">
        <v>2195</v>
      </c>
      <c r="G25" s="20">
        <v>48</v>
      </c>
      <c r="H25" s="20" t="s">
        <v>45</v>
      </c>
      <c r="I25" s="20" t="s">
        <v>995</v>
      </c>
      <c r="J25" s="20" t="s">
        <v>56</v>
      </c>
      <c r="K25" s="20" t="s">
        <v>62</v>
      </c>
      <c r="L25" s="20" t="s">
        <v>62</v>
      </c>
      <c r="M25" s="20" t="s">
        <v>50</v>
      </c>
      <c r="N25" s="20" t="s">
        <v>51</v>
      </c>
      <c r="O25" s="21">
        <v>38560</v>
      </c>
      <c r="P25" s="20"/>
      <c r="Q25" s="20">
        <v>46.7</v>
      </c>
      <c r="R25" s="22" t="s">
        <v>41</v>
      </c>
      <c r="S25" s="23"/>
      <c r="T25" s="23">
        <v>9.8096853340788375</v>
      </c>
    </row>
    <row r="26" spans="1:20" s="24" customFormat="1" x14ac:dyDescent="0.35">
      <c r="A26" s="20">
        <v>137200</v>
      </c>
      <c r="B26" s="20" t="s">
        <v>30</v>
      </c>
      <c r="C26" s="20" t="s">
        <v>31</v>
      </c>
      <c r="D26" s="20" t="s">
        <v>31</v>
      </c>
      <c r="E26" s="20" t="s">
        <v>2844</v>
      </c>
      <c r="F26" s="20" t="s">
        <v>3973</v>
      </c>
      <c r="G26" s="20">
        <v>106</v>
      </c>
      <c r="H26" s="20" t="s">
        <v>45</v>
      </c>
      <c r="I26" s="20" t="s">
        <v>2846</v>
      </c>
      <c r="J26" s="20" t="s">
        <v>56</v>
      </c>
      <c r="K26" s="20" t="s">
        <v>63</v>
      </c>
      <c r="L26" s="20" t="s">
        <v>124</v>
      </c>
      <c r="M26" s="20" t="s">
        <v>50</v>
      </c>
      <c r="N26" s="20" t="s">
        <v>51</v>
      </c>
      <c r="O26" s="21">
        <v>42677</v>
      </c>
      <c r="P26" s="20"/>
      <c r="Q26" s="20">
        <v>106</v>
      </c>
      <c r="R26" s="22" t="s">
        <v>41</v>
      </c>
      <c r="S26" s="23"/>
      <c r="T26" s="23">
        <v>9.7825065899832246</v>
      </c>
    </row>
    <row r="27" spans="1:20" s="24" customFormat="1" x14ac:dyDescent="0.35">
      <c r="A27" s="20">
        <v>137300</v>
      </c>
      <c r="B27" s="20" t="s">
        <v>30</v>
      </c>
      <c r="C27" s="20" t="s">
        <v>31</v>
      </c>
      <c r="D27" s="20" t="s">
        <v>31</v>
      </c>
      <c r="E27" s="20" t="s">
        <v>2847</v>
      </c>
      <c r="F27" s="20" t="s">
        <v>3973</v>
      </c>
      <c r="G27" s="20">
        <v>106</v>
      </c>
      <c r="H27" s="20" t="s">
        <v>45</v>
      </c>
      <c r="I27" s="20" t="s">
        <v>2846</v>
      </c>
      <c r="J27" s="20" t="s">
        <v>56</v>
      </c>
      <c r="K27" s="20" t="s">
        <v>63</v>
      </c>
      <c r="L27" s="20" t="s">
        <v>124</v>
      </c>
      <c r="M27" s="20" t="s">
        <v>50</v>
      </c>
      <c r="N27" s="20" t="s">
        <v>51</v>
      </c>
      <c r="O27" s="21">
        <v>42677</v>
      </c>
      <c r="P27" s="20"/>
      <c r="Q27" s="20">
        <v>106</v>
      </c>
      <c r="R27" s="22" t="s">
        <v>41</v>
      </c>
      <c r="S27" s="23"/>
      <c r="T27" s="23">
        <v>9.7825065899832246</v>
      </c>
    </row>
    <row r="28" spans="1:20" s="24" customFormat="1" x14ac:dyDescent="0.35">
      <c r="A28" s="20">
        <v>137400</v>
      </c>
      <c r="B28" s="20" t="s">
        <v>30</v>
      </c>
      <c r="C28" s="20" t="s">
        <v>31</v>
      </c>
      <c r="D28" s="20" t="s">
        <v>31</v>
      </c>
      <c r="E28" s="20" t="s">
        <v>2849</v>
      </c>
      <c r="F28" s="20" t="s">
        <v>3973</v>
      </c>
      <c r="G28" s="20">
        <v>106</v>
      </c>
      <c r="H28" s="20" t="s">
        <v>45</v>
      </c>
      <c r="I28" s="20" t="s">
        <v>2846</v>
      </c>
      <c r="J28" s="20" t="s">
        <v>56</v>
      </c>
      <c r="K28" s="20" t="s">
        <v>63</v>
      </c>
      <c r="L28" s="20" t="s">
        <v>124</v>
      </c>
      <c r="M28" s="20" t="s">
        <v>50</v>
      </c>
      <c r="N28" s="20" t="s">
        <v>51</v>
      </c>
      <c r="O28" s="21">
        <v>42677</v>
      </c>
      <c r="P28" s="20"/>
      <c r="Q28" s="20">
        <v>106</v>
      </c>
      <c r="R28" s="22" t="s">
        <v>41</v>
      </c>
      <c r="S28" s="23"/>
      <c r="T28" s="23">
        <v>9.7825065899832246</v>
      </c>
    </row>
    <row r="29" spans="1:20" s="24" customFormat="1" x14ac:dyDescent="0.35">
      <c r="A29" s="20">
        <v>60100</v>
      </c>
      <c r="B29" s="20" t="s">
        <v>30</v>
      </c>
      <c r="C29" s="20" t="s">
        <v>42</v>
      </c>
      <c r="D29" s="20" t="s">
        <v>31</v>
      </c>
      <c r="E29" s="20" t="s">
        <v>2523</v>
      </c>
      <c r="F29" s="20" t="s">
        <v>3974</v>
      </c>
      <c r="G29" s="20">
        <v>42.7</v>
      </c>
      <c r="H29" s="20" t="s">
        <v>45</v>
      </c>
      <c r="I29" s="20" t="s">
        <v>46</v>
      </c>
      <c r="J29" s="20" t="s">
        <v>56</v>
      </c>
      <c r="K29" s="20" t="s">
        <v>63</v>
      </c>
      <c r="L29" s="20" t="s">
        <v>47</v>
      </c>
      <c r="M29" s="20" t="s">
        <v>50</v>
      </c>
      <c r="N29" s="20" t="s">
        <v>51</v>
      </c>
      <c r="O29" s="21">
        <v>32509</v>
      </c>
      <c r="P29" s="20"/>
      <c r="Q29" s="20">
        <v>34.5</v>
      </c>
      <c r="R29" s="22" t="s">
        <v>41</v>
      </c>
      <c r="S29" s="23"/>
      <c r="T29" s="23">
        <v>9.5521171605902158</v>
      </c>
    </row>
    <row r="30" spans="1:20" s="24" customFormat="1" x14ac:dyDescent="0.35">
      <c r="A30" s="29">
        <v>135400</v>
      </c>
      <c r="B30" s="29" t="s">
        <v>30</v>
      </c>
      <c r="C30" s="29" t="s">
        <v>31</v>
      </c>
      <c r="D30" s="29" t="s">
        <v>31</v>
      </c>
      <c r="E30" s="29" t="s">
        <v>467</v>
      </c>
      <c r="F30" s="29" t="s">
        <v>468</v>
      </c>
      <c r="G30" s="29">
        <v>11.2</v>
      </c>
      <c r="H30" s="29" t="s">
        <v>45</v>
      </c>
      <c r="I30" s="29" t="s">
        <v>469</v>
      </c>
      <c r="J30" s="29" t="s">
        <v>56</v>
      </c>
      <c r="K30" s="29" t="s">
        <v>63</v>
      </c>
      <c r="L30" s="29" t="s">
        <v>124</v>
      </c>
      <c r="M30" s="29" t="s">
        <v>50</v>
      </c>
      <c r="N30" s="29" t="s">
        <v>64</v>
      </c>
      <c r="O30" s="30">
        <v>42551</v>
      </c>
      <c r="P30" s="29"/>
      <c r="Q30" s="29">
        <v>5</v>
      </c>
      <c r="R30" s="31" t="s">
        <v>41</v>
      </c>
      <c r="S30" s="32"/>
      <c r="T30" s="32">
        <v>9.5417664400150688</v>
      </c>
    </row>
    <row r="31" spans="1:20" s="24" customFormat="1" x14ac:dyDescent="0.35">
      <c r="A31" s="29">
        <v>84000</v>
      </c>
      <c r="B31" s="29" t="s">
        <v>30</v>
      </c>
      <c r="C31" s="29" t="s">
        <v>31</v>
      </c>
      <c r="D31" s="29" t="s">
        <v>31</v>
      </c>
      <c r="E31" s="29" t="s">
        <v>605</v>
      </c>
      <c r="F31" s="29" t="s">
        <v>606</v>
      </c>
      <c r="G31" s="29">
        <v>180</v>
      </c>
      <c r="H31" s="29" t="s">
        <v>45</v>
      </c>
      <c r="I31" s="29" t="s">
        <v>607</v>
      </c>
      <c r="J31" s="29" t="s">
        <v>56</v>
      </c>
      <c r="K31" s="29" t="s">
        <v>63</v>
      </c>
      <c r="L31" s="29" t="s">
        <v>124</v>
      </c>
      <c r="M31" s="29" t="s">
        <v>50</v>
      </c>
      <c r="N31" s="29" t="s">
        <v>51</v>
      </c>
      <c r="O31" s="30">
        <v>37822</v>
      </c>
      <c r="P31" s="29"/>
      <c r="Q31" s="29">
        <v>181.5</v>
      </c>
      <c r="R31" s="31" t="s">
        <v>41</v>
      </c>
      <c r="S31" s="32"/>
      <c r="T31" s="32">
        <v>9.5417664400150688</v>
      </c>
    </row>
    <row r="32" spans="1:20" s="24" customFormat="1" x14ac:dyDescent="0.35">
      <c r="A32" s="34">
        <v>94900</v>
      </c>
      <c r="B32" s="34" t="s">
        <v>30</v>
      </c>
      <c r="C32" s="34" t="s">
        <v>31</v>
      </c>
      <c r="D32" s="34" t="s">
        <v>42</v>
      </c>
      <c r="E32" s="34" t="s">
        <v>1296</v>
      </c>
      <c r="F32" s="34" t="s">
        <v>1297</v>
      </c>
      <c r="G32" s="34">
        <v>48.71</v>
      </c>
      <c r="H32" s="34" t="s">
        <v>45</v>
      </c>
      <c r="I32" s="34" t="s">
        <v>1298</v>
      </c>
      <c r="J32" s="34" t="s">
        <v>56</v>
      </c>
      <c r="K32" s="34" t="s">
        <v>63</v>
      </c>
      <c r="L32" s="34" t="s">
        <v>124</v>
      </c>
      <c r="M32" s="34" t="s">
        <v>50</v>
      </c>
      <c r="N32" s="34" t="s">
        <v>51</v>
      </c>
      <c r="O32" s="35">
        <v>38875</v>
      </c>
      <c r="P32" s="34"/>
      <c r="Q32" s="34">
        <v>49.5</v>
      </c>
      <c r="R32" s="36" t="s">
        <v>41</v>
      </c>
      <c r="S32" s="33"/>
      <c r="T32" s="32">
        <v>9.5417664400150688</v>
      </c>
    </row>
    <row r="33" spans="1:20" s="24" customFormat="1" x14ac:dyDescent="0.35">
      <c r="A33" s="34">
        <v>83900</v>
      </c>
      <c r="B33" s="34" t="s">
        <v>30</v>
      </c>
      <c r="C33" s="34" t="s">
        <v>31</v>
      </c>
      <c r="D33" s="34" t="s">
        <v>42</v>
      </c>
      <c r="E33" s="34" t="s">
        <v>538</v>
      </c>
      <c r="F33" s="34" t="s">
        <v>539</v>
      </c>
      <c r="G33" s="34">
        <v>322</v>
      </c>
      <c r="H33" s="34" t="s">
        <v>45</v>
      </c>
      <c r="I33" s="34" t="s">
        <v>540</v>
      </c>
      <c r="J33" s="34" t="s">
        <v>56</v>
      </c>
      <c r="K33" s="34" t="s">
        <v>122</v>
      </c>
      <c r="L33" s="34" t="s">
        <v>124</v>
      </c>
      <c r="M33" s="34" t="s">
        <v>50</v>
      </c>
      <c r="N33" s="34" t="s">
        <v>51</v>
      </c>
      <c r="O33" s="35">
        <v>37824</v>
      </c>
      <c r="P33" s="34"/>
      <c r="Q33" s="34">
        <v>336.5</v>
      </c>
      <c r="R33" s="36" t="s">
        <v>41</v>
      </c>
      <c r="S33" s="33"/>
      <c r="T33" s="33">
        <v>9.2485661271354811</v>
      </c>
    </row>
    <row r="34" spans="1:20" s="24" customFormat="1" x14ac:dyDescent="0.35">
      <c r="A34" s="34">
        <v>84300</v>
      </c>
      <c r="B34" s="34" t="s">
        <v>30</v>
      </c>
      <c r="C34" s="34" t="s">
        <v>31</v>
      </c>
      <c r="D34" s="34" t="s">
        <v>42</v>
      </c>
      <c r="E34" s="34" t="s">
        <v>3439</v>
      </c>
      <c r="F34" s="34" t="s">
        <v>3440</v>
      </c>
      <c r="G34" s="34">
        <v>625</v>
      </c>
      <c r="H34" s="34" t="s">
        <v>45</v>
      </c>
      <c r="I34" s="34" t="s">
        <v>3441</v>
      </c>
      <c r="J34" s="34" t="s">
        <v>56</v>
      </c>
      <c r="K34" s="34" t="s">
        <v>122</v>
      </c>
      <c r="L34" s="34" t="s">
        <v>124</v>
      </c>
      <c r="M34" s="34" t="s">
        <v>50</v>
      </c>
      <c r="N34" s="34" t="s">
        <v>51</v>
      </c>
      <c r="O34" s="35">
        <v>37832</v>
      </c>
      <c r="P34" s="34"/>
      <c r="Q34" s="34">
        <v>668</v>
      </c>
      <c r="R34" s="36" t="s">
        <v>41</v>
      </c>
      <c r="S34" s="33"/>
      <c r="T34" s="33">
        <v>9.2485661271354811</v>
      </c>
    </row>
    <row r="35" spans="1:20" s="24" customFormat="1" x14ac:dyDescent="0.35">
      <c r="A35" s="20">
        <v>48200</v>
      </c>
      <c r="B35" s="20" t="s">
        <v>30</v>
      </c>
      <c r="C35" s="20" t="s">
        <v>42</v>
      </c>
      <c r="D35" s="20" t="s">
        <v>31</v>
      </c>
      <c r="E35" s="20" t="s">
        <v>1601</v>
      </c>
      <c r="F35" s="20" t="s">
        <v>1602</v>
      </c>
      <c r="G35" s="20">
        <v>49.9</v>
      </c>
      <c r="H35" s="20" t="s">
        <v>45</v>
      </c>
      <c r="I35" s="20" t="s">
        <v>1603</v>
      </c>
      <c r="J35" s="20" t="s">
        <v>56</v>
      </c>
      <c r="K35" s="20" t="s">
        <v>63</v>
      </c>
      <c r="L35" s="20" t="s">
        <v>47</v>
      </c>
      <c r="M35" s="20" t="s">
        <v>50</v>
      </c>
      <c r="N35" s="20" t="s">
        <v>51</v>
      </c>
      <c r="O35" s="21">
        <v>34335</v>
      </c>
      <c r="P35" s="20"/>
      <c r="Q35" s="20">
        <v>52.2</v>
      </c>
      <c r="R35" s="22" t="s">
        <v>41</v>
      </c>
      <c r="S35" s="23"/>
      <c r="T35" s="23">
        <v>8.8819980137583574</v>
      </c>
    </row>
    <row r="36" spans="1:20" s="24" customFormat="1" x14ac:dyDescent="0.35">
      <c r="A36" s="34">
        <v>44800</v>
      </c>
      <c r="B36" s="34" t="s">
        <v>30</v>
      </c>
      <c r="C36" s="34" t="s">
        <v>42</v>
      </c>
      <c r="D36" s="34" t="s">
        <v>42</v>
      </c>
      <c r="E36" s="34" t="s">
        <v>1083</v>
      </c>
      <c r="F36" s="34" t="s">
        <v>3975</v>
      </c>
      <c r="G36" s="34">
        <v>47</v>
      </c>
      <c r="H36" s="34" t="s">
        <v>45</v>
      </c>
      <c r="I36" s="34" t="s">
        <v>46</v>
      </c>
      <c r="J36" s="34" t="s">
        <v>56</v>
      </c>
      <c r="K36" s="34" t="s">
        <v>122</v>
      </c>
      <c r="L36" s="34" t="s">
        <v>47</v>
      </c>
      <c r="M36" s="34" t="s">
        <v>50</v>
      </c>
      <c r="N36" s="34" t="s">
        <v>51</v>
      </c>
      <c r="O36" s="35">
        <v>32509</v>
      </c>
      <c r="P36" s="34"/>
      <c r="Q36" s="34">
        <v>48.6</v>
      </c>
      <c r="R36" s="36" t="s">
        <v>41</v>
      </c>
      <c r="S36" s="33"/>
      <c r="T36" s="33">
        <v>8.0260287402641612</v>
      </c>
    </row>
    <row r="37" spans="1:20" s="24" customFormat="1" x14ac:dyDescent="0.35">
      <c r="A37" s="20">
        <v>60300</v>
      </c>
      <c r="B37" s="20" t="s">
        <v>30</v>
      </c>
      <c r="C37" s="20" t="s">
        <v>42</v>
      </c>
      <c r="D37" s="20" t="s">
        <v>31</v>
      </c>
      <c r="E37" s="20" t="s">
        <v>2526</v>
      </c>
      <c r="F37" s="20" t="s">
        <v>3974</v>
      </c>
      <c r="G37" s="20">
        <v>4.05</v>
      </c>
      <c r="H37" s="20" t="s">
        <v>45</v>
      </c>
      <c r="I37" s="20" t="s">
        <v>46</v>
      </c>
      <c r="J37" s="20" t="s">
        <v>49</v>
      </c>
      <c r="K37" s="20" t="s">
        <v>48</v>
      </c>
      <c r="L37" s="20" t="s">
        <v>47</v>
      </c>
      <c r="M37" s="20" t="s">
        <v>50</v>
      </c>
      <c r="N37" s="20" t="s">
        <v>51</v>
      </c>
      <c r="O37" s="21">
        <v>32509</v>
      </c>
      <c r="P37" s="20"/>
      <c r="Q37" s="20">
        <v>4.05</v>
      </c>
      <c r="R37" s="22" t="s">
        <v>41</v>
      </c>
      <c r="S37" s="23"/>
      <c r="T37" s="23"/>
    </row>
    <row r="38" spans="1:20" s="24" customFormat="1" x14ac:dyDescent="0.35">
      <c r="A38" s="20">
        <v>60600</v>
      </c>
      <c r="B38" s="20" t="s">
        <v>30</v>
      </c>
      <c r="C38" s="20" t="s">
        <v>42</v>
      </c>
      <c r="D38" s="20" t="s">
        <v>31</v>
      </c>
      <c r="E38" s="20" t="s">
        <v>43</v>
      </c>
      <c r="F38" s="20" t="s">
        <v>44</v>
      </c>
      <c r="G38" s="20">
        <v>2.58</v>
      </c>
      <c r="H38" s="20" t="s">
        <v>45</v>
      </c>
      <c r="I38" s="20" t="s">
        <v>46</v>
      </c>
      <c r="J38" s="20" t="s">
        <v>49</v>
      </c>
      <c r="K38" s="20" t="s">
        <v>48</v>
      </c>
      <c r="L38" s="20" t="s">
        <v>47</v>
      </c>
      <c r="M38" s="20" t="s">
        <v>50</v>
      </c>
      <c r="N38" s="20" t="s">
        <v>51</v>
      </c>
      <c r="O38" s="21">
        <v>32509</v>
      </c>
      <c r="P38" s="20"/>
      <c r="Q38" s="20">
        <v>2.58</v>
      </c>
      <c r="R38" s="22" t="s">
        <v>41</v>
      </c>
      <c r="S38" s="23"/>
      <c r="T38" s="23"/>
    </row>
    <row r="39" spans="1:20" s="24" customFormat="1" x14ac:dyDescent="0.35">
      <c r="A39" s="20">
        <v>101400</v>
      </c>
      <c r="B39" s="20" t="s">
        <v>30</v>
      </c>
      <c r="C39" s="20" t="s">
        <v>31</v>
      </c>
      <c r="D39" s="20" t="s">
        <v>31</v>
      </c>
      <c r="E39" s="20" t="s">
        <v>3408</v>
      </c>
      <c r="F39" s="20" t="s">
        <v>3409</v>
      </c>
      <c r="G39" s="20">
        <v>1.5</v>
      </c>
      <c r="H39" s="20" t="s">
        <v>45</v>
      </c>
      <c r="I39" s="20" t="s">
        <v>3410</v>
      </c>
      <c r="J39" s="20" t="s">
        <v>189</v>
      </c>
      <c r="K39" s="20" t="s">
        <v>63</v>
      </c>
      <c r="L39" s="20" t="s">
        <v>187</v>
      </c>
      <c r="M39" s="20" t="s">
        <v>50</v>
      </c>
      <c r="N39" s="20" t="s">
        <v>51</v>
      </c>
      <c r="O39" s="21">
        <v>40682</v>
      </c>
      <c r="P39" s="20"/>
      <c r="Q39" s="20">
        <v>1.9</v>
      </c>
      <c r="R39" s="22" t="s">
        <v>41</v>
      </c>
      <c r="S39" s="23">
        <v>0.308</v>
      </c>
      <c r="T39" s="23"/>
    </row>
    <row r="40" spans="1:20" s="24" customFormat="1" x14ac:dyDescent="0.35">
      <c r="A40" s="20">
        <v>57300</v>
      </c>
      <c r="B40" s="20" t="s">
        <v>30</v>
      </c>
      <c r="C40" s="20" t="s">
        <v>42</v>
      </c>
      <c r="D40" s="20" t="s">
        <v>31</v>
      </c>
      <c r="E40" s="20" t="s">
        <v>2202</v>
      </c>
      <c r="F40" s="20" t="s">
        <v>3969</v>
      </c>
      <c r="G40" s="20">
        <v>5</v>
      </c>
      <c r="H40" s="20" t="s">
        <v>45</v>
      </c>
      <c r="I40" s="20" t="s">
        <v>2204</v>
      </c>
      <c r="J40" s="20" t="s">
        <v>189</v>
      </c>
      <c r="K40" s="20" t="s">
        <v>188</v>
      </c>
      <c r="L40" s="20" t="s">
        <v>187</v>
      </c>
      <c r="M40" s="20" t="s">
        <v>50</v>
      </c>
      <c r="N40" s="20" t="s">
        <v>51</v>
      </c>
      <c r="O40" s="21">
        <v>37762</v>
      </c>
      <c r="P40" s="20"/>
      <c r="Q40" s="20">
        <v>6.5</v>
      </c>
      <c r="R40" s="22" t="s">
        <v>41</v>
      </c>
      <c r="S40" s="23"/>
      <c r="T40" s="23"/>
    </row>
    <row r="41" spans="1:20" s="24" customFormat="1" x14ac:dyDescent="0.35">
      <c r="A41" s="25">
        <v>94500</v>
      </c>
      <c r="B41" s="25" t="s">
        <v>30</v>
      </c>
      <c r="C41" s="25" t="s">
        <v>31</v>
      </c>
      <c r="D41" s="25" t="s">
        <v>42</v>
      </c>
      <c r="E41" s="25" t="s">
        <v>2668</v>
      </c>
      <c r="F41" s="25" t="s">
        <v>3976</v>
      </c>
      <c r="G41" s="25">
        <v>3.3</v>
      </c>
      <c r="H41" s="25" t="s">
        <v>45</v>
      </c>
      <c r="I41" s="25" t="s">
        <v>2620</v>
      </c>
      <c r="J41" s="25" t="s">
        <v>189</v>
      </c>
      <c r="K41" s="25" t="s">
        <v>188</v>
      </c>
      <c r="L41" s="25" t="s">
        <v>187</v>
      </c>
      <c r="M41" s="25" t="s">
        <v>50</v>
      </c>
      <c r="N41" s="25" t="s">
        <v>51</v>
      </c>
      <c r="O41" s="26">
        <v>39149</v>
      </c>
      <c r="P41" s="25"/>
      <c r="Q41" s="25">
        <v>3.75</v>
      </c>
      <c r="R41" s="27" t="s">
        <v>41</v>
      </c>
      <c r="S41" s="28">
        <v>0.77900000000000003</v>
      </c>
      <c r="T41" s="28"/>
    </row>
    <row r="42" spans="1:20" s="24" customFormat="1" x14ac:dyDescent="0.35">
      <c r="A42" s="20">
        <v>117600</v>
      </c>
      <c r="B42" s="20" t="s">
        <v>30</v>
      </c>
      <c r="C42" s="20" t="s">
        <v>42</v>
      </c>
      <c r="D42" s="20" t="s">
        <v>31</v>
      </c>
      <c r="E42" s="20" t="s">
        <v>2671</v>
      </c>
      <c r="F42" s="20" t="s">
        <v>3976</v>
      </c>
      <c r="G42" s="20">
        <v>1.5</v>
      </c>
      <c r="H42" s="20" t="s">
        <v>45</v>
      </c>
      <c r="I42" s="20" t="s">
        <v>2620</v>
      </c>
      <c r="J42" s="20" t="s">
        <v>189</v>
      </c>
      <c r="K42" s="20" t="s">
        <v>188</v>
      </c>
      <c r="L42" s="20" t="s">
        <v>187</v>
      </c>
      <c r="M42" s="20" t="s">
        <v>50</v>
      </c>
      <c r="N42" s="20" t="s">
        <v>51</v>
      </c>
      <c r="O42" s="21">
        <v>41712</v>
      </c>
      <c r="P42" s="20"/>
      <c r="Q42" s="20">
        <v>1.5</v>
      </c>
      <c r="R42" s="22" t="s">
        <v>41</v>
      </c>
      <c r="S42" s="28">
        <v>0.77900000000000003</v>
      </c>
      <c r="T42" s="23"/>
    </row>
    <row r="43" spans="1:20" s="24" customFormat="1" x14ac:dyDescent="0.35">
      <c r="A43" s="20">
        <v>117700</v>
      </c>
      <c r="B43" s="20" t="s">
        <v>30</v>
      </c>
      <c r="C43" s="20" t="s">
        <v>42</v>
      </c>
      <c r="D43" s="20" t="s">
        <v>31</v>
      </c>
      <c r="E43" s="20" t="s">
        <v>2673</v>
      </c>
      <c r="F43" s="20" t="s">
        <v>3976</v>
      </c>
      <c r="G43" s="20">
        <v>1.5</v>
      </c>
      <c r="H43" s="20" t="s">
        <v>45</v>
      </c>
      <c r="I43" s="20" t="s">
        <v>2620</v>
      </c>
      <c r="J43" s="20" t="s">
        <v>189</v>
      </c>
      <c r="K43" s="20" t="s">
        <v>188</v>
      </c>
      <c r="L43" s="20" t="s">
        <v>187</v>
      </c>
      <c r="M43" s="20" t="s">
        <v>50</v>
      </c>
      <c r="N43" s="20" t="s">
        <v>51</v>
      </c>
      <c r="O43" s="21">
        <v>41712</v>
      </c>
      <c r="P43" s="20"/>
      <c r="Q43" s="20">
        <v>1.5</v>
      </c>
      <c r="R43" s="22" t="s">
        <v>41</v>
      </c>
      <c r="S43" s="28">
        <v>0.77900000000000003</v>
      </c>
      <c r="T43" s="23"/>
    </row>
    <row r="44" spans="1:20" s="24" customFormat="1" x14ac:dyDescent="0.35">
      <c r="A44" s="25">
        <v>62000</v>
      </c>
      <c r="B44" s="25" t="s">
        <v>30</v>
      </c>
      <c r="C44" s="25" t="s">
        <v>42</v>
      </c>
      <c r="D44" s="25" t="s">
        <v>42</v>
      </c>
      <c r="E44" s="25" t="s">
        <v>2618</v>
      </c>
      <c r="F44" s="25" t="s">
        <v>3976</v>
      </c>
      <c r="G44" s="25">
        <v>3</v>
      </c>
      <c r="H44" s="25" t="s">
        <v>45</v>
      </c>
      <c r="I44" s="25" t="s">
        <v>2620</v>
      </c>
      <c r="J44" s="25" t="s">
        <v>189</v>
      </c>
      <c r="K44" s="25" t="s">
        <v>188</v>
      </c>
      <c r="L44" s="25" t="s">
        <v>187</v>
      </c>
      <c r="M44" s="25" t="s">
        <v>50</v>
      </c>
      <c r="N44" s="25" t="s">
        <v>51</v>
      </c>
      <c r="O44" s="26">
        <v>31778</v>
      </c>
      <c r="P44" s="25"/>
      <c r="Q44" s="25">
        <v>3</v>
      </c>
      <c r="R44" s="27" t="s">
        <v>41</v>
      </c>
      <c r="S44" s="28">
        <v>0.77900000000000003</v>
      </c>
      <c r="T44" s="28"/>
    </row>
    <row r="45" spans="1:20" s="24" customFormat="1" x14ac:dyDescent="0.35">
      <c r="A45" s="25">
        <v>63800</v>
      </c>
      <c r="B45" s="25" t="s">
        <v>30</v>
      </c>
      <c r="C45" s="25" t="s">
        <v>42</v>
      </c>
      <c r="D45" s="25" t="s">
        <v>42</v>
      </c>
      <c r="E45" s="25" t="s">
        <v>2774</v>
      </c>
      <c r="F45" s="25" t="s">
        <v>2775</v>
      </c>
      <c r="G45" s="25">
        <v>4.83</v>
      </c>
      <c r="H45" s="25" t="s">
        <v>45</v>
      </c>
      <c r="I45" s="25" t="s">
        <v>2776</v>
      </c>
      <c r="J45" s="25" t="s">
        <v>189</v>
      </c>
      <c r="K45" s="25" t="s">
        <v>188</v>
      </c>
      <c r="L45" s="25" t="s">
        <v>187</v>
      </c>
      <c r="M45" s="25" t="s">
        <v>50</v>
      </c>
      <c r="N45" s="25" t="s">
        <v>51</v>
      </c>
      <c r="O45" s="26">
        <v>31048</v>
      </c>
      <c r="P45" s="25"/>
      <c r="Q45" s="25">
        <v>7.12</v>
      </c>
      <c r="R45" s="27" t="s">
        <v>41</v>
      </c>
      <c r="S45" s="28"/>
      <c r="T45" s="28"/>
    </row>
    <row r="46" spans="1:20" s="24" customFormat="1" x14ac:dyDescent="0.35">
      <c r="A46" s="20">
        <v>63600</v>
      </c>
      <c r="B46" s="20" t="s">
        <v>30</v>
      </c>
      <c r="C46" s="20" t="s">
        <v>42</v>
      </c>
      <c r="D46" s="20" t="s">
        <v>31</v>
      </c>
      <c r="E46" s="20" t="s">
        <v>2788</v>
      </c>
      <c r="F46" s="20" t="s">
        <v>3977</v>
      </c>
      <c r="G46" s="20">
        <v>6.1</v>
      </c>
      <c r="H46" s="20" t="s">
        <v>45</v>
      </c>
      <c r="I46" s="20" t="s">
        <v>2790</v>
      </c>
      <c r="J46" s="20" t="s">
        <v>189</v>
      </c>
      <c r="K46" s="20" t="s">
        <v>188</v>
      </c>
      <c r="L46" s="20" t="s">
        <v>187</v>
      </c>
      <c r="M46" s="20" t="s">
        <v>50</v>
      </c>
      <c r="N46" s="20" t="s">
        <v>51</v>
      </c>
      <c r="O46" s="21">
        <v>36161</v>
      </c>
      <c r="P46" s="20"/>
      <c r="Q46" s="20">
        <v>6.1</v>
      </c>
      <c r="R46" s="22" t="s">
        <v>41</v>
      </c>
      <c r="S46" s="23">
        <v>0.80200000000000005</v>
      </c>
      <c r="T46" s="23"/>
    </row>
    <row r="47" spans="1:20" s="24" customFormat="1" x14ac:dyDescent="0.35">
      <c r="A47" s="20">
        <v>101500</v>
      </c>
      <c r="B47" s="20" t="s">
        <v>30</v>
      </c>
      <c r="C47" s="20" t="s">
        <v>31</v>
      </c>
      <c r="D47" s="20" t="s">
        <v>31</v>
      </c>
      <c r="E47" s="20" t="s">
        <v>3270</v>
      </c>
      <c r="F47" s="20" t="s">
        <v>3271</v>
      </c>
      <c r="G47" s="20">
        <v>1.5</v>
      </c>
      <c r="H47" s="20" t="s">
        <v>45</v>
      </c>
      <c r="I47" s="20" t="s">
        <v>3272</v>
      </c>
      <c r="J47" s="20" t="s">
        <v>189</v>
      </c>
      <c r="K47" s="20" t="s">
        <v>188</v>
      </c>
      <c r="L47" s="20" t="s">
        <v>187</v>
      </c>
      <c r="M47" s="20" t="s">
        <v>50</v>
      </c>
      <c r="N47" s="20" t="s">
        <v>51</v>
      </c>
      <c r="O47" s="21">
        <v>40683</v>
      </c>
      <c r="P47" s="20"/>
      <c r="Q47" s="20">
        <v>1.6</v>
      </c>
      <c r="R47" s="22" t="s">
        <v>41</v>
      </c>
      <c r="S47" s="23"/>
      <c r="T47" s="23"/>
    </row>
    <row r="48" spans="1:20" s="24" customFormat="1" x14ac:dyDescent="0.35">
      <c r="A48" s="20">
        <v>90600</v>
      </c>
      <c r="B48" s="20" t="s">
        <v>30</v>
      </c>
      <c r="C48" s="20" t="s">
        <v>31</v>
      </c>
      <c r="D48" s="20" t="s">
        <v>31</v>
      </c>
      <c r="E48" s="20" t="s">
        <v>3246</v>
      </c>
      <c r="F48" s="20" t="s">
        <v>3247</v>
      </c>
      <c r="G48" s="20">
        <v>2</v>
      </c>
      <c r="H48" s="20" t="s">
        <v>45</v>
      </c>
      <c r="I48" s="20" t="s">
        <v>3248</v>
      </c>
      <c r="J48" s="20" t="s">
        <v>189</v>
      </c>
      <c r="K48" s="20" t="s">
        <v>188</v>
      </c>
      <c r="L48" s="20" t="s">
        <v>187</v>
      </c>
      <c r="M48" s="20" t="s">
        <v>50</v>
      </c>
      <c r="N48" s="20" t="s">
        <v>51</v>
      </c>
      <c r="O48" s="21">
        <v>38182</v>
      </c>
      <c r="P48" s="20"/>
      <c r="Q48" s="20">
        <v>3</v>
      </c>
      <c r="R48" s="22" t="s">
        <v>41</v>
      </c>
      <c r="S48" s="23"/>
      <c r="T48" s="23"/>
    </row>
    <row r="49" spans="1:20" s="24" customFormat="1" x14ac:dyDescent="0.35">
      <c r="A49" s="37">
        <v>131600</v>
      </c>
      <c r="B49" s="37" t="s">
        <v>30</v>
      </c>
      <c r="C49" s="37" t="s">
        <v>31</v>
      </c>
      <c r="D49" s="37" t="s">
        <v>31</v>
      </c>
      <c r="E49" s="37" t="s">
        <v>782</v>
      </c>
      <c r="F49" s="37" t="s">
        <v>783</v>
      </c>
      <c r="G49" s="37">
        <v>19.899999999999999</v>
      </c>
      <c r="H49" s="37" t="s">
        <v>45</v>
      </c>
      <c r="I49" s="37" t="s">
        <v>784</v>
      </c>
      <c r="J49" s="37" t="s">
        <v>38</v>
      </c>
      <c r="K49" s="37" t="s">
        <v>37</v>
      </c>
      <c r="L49" s="37" t="s">
        <v>785</v>
      </c>
      <c r="M49" s="37" t="s">
        <v>50</v>
      </c>
      <c r="N49" s="37" t="s">
        <v>786</v>
      </c>
      <c r="O49" s="38">
        <v>42412</v>
      </c>
      <c r="P49" s="37"/>
      <c r="Q49" s="37">
        <v>19.989999999999998</v>
      </c>
      <c r="R49" s="39" t="s">
        <v>204</v>
      </c>
      <c r="S49" s="40"/>
      <c r="T49" s="40"/>
    </row>
    <row r="50" spans="1:20" s="24" customFormat="1" x14ac:dyDescent="0.35">
      <c r="A50" s="37">
        <v>128700</v>
      </c>
      <c r="B50" s="37" t="s">
        <v>30</v>
      </c>
      <c r="C50" s="37" t="s">
        <v>31</v>
      </c>
      <c r="D50" s="37" t="s">
        <v>31</v>
      </c>
      <c r="E50" s="37" t="s">
        <v>3138</v>
      </c>
      <c r="F50" s="37" t="s">
        <v>3139</v>
      </c>
      <c r="G50" s="37">
        <v>50</v>
      </c>
      <c r="H50" s="37" t="s">
        <v>45</v>
      </c>
      <c r="I50" s="37" t="s">
        <v>784</v>
      </c>
      <c r="J50" s="37" t="s">
        <v>38</v>
      </c>
      <c r="K50" s="37" t="s">
        <v>37</v>
      </c>
      <c r="L50" s="37" t="s">
        <v>785</v>
      </c>
      <c r="M50" s="37" t="s">
        <v>50</v>
      </c>
      <c r="N50" s="37" t="s">
        <v>51</v>
      </c>
      <c r="O50" s="38">
        <v>42245</v>
      </c>
      <c r="P50" s="37"/>
      <c r="Q50" s="37">
        <v>50</v>
      </c>
      <c r="R50" s="39" t="s">
        <v>204</v>
      </c>
      <c r="S50" s="40"/>
      <c r="T50" s="40"/>
    </row>
    <row r="51" spans="1:20" s="24" customFormat="1" x14ac:dyDescent="0.35">
      <c r="A51" s="37">
        <v>128800</v>
      </c>
      <c r="B51" s="37" t="s">
        <v>30</v>
      </c>
      <c r="C51" s="37" t="s">
        <v>31</v>
      </c>
      <c r="D51" s="37" t="s">
        <v>31</v>
      </c>
      <c r="E51" s="37" t="s">
        <v>3140</v>
      </c>
      <c r="F51" s="37" t="s">
        <v>3141</v>
      </c>
      <c r="G51" s="37">
        <v>50</v>
      </c>
      <c r="H51" s="37" t="s">
        <v>45</v>
      </c>
      <c r="I51" s="37" t="s">
        <v>784</v>
      </c>
      <c r="J51" s="37" t="s">
        <v>38</v>
      </c>
      <c r="K51" s="37" t="s">
        <v>37</v>
      </c>
      <c r="L51" s="37" t="s">
        <v>785</v>
      </c>
      <c r="M51" s="37" t="s">
        <v>50</v>
      </c>
      <c r="N51" s="37" t="s">
        <v>51</v>
      </c>
      <c r="O51" s="38">
        <v>42245</v>
      </c>
      <c r="P51" s="37"/>
      <c r="Q51" s="37">
        <v>50</v>
      </c>
      <c r="R51" s="39" t="s">
        <v>204</v>
      </c>
      <c r="S51" s="40"/>
      <c r="T51" s="40"/>
    </row>
    <row r="52" spans="1:20" s="24" customFormat="1" x14ac:dyDescent="0.35">
      <c r="A52" s="37">
        <v>128900</v>
      </c>
      <c r="B52" s="37" t="s">
        <v>30</v>
      </c>
      <c r="C52" s="37" t="s">
        <v>31</v>
      </c>
      <c r="D52" s="37" t="s">
        <v>31</v>
      </c>
      <c r="E52" s="37" t="s">
        <v>3142</v>
      </c>
      <c r="F52" s="37" t="s">
        <v>3143</v>
      </c>
      <c r="G52" s="37">
        <v>50</v>
      </c>
      <c r="H52" s="37" t="s">
        <v>45</v>
      </c>
      <c r="I52" s="37" t="s">
        <v>784</v>
      </c>
      <c r="J52" s="37" t="s">
        <v>38</v>
      </c>
      <c r="K52" s="37" t="s">
        <v>37</v>
      </c>
      <c r="L52" s="37" t="s">
        <v>785</v>
      </c>
      <c r="M52" s="37" t="s">
        <v>50</v>
      </c>
      <c r="N52" s="37" t="s">
        <v>51</v>
      </c>
      <c r="O52" s="38">
        <v>42245</v>
      </c>
      <c r="P52" s="37"/>
      <c r="Q52" s="37">
        <v>50</v>
      </c>
      <c r="R52" s="39" t="s">
        <v>204</v>
      </c>
      <c r="S52" s="40"/>
      <c r="T52" s="40"/>
    </row>
    <row r="53" spans="1:20" s="24" customFormat="1" x14ac:dyDescent="0.35">
      <c r="A53" s="37">
        <v>110500</v>
      </c>
      <c r="B53" s="37" t="s">
        <v>30</v>
      </c>
      <c r="C53" s="37" t="s">
        <v>31</v>
      </c>
      <c r="D53" s="37" t="s">
        <v>31</v>
      </c>
      <c r="E53" s="37" t="s">
        <v>200</v>
      </c>
      <c r="F53" s="37" t="s">
        <v>201</v>
      </c>
      <c r="G53" s="37">
        <v>127</v>
      </c>
      <c r="H53" s="37" t="s">
        <v>45</v>
      </c>
      <c r="I53" s="37" t="s">
        <v>202</v>
      </c>
      <c r="J53" s="37" t="s">
        <v>38</v>
      </c>
      <c r="K53" s="37" t="s">
        <v>37</v>
      </c>
      <c r="L53" s="37" t="s">
        <v>203</v>
      </c>
      <c r="M53" s="37" t="s">
        <v>50</v>
      </c>
      <c r="N53" s="37" t="s">
        <v>51</v>
      </c>
      <c r="O53" s="38">
        <v>41575</v>
      </c>
      <c r="P53" s="37"/>
      <c r="Q53" s="37">
        <v>127</v>
      </c>
      <c r="R53" s="39" t="s">
        <v>204</v>
      </c>
      <c r="S53" s="40"/>
      <c r="T53" s="40"/>
    </row>
    <row r="54" spans="1:20" s="24" customFormat="1" x14ac:dyDescent="0.35">
      <c r="A54" s="41">
        <v>107700</v>
      </c>
      <c r="B54" s="41" t="s">
        <v>30</v>
      </c>
      <c r="C54" s="41" t="s">
        <v>31</v>
      </c>
      <c r="D54" s="41" t="s">
        <v>31</v>
      </c>
      <c r="E54" s="41" t="s">
        <v>2529</v>
      </c>
      <c r="F54" s="41" t="s">
        <v>2530</v>
      </c>
      <c r="G54" s="41">
        <v>26</v>
      </c>
      <c r="H54" s="41" t="s">
        <v>45</v>
      </c>
      <c r="I54" s="41" t="s">
        <v>2531</v>
      </c>
      <c r="J54" s="41" t="s">
        <v>38</v>
      </c>
      <c r="K54" s="41" t="s">
        <v>37</v>
      </c>
      <c r="L54" s="41" t="s">
        <v>36</v>
      </c>
      <c r="M54" s="41" t="s">
        <v>224</v>
      </c>
      <c r="N54" s="41" t="s">
        <v>51</v>
      </c>
      <c r="O54" s="42">
        <v>41317</v>
      </c>
      <c r="P54" s="41"/>
      <c r="Q54" s="41">
        <v>26</v>
      </c>
      <c r="R54" s="43" t="s">
        <v>41</v>
      </c>
      <c r="S54" s="40"/>
      <c r="T54" s="40"/>
    </row>
    <row r="55" spans="1:20" s="24" customFormat="1" x14ac:dyDescent="0.35">
      <c r="A55" s="37">
        <v>103500</v>
      </c>
      <c r="B55" s="37" t="s">
        <v>30</v>
      </c>
      <c r="C55" s="37" t="s">
        <v>31</v>
      </c>
      <c r="D55" s="37" t="s">
        <v>31</v>
      </c>
      <c r="E55" s="37" t="s">
        <v>126</v>
      </c>
      <c r="F55" s="37" t="s">
        <v>127</v>
      </c>
      <c r="G55" s="37">
        <v>290</v>
      </c>
      <c r="H55" s="37" t="s">
        <v>45</v>
      </c>
      <c r="I55" s="37" t="s">
        <v>128</v>
      </c>
      <c r="J55" s="37" t="s">
        <v>38</v>
      </c>
      <c r="K55" s="37" t="s">
        <v>37</v>
      </c>
      <c r="L55" s="37" t="s">
        <v>36</v>
      </c>
      <c r="M55" s="37" t="s">
        <v>50</v>
      </c>
      <c r="N55" s="37" t="s">
        <v>40</v>
      </c>
      <c r="O55" s="38">
        <v>41800</v>
      </c>
      <c r="P55" s="37"/>
      <c r="Q55" s="37">
        <v>290</v>
      </c>
      <c r="R55" s="39" t="s">
        <v>41</v>
      </c>
      <c r="S55" s="40"/>
      <c r="T55" s="40"/>
    </row>
    <row r="56" spans="1:20" s="24" customFormat="1" x14ac:dyDescent="0.35">
      <c r="A56" s="37">
        <v>110000</v>
      </c>
      <c r="B56" s="37" t="s">
        <v>30</v>
      </c>
      <c r="C56" s="37" t="s">
        <v>31</v>
      </c>
      <c r="D56" s="37" t="s">
        <v>31</v>
      </c>
      <c r="E56" s="37" t="s">
        <v>813</v>
      </c>
      <c r="F56" s="37" t="s">
        <v>814</v>
      </c>
      <c r="G56" s="37">
        <v>139</v>
      </c>
      <c r="H56" s="37" t="s">
        <v>45</v>
      </c>
      <c r="I56" s="37" t="s">
        <v>815</v>
      </c>
      <c r="J56" s="37" t="s">
        <v>38</v>
      </c>
      <c r="K56" s="37" t="s">
        <v>37</v>
      </c>
      <c r="L56" s="37" t="s">
        <v>36</v>
      </c>
      <c r="M56" s="37" t="s">
        <v>50</v>
      </c>
      <c r="N56" s="37" t="s">
        <v>51</v>
      </c>
      <c r="O56" s="38">
        <v>41569</v>
      </c>
      <c r="P56" s="37"/>
      <c r="Q56" s="37">
        <v>150</v>
      </c>
      <c r="R56" s="39" t="s">
        <v>41</v>
      </c>
      <c r="S56" s="40"/>
      <c r="T56" s="40"/>
    </row>
    <row r="57" spans="1:20" s="24" customFormat="1" x14ac:dyDescent="0.35">
      <c r="A57" s="37">
        <v>119600</v>
      </c>
      <c r="B57" s="37" t="s">
        <v>30</v>
      </c>
      <c r="C57" s="37" t="s">
        <v>31</v>
      </c>
      <c r="D57" s="37" t="s">
        <v>31</v>
      </c>
      <c r="E57" s="37" t="s">
        <v>849</v>
      </c>
      <c r="F57" s="37" t="s">
        <v>850</v>
      </c>
      <c r="G57" s="37">
        <v>45.6</v>
      </c>
      <c r="H57" s="37" t="s">
        <v>45</v>
      </c>
      <c r="I57" s="37" t="s">
        <v>851</v>
      </c>
      <c r="J57" s="37" t="s">
        <v>38</v>
      </c>
      <c r="K57" s="37" t="s">
        <v>37</v>
      </c>
      <c r="L57" s="37" t="s">
        <v>36</v>
      </c>
      <c r="M57" s="37" t="s">
        <v>50</v>
      </c>
      <c r="N57" s="37" t="s">
        <v>51</v>
      </c>
      <c r="O57" s="38">
        <v>41866</v>
      </c>
      <c r="P57" s="37"/>
      <c r="Q57" s="37">
        <v>45.6</v>
      </c>
      <c r="R57" s="39" t="s">
        <v>41</v>
      </c>
      <c r="S57" s="40"/>
      <c r="T57" s="40"/>
    </row>
    <row r="58" spans="1:20" s="24" customFormat="1" x14ac:dyDescent="0.35">
      <c r="A58" s="37">
        <v>110100</v>
      </c>
      <c r="B58" s="37" t="s">
        <v>30</v>
      </c>
      <c r="C58" s="37" t="s">
        <v>31</v>
      </c>
      <c r="D58" s="37" t="s">
        <v>31</v>
      </c>
      <c r="E58" s="37" t="s">
        <v>852</v>
      </c>
      <c r="F58" s="37" t="s">
        <v>853</v>
      </c>
      <c r="G58" s="37">
        <v>125</v>
      </c>
      <c r="H58" s="37" t="s">
        <v>45</v>
      </c>
      <c r="I58" s="37" t="s">
        <v>851</v>
      </c>
      <c r="J58" s="37" t="s">
        <v>38</v>
      </c>
      <c r="K58" s="37" t="s">
        <v>37</v>
      </c>
      <c r="L58" s="37" t="s">
        <v>36</v>
      </c>
      <c r="M58" s="37" t="s">
        <v>50</v>
      </c>
      <c r="N58" s="37" t="s">
        <v>51</v>
      </c>
      <c r="O58" s="38">
        <v>41850</v>
      </c>
      <c r="P58" s="37"/>
      <c r="Q58" s="37">
        <v>127</v>
      </c>
      <c r="R58" s="39" t="s">
        <v>41</v>
      </c>
      <c r="S58" s="40"/>
      <c r="T58" s="40"/>
    </row>
    <row r="59" spans="1:20" s="24" customFormat="1" x14ac:dyDescent="0.35">
      <c r="A59" s="37">
        <v>138400</v>
      </c>
      <c r="B59" s="37" t="s">
        <v>30</v>
      </c>
      <c r="C59" s="37" t="s">
        <v>31</v>
      </c>
      <c r="D59" s="37" t="s">
        <v>31</v>
      </c>
      <c r="E59" s="37" t="s">
        <v>918</v>
      </c>
      <c r="F59" s="37" t="s">
        <v>919</v>
      </c>
      <c r="G59" s="37">
        <v>2.33</v>
      </c>
      <c r="H59" s="37" t="s">
        <v>45</v>
      </c>
      <c r="I59" s="37" t="s">
        <v>920</v>
      </c>
      <c r="J59" s="37" t="s">
        <v>38</v>
      </c>
      <c r="K59" s="37" t="s">
        <v>37</v>
      </c>
      <c r="L59" s="37" t="s">
        <v>36</v>
      </c>
      <c r="M59" s="37" t="s">
        <v>50</v>
      </c>
      <c r="N59" s="37" t="s">
        <v>51</v>
      </c>
      <c r="O59" s="38">
        <v>42711</v>
      </c>
      <c r="P59" s="37"/>
      <c r="Q59" s="37">
        <v>2.33</v>
      </c>
      <c r="R59" s="39" t="s">
        <v>41</v>
      </c>
      <c r="S59" s="40"/>
      <c r="T59" s="40"/>
    </row>
    <row r="60" spans="1:20" s="24" customFormat="1" x14ac:dyDescent="0.35">
      <c r="A60" s="37">
        <v>121000</v>
      </c>
      <c r="B60" s="37" t="s">
        <v>30</v>
      </c>
      <c r="C60" s="37" t="s">
        <v>31</v>
      </c>
      <c r="D60" s="37" t="s">
        <v>31</v>
      </c>
      <c r="E60" s="37" t="s">
        <v>1124</v>
      </c>
      <c r="F60" s="37" t="s">
        <v>1125</v>
      </c>
      <c r="G60" s="37">
        <v>6.3</v>
      </c>
      <c r="H60" s="37" t="s">
        <v>45</v>
      </c>
      <c r="I60" s="37" t="s">
        <v>1126</v>
      </c>
      <c r="J60" s="37" t="s">
        <v>38</v>
      </c>
      <c r="K60" s="37" t="s">
        <v>37</v>
      </c>
      <c r="L60" s="37" t="s">
        <v>36</v>
      </c>
      <c r="M60" s="37" t="s">
        <v>50</v>
      </c>
      <c r="N60" s="37" t="s">
        <v>51</v>
      </c>
      <c r="O60" s="38">
        <v>41969</v>
      </c>
      <c r="P60" s="37"/>
      <c r="Q60" s="37">
        <v>6.5</v>
      </c>
      <c r="R60" s="39" t="s">
        <v>41</v>
      </c>
      <c r="S60" s="40"/>
      <c r="T60" s="40"/>
    </row>
    <row r="61" spans="1:20" s="24" customFormat="1" x14ac:dyDescent="0.35">
      <c r="A61" s="37">
        <v>127000</v>
      </c>
      <c r="B61" s="37" t="s">
        <v>30</v>
      </c>
      <c r="C61" s="37" t="s">
        <v>31</v>
      </c>
      <c r="D61" s="37" t="s">
        <v>31</v>
      </c>
      <c r="E61" s="37" t="s">
        <v>1816</v>
      </c>
      <c r="F61" s="37" t="s">
        <v>1817</v>
      </c>
      <c r="G61" s="37">
        <v>150</v>
      </c>
      <c r="H61" s="37" t="s">
        <v>45</v>
      </c>
      <c r="I61" s="37" t="s">
        <v>1818</v>
      </c>
      <c r="J61" s="37" t="s">
        <v>38</v>
      </c>
      <c r="K61" s="37" t="s">
        <v>37</v>
      </c>
      <c r="L61" s="37" t="s">
        <v>36</v>
      </c>
      <c r="M61" s="37" t="s">
        <v>50</v>
      </c>
      <c r="N61" s="37" t="s">
        <v>51</v>
      </c>
      <c r="O61" s="38">
        <v>42390</v>
      </c>
      <c r="P61" s="37"/>
      <c r="Q61" s="37">
        <v>153.6</v>
      </c>
      <c r="R61" s="39" t="s">
        <v>41</v>
      </c>
      <c r="S61" s="40"/>
      <c r="T61" s="40"/>
    </row>
    <row r="62" spans="1:20" s="24" customFormat="1" x14ac:dyDescent="0.35">
      <c r="A62" s="37">
        <v>109800</v>
      </c>
      <c r="B62" s="37" t="s">
        <v>30</v>
      </c>
      <c r="C62" s="37" t="s">
        <v>31</v>
      </c>
      <c r="D62" s="37" t="s">
        <v>31</v>
      </c>
      <c r="E62" s="37" t="s">
        <v>1819</v>
      </c>
      <c r="F62" s="37" t="s">
        <v>1820</v>
      </c>
      <c r="G62" s="37">
        <v>130</v>
      </c>
      <c r="H62" s="37" t="s">
        <v>45</v>
      </c>
      <c r="I62" s="37" t="s">
        <v>1821</v>
      </c>
      <c r="J62" s="37" t="s">
        <v>38</v>
      </c>
      <c r="K62" s="37" t="s">
        <v>37</v>
      </c>
      <c r="L62" s="37" t="s">
        <v>36</v>
      </c>
      <c r="M62" s="37" t="s">
        <v>50</v>
      </c>
      <c r="N62" s="37" t="s">
        <v>51</v>
      </c>
      <c r="O62" s="38">
        <v>41558</v>
      </c>
      <c r="P62" s="37"/>
      <c r="Q62" s="37">
        <v>130</v>
      </c>
      <c r="R62" s="39" t="s">
        <v>41</v>
      </c>
      <c r="S62" s="40"/>
      <c r="T62" s="40"/>
    </row>
    <row r="63" spans="1:20" s="24" customFormat="1" x14ac:dyDescent="0.35">
      <c r="A63" s="37">
        <v>136400</v>
      </c>
      <c r="B63" s="37" t="s">
        <v>30</v>
      </c>
      <c r="C63" s="37" t="s">
        <v>31</v>
      </c>
      <c r="D63" s="37" t="s">
        <v>31</v>
      </c>
      <c r="E63" s="37" t="s">
        <v>2408</v>
      </c>
      <c r="F63" s="37" t="s">
        <v>2409</v>
      </c>
      <c r="G63" s="37">
        <v>3</v>
      </c>
      <c r="H63" s="37" t="s">
        <v>45</v>
      </c>
      <c r="I63" s="37" t="s">
        <v>2410</v>
      </c>
      <c r="J63" s="37" t="s">
        <v>38</v>
      </c>
      <c r="K63" s="37" t="s">
        <v>37</v>
      </c>
      <c r="L63" s="37" t="s">
        <v>36</v>
      </c>
      <c r="M63" s="37" t="s">
        <v>50</v>
      </c>
      <c r="N63" s="37" t="s">
        <v>51</v>
      </c>
      <c r="O63" s="38">
        <v>42630</v>
      </c>
      <c r="P63" s="37"/>
      <c r="Q63" s="37">
        <v>3</v>
      </c>
      <c r="R63" s="39" t="s">
        <v>41</v>
      </c>
      <c r="S63" s="40"/>
      <c r="T63" s="40"/>
    </row>
    <row r="64" spans="1:20" s="24" customFormat="1" x14ac:dyDescent="0.35">
      <c r="A64" s="37">
        <v>138100</v>
      </c>
      <c r="B64" s="37" t="s">
        <v>30</v>
      </c>
      <c r="C64" s="37" t="s">
        <v>31</v>
      </c>
      <c r="D64" s="37" t="s">
        <v>31</v>
      </c>
      <c r="E64" s="37" t="s">
        <v>2414</v>
      </c>
      <c r="F64" s="37" t="s">
        <v>2415</v>
      </c>
      <c r="G64" s="37">
        <v>152</v>
      </c>
      <c r="H64" s="37" t="s">
        <v>45</v>
      </c>
      <c r="I64" s="37" t="s">
        <v>2415</v>
      </c>
      <c r="J64" s="37" t="s">
        <v>38</v>
      </c>
      <c r="K64" s="37" t="s">
        <v>37</v>
      </c>
      <c r="L64" s="37" t="s">
        <v>36</v>
      </c>
      <c r="M64" s="37" t="s">
        <v>50</v>
      </c>
      <c r="N64" s="37" t="s">
        <v>51</v>
      </c>
      <c r="O64" s="37"/>
      <c r="P64" s="37"/>
      <c r="Q64" s="37">
        <v>152</v>
      </c>
      <c r="R64" s="39" t="s">
        <v>41</v>
      </c>
      <c r="S64" s="40"/>
      <c r="T64" s="40"/>
    </row>
    <row r="65" spans="1:20" s="24" customFormat="1" x14ac:dyDescent="0.35">
      <c r="A65" s="37">
        <v>115600</v>
      </c>
      <c r="B65" s="37" t="s">
        <v>30</v>
      </c>
      <c r="C65" s="37" t="s">
        <v>31</v>
      </c>
      <c r="D65" s="37" t="s">
        <v>31</v>
      </c>
      <c r="E65" s="37" t="s">
        <v>2975</v>
      </c>
      <c r="F65" s="37" t="s">
        <v>2976</v>
      </c>
      <c r="G65" s="37">
        <v>2</v>
      </c>
      <c r="H65" s="37" t="s">
        <v>45</v>
      </c>
      <c r="I65" s="37" t="s">
        <v>2977</v>
      </c>
      <c r="J65" s="37" t="s">
        <v>38</v>
      </c>
      <c r="K65" s="37" t="s">
        <v>37</v>
      </c>
      <c r="L65" s="37" t="s">
        <v>36</v>
      </c>
      <c r="M65" s="37" t="s">
        <v>50</v>
      </c>
      <c r="N65" s="37" t="s">
        <v>51</v>
      </c>
      <c r="O65" s="38">
        <v>41639</v>
      </c>
      <c r="P65" s="37"/>
      <c r="Q65" s="37">
        <v>2</v>
      </c>
      <c r="R65" s="39" t="s">
        <v>41</v>
      </c>
      <c r="S65" s="40"/>
      <c r="T65" s="40"/>
    </row>
    <row r="66" spans="1:20" s="24" customFormat="1" x14ac:dyDescent="0.35">
      <c r="A66" s="37">
        <v>115700</v>
      </c>
      <c r="B66" s="37" t="s">
        <v>30</v>
      </c>
      <c r="C66" s="37" t="s">
        <v>31</v>
      </c>
      <c r="D66" s="37" t="s">
        <v>31</v>
      </c>
      <c r="E66" s="37" t="s">
        <v>2978</v>
      </c>
      <c r="F66" s="37" t="s">
        <v>2979</v>
      </c>
      <c r="G66" s="37">
        <v>5</v>
      </c>
      <c r="H66" s="37" t="s">
        <v>45</v>
      </c>
      <c r="I66" s="37" t="s">
        <v>2980</v>
      </c>
      <c r="J66" s="37" t="s">
        <v>38</v>
      </c>
      <c r="K66" s="37" t="s">
        <v>37</v>
      </c>
      <c r="L66" s="37" t="s">
        <v>36</v>
      </c>
      <c r="M66" s="37" t="s">
        <v>50</v>
      </c>
      <c r="N66" s="37" t="s">
        <v>51</v>
      </c>
      <c r="O66" s="38">
        <v>41639</v>
      </c>
      <c r="P66" s="37"/>
      <c r="Q66" s="37">
        <v>5</v>
      </c>
      <c r="R66" s="39" t="s">
        <v>41</v>
      </c>
      <c r="S66" s="40"/>
      <c r="T66" s="40"/>
    </row>
    <row r="67" spans="1:20" s="24" customFormat="1" x14ac:dyDescent="0.35">
      <c r="A67" s="37">
        <v>130900</v>
      </c>
      <c r="B67" s="37" t="s">
        <v>30</v>
      </c>
      <c r="C67" s="37" t="s">
        <v>31</v>
      </c>
      <c r="D67" s="37" t="s">
        <v>31</v>
      </c>
      <c r="E67" s="37" t="s">
        <v>3286</v>
      </c>
      <c r="F67" s="37" t="s">
        <v>3287</v>
      </c>
      <c r="G67" s="37">
        <v>20</v>
      </c>
      <c r="H67" s="37" t="s">
        <v>45</v>
      </c>
      <c r="I67" s="37" t="s">
        <v>3288</v>
      </c>
      <c r="J67" s="37" t="s">
        <v>38</v>
      </c>
      <c r="K67" s="37" t="s">
        <v>37</v>
      </c>
      <c r="L67" s="37" t="s">
        <v>36</v>
      </c>
      <c r="M67" s="37" t="s">
        <v>50</v>
      </c>
      <c r="N67" s="37" t="s">
        <v>51</v>
      </c>
      <c r="O67" s="38">
        <v>42368</v>
      </c>
      <c r="P67" s="37"/>
      <c r="Q67" s="37">
        <v>20</v>
      </c>
      <c r="R67" s="39" t="s">
        <v>204</v>
      </c>
      <c r="S67" s="40"/>
      <c r="T67" s="40"/>
    </row>
    <row r="68" spans="1:20" s="24" customFormat="1" x14ac:dyDescent="0.35">
      <c r="A68" s="37">
        <v>110200</v>
      </c>
      <c r="B68" s="37" t="s">
        <v>30</v>
      </c>
      <c r="C68" s="37" t="s">
        <v>31</v>
      </c>
      <c r="D68" s="37" t="s">
        <v>31</v>
      </c>
      <c r="E68" s="37" t="s">
        <v>3303</v>
      </c>
      <c r="F68" s="37" t="s">
        <v>3304</v>
      </c>
      <c r="G68" s="37">
        <v>200</v>
      </c>
      <c r="H68" s="37" t="s">
        <v>45</v>
      </c>
      <c r="I68" s="37" t="s">
        <v>3304</v>
      </c>
      <c r="J68" s="37" t="s">
        <v>38</v>
      </c>
      <c r="K68" s="37" t="s">
        <v>37</v>
      </c>
      <c r="L68" s="37" t="s">
        <v>36</v>
      </c>
      <c r="M68" s="37" t="s">
        <v>50</v>
      </c>
      <c r="N68" s="37" t="s">
        <v>51</v>
      </c>
      <c r="O68" s="38">
        <v>41702</v>
      </c>
      <c r="P68" s="37"/>
      <c r="Q68" s="37">
        <v>200</v>
      </c>
      <c r="R68" s="39" t="s">
        <v>41</v>
      </c>
      <c r="S68" s="40"/>
      <c r="T68" s="40"/>
    </row>
    <row r="69" spans="1:20" s="24" customFormat="1" x14ac:dyDescent="0.35">
      <c r="A69" s="37">
        <v>115400</v>
      </c>
      <c r="B69" s="37" t="s">
        <v>30</v>
      </c>
      <c r="C69" s="37" t="s">
        <v>31</v>
      </c>
      <c r="D69" s="37" t="s">
        <v>31</v>
      </c>
      <c r="E69" s="37" t="s">
        <v>3593</v>
      </c>
      <c r="F69" s="37" t="s">
        <v>3594</v>
      </c>
      <c r="G69" s="37">
        <v>2.5</v>
      </c>
      <c r="H69" s="37" t="s">
        <v>45</v>
      </c>
      <c r="I69" s="37" t="s">
        <v>3595</v>
      </c>
      <c r="J69" s="37" t="s">
        <v>38</v>
      </c>
      <c r="K69" s="37" t="s">
        <v>37</v>
      </c>
      <c r="L69" s="37" t="s">
        <v>36</v>
      </c>
      <c r="M69" s="37" t="s">
        <v>50</v>
      </c>
      <c r="N69" s="37" t="s">
        <v>51</v>
      </c>
      <c r="O69" s="38">
        <v>41639</v>
      </c>
      <c r="P69" s="37"/>
      <c r="Q69" s="37">
        <v>2.5</v>
      </c>
      <c r="R69" s="39" t="s">
        <v>41</v>
      </c>
      <c r="S69" s="40"/>
      <c r="T69" s="40"/>
    </row>
    <row r="70" spans="1:20" s="24" customFormat="1" x14ac:dyDescent="0.35">
      <c r="A70" s="37">
        <v>115500</v>
      </c>
      <c r="B70" s="37" t="s">
        <v>30</v>
      </c>
      <c r="C70" s="37" t="s">
        <v>31</v>
      </c>
      <c r="D70" s="37" t="s">
        <v>31</v>
      </c>
      <c r="E70" s="37" t="s">
        <v>3596</v>
      </c>
      <c r="F70" s="37" t="s">
        <v>3597</v>
      </c>
      <c r="G70" s="37">
        <v>5</v>
      </c>
      <c r="H70" s="37" t="s">
        <v>45</v>
      </c>
      <c r="I70" s="37" t="s">
        <v>3598</v>
      </c>
      <c r="J70" s="37" t="s">
        <v>38</v>
      </c>
      <c r="K70" s="37" t="s">
        <v>37</v>
      </c>
      <c r="L70" s="37" t="s">
        <v>36</v>
      </c>
      <c r="M70" s="37" t="s">
        <v>50</v>
      </c>
      <c r="N70" s="37" t="s">
        <v>51</v>
      </c>
      <c r="O70" s="38">
        <v>41639</v>
      </c>
      <c r="P70" s="37"/>
      <c r="Q70" s="37">
        <v>5</v>
      </c>
      <c r="R70" s="39" t="s">
        <v>41</v>
      </c>
      <c r="S70" s="40"/>
      <c r="T70" s="40"/>
    </row>
    <row r="71" spans="1:20" s="24" customFormat="1" x14ac:dyDescent="0.35">
      <c r="A71" s="37">
        <v>94800</v>
      </c>
      <c r="B71" s="37" t="s">
        <v>30</v>
      </c>
      <c r="C71" s="37" t="s">
        <v>31</v>
      </c>
      <c r="D71" s="37" t="s">
        <v>31</v>
      </c>
      <c r="E71" s="37" t="s">
        <v>2981</v>
      </c>
      <c r="F71" s="37" t="s">
        <v>2982</v>
      </c>
      <c r="G71" s="37">
        <v>5.25</v>
      </c>
      <c r="H71" s="37" t="s">
        <v>45</v>
      </c>
      <c r="I71" s="37" t="s">
        <v>2055</v>
      </c>
      <c r="J71" s="37" t="s">
        <v>73</v>
      </c>
      <c r="K71" s="37" t="s">
        <v>72</v>
      </c>
      <c r="L71" s="37" t="s">
        <v>72</v>
      </c>
      <c r="M71" s="37" t="s">
        <v>50</v>
      </c>
      <c r="N71" s="37" t="s">
        <v>51</v>
      </c>
      <c r="O71" s="38">
        <v>39105</v>
      </c>
      <c r="P71" s="37"/>
      <c r="Q71" s="37">
        <v>4.6500000000000004</v>
      </c>
      <c r="R71" s="39" t="s">
        <v>41</v>
      </c>
      <c r="S71" s="40"/>
      <c r="T71" s="40"/>
    </row>
    <row r="72" spans="1:20" s="24" customFormat="1" x14ac:dyDescent="0.35">
      <c r="A72" s="37">
        <v>102300</v>
      </c>
      <c r="B72" s="37" t="s">
        <v>30</v>
      </c>
      <c r="C72" s="37" t="s">
        <v>31</v>
      </c>
      <c r="D72" s="37" t="s">
        <v>31</v>
      </c>
      <c r="E72" s="37" t="s">
        <v>2053</v>
      </c>
      <c r="F72" s="37" t="s">
        <v>2054</v>
      </c>
      <c r="G72" s="37">
        <v>20</v>
      </c>
      <c r="H72" s="37" t="s">
        <v>45</v>
      </c>
      <c r="I72" s="37" t="s">
        <v>2055</v>
      </c>
      <c r="J72" s="37" t="s">
        <v>73</v>
      </c>
      <c r="K72" s="37" t="s">
        <v>1058</v>
      </c>
      <c r="L72" s="37" t="s">
        <v>72</v>
      </c>
      <c r="M72" s="37" t="s">
        <v>50</v>
      </c>
      <c r="N72" s="37" t="s">
        <v>51</v>
      </c>
      <c r="O72" s="38">
        <v>40794</v>
      </c>
      <c r="P72" s="37"/>
      <c r="Q72" s="37">
        <v>20</v>
      </c>
      <c r="R72" s="39" t="s">
        <v>41</v>
      </c>
      <c r="S72" s="40"/>
      <c r="T72" s="40"/>
    </row>
    <row r="73" spans="1:20" s="24" customFormat="1" x14ac:dyDescent="0.35">
      <c r="A73" s="37">
        <v>105500</v>
      </c>
      <c r="B73" s="37" t="s">
        <v>30</v>
      </c>
      <c r="C73" s="37" t="s">
        <v>31</v>
      </c>
      <c r="D73" s="37" t="s">
        <v>31</v>
      </c>
      <c r="E73" s="37" t="s">
        <v>2056</v>
      </c>
      <c r="F73" s="37" t="s">
        <v>2057</v>
      </c>
      <c r="G73" s="37">
        <v>20.149999999999999</v>
      </c>
      <c r="H73" s="37" t="s">
        <v>45</v>
      </c>
      <c r="I73" s="37" t="s">
        <v>2055</v>
      </c>
      <c r="J73" s="37" t="s">
        <v>73</v>
      </c>
      <c r="K73" s="37" t="s">
        <v>1058</v>
      </c>
      <c r="L73" s="37" t="s">
        <v>72</v>
      </c>
      <c r="M73" s="37" t="s">
        <v>50</v>
      </c>
      <c r="N73" s="37" t="s">
        <v>51</v>
      </c>
      <c r="O73" s="38">
        <v>41148</v>
      </c>
      <c r="P73" s="37"/>
      <c r="Q73" s="37">
        <v>20</v>
      </c>
      <c r="R73" s="39" t="s">
        <v>41</v>
      </c>
      <c r="S73" s="40"/>
      <c r="T73" s="40"/>
    </row>
    <row r="74" spans="1:20" s="24" customFormat="1" x14ac:dyDescent="0.35">
      <c r="A74" s="25">
        <v>57400</v>
      </c>
      <c r="B74" s="25" t="s">
        <v>30</v>
      </c>
      <c r="C74" s="25" t="s">
        <v>42</v>
      </c>
      <c r="D74" s="25" t="s">
        <v>42</v>
      </c>
      <c r="E74" s="25" t="s">
        <v>2205</v>
      </c>
      <c r="F74" s="25" t="s">
        <v>2206</v>
      </c>
      <c r="G74" s="25">
        <v>50</v>
      </c>
      <c r="H74" s="25" t="s">
        <v>45</v>
      </c>
      <c r="I74" s="25" t="s">
        <v>232</v>
      </c>
      <c r="J74" s="25" t="s">
        <v>73</v>
      </c>
      <c r="K74" s="25" t="s">
        <v>232</v>
      </c>
      <c r="L74" s="25" t="s">
        <v>232</v>
      </c>
      <c r="M74" s="25" t="s">
        <v>50</v>
      </c>
      <c r="N74" s="25" t="s">
        <v>51</v>
      </c>
      <c r="O74" s="26">
        <v>29221</v>
      </c>
      <c r="P74" s="25"/>
      <c r="Q74" s="25">
        <v>19.03</v>
      </c>
      <c r="R74" s="27" t="s">
        <v>41</v>
      </c>
      <c r="S74" s="28"/>
      <c r="T74" s="28"/>
    </row>
    <row r="75" spans="1:20" s="24" customFormat="1" x14ac:dyDescent="0.35">
      <c r="A75" s="37">
        <v>124200</v>
      </c>
      <c r="B75" s="37" t="s">
        <v>30</v>
      </c>
      <c r="C75" s="37" t="s">
        <v>31</v>
      </c>
      <c r="D75" s="37" t="s">
        <v>31</v>
      </c>
      <c r="E75" s="37" t="s">
        <v>1224</v>
      </c>
      <c r="F75" s="37" t="s">
        <v>1225</v>
      </c>
      <c r="G75" s="37">
        <v>155.1</v>
      </c>
      <c r="H75" s="37" t="s">
        <v>45</v>
      </c>
      <c r="I75" s="37" t="s">
        <v>1226</v>
      </c>
      <c r="J75" s="37" t="s">
        <v>79</v>
      </c>
      <c r="K75" s="37" t="s">
        <v>79</v>
      </c>
      <c r="L75" s="37" t="s">
        <v>79</v>
      </c>
      <c r="M75" s="37" t="s">
        <v>50</v>
      </c>
      <c r="N75" s="37" t="s">
        <v>51</v>
      </c>
      <c r="O75" s="37"/>
      <c r="P75" s="37"/>
      <c r="Q75" s="37">
        <v>155.1</v>
      </c>
      <c r="R75" s="39" t="s">
        <v>41</v>
      </c>
      <c r="S75" s="40"/>
      <c r="T75" s="40"/>
    </row>
    <row r="76" spans="1:20" s="24" customFormat="1" x14ac:dyDescent="0.35">
      <c r="A76" s="37">
        <v>92600</v>
      </c>
      <c r="B76" s="37" t="s">
        <v>30</v>
      </c>
      <c r="C76" s="37" t="s">
        <v>31</v>
      </c>
      <c r="D76" s="37" t="s">
        <v>31</v>
      </c>
      <c r="E76" s="37" t="s">
        <v>1918</v>
      </c>
      <c r="F76" s="37" t="s">
        <v>1919</v>
      </c>
      <c r="G76" s="37">
        <v>50</v>
      </c>
      <c r="H76" s="37" t="s">
        <v>45</v>
      </c>
      <c r="I76" s="37" t="s">
        <v>1920</v>
      </c>
      <c r="J76" s="37" t="s">
        <v>79</v>
      </c>
      <c r="K76" s="37" t="s">
        <v>79</v>
      </c>
      <c r="L76" s="37" t="s">
        <v>79</v>
      </c>
      <c r="M76" s="37" t="s">
        <v>50</v>
      </c>
      <c r="N76" s="37" t="s">
        <v>51</v>
      </c>
      <c r="O76" s="38">
        <v>38707</v>
      </c>
      <c r="P76" s="37"/>
      <c r="Q76" s="37">
        <v>50</v>
      </c>
      <c r="R76" s="39" t="s">
        <v>41</v>
      </c>
      <c r="S76" s="40"/>
      <c r="T76" s="40"/>
    </row>
    <row r="77" spans="1:20" s="24" customFormat="1" x14ac:dyDescent="0.35">
      <c r="A77" s="37">
        <v>112500</v>
      </c>
      <c r="B77" s="37" t="s">
        <v>30</v>
      </c>
      <c r="C77" s="37" t="s">
        <v>31</v>
      </c>
      <c r="D77" s="37" t="s">
        <v>31</v>
      </c>
      <c r="E77" s="37" t="s">
        <v>2637</v>
      </c>
      <c r="F77" s="37" t="s">
        <v>2638</v>
      </c>
      <c r="G77" s="37">
        <v>265</v>
      </c>
      <c r="H77" s="37" t="s">
        <v>45</v>
      </c>
      <c r="I77" s="37" t="s">
        <v>2639</v>
      </c>
      <c r="J77" s="37" t="s">
        <v>79</v>
      </c>
      <c r="K77" s="37" t="s">
        <v>79</v>
      </c>
      <c r="L77" s="37" t="s">
        <v>79</v>
      </c>
      <c r="M77" s="37" t="s">
        <v>50</v>
      </c>
      <c r="N77" s="37" t="s">
        <v>51</v>
      </c>
      <c r="O77" s="38">
        <v>41485</v>
      </c>
      <c r="P77" s="37"/>
      <c r="Q77" s="37">
        <v>265.39999999999998</v>
      </c>
      <c r="R77" s="39" t="s">
        <v>41</v>
      </c>
      <c r="S77" s="40"/>
      <c r="T77" s="40"/>
    </row>
    <row r="78" spans="1:20" s="24" customFormat="1" x14ac:dyDescent="0.35">
      <c r="A78" s="37">
        <v>104800</v>
      </c>
      <c r="B78" s="37" t="s">
        <v>30</v>
      </c>
      <c r="C78" s="37" t="s">
        <v>31</v>
      </c>
      <c r="D78" s="37" t="s">
        <v>31</v>
      </c>
      <c r="E78" s="37" t="s">
        <v>2794</v>
      </c>
      <c r="F78" s="37" t="s">
        <v>2795</v>
      </c>
      <c r="G78" s="37">
        <v>140</v>
      </c>
      <c r="H78" s="37" t="s">
        <v>45</v>
      </c>
      <c r="I78" s="37" t="s">
        <v>2796</v>
      </c>
      <c r="J78" s="37" t="s">
        <v>79</v>
      </c>
      <c r="K78" s="37" t="s">
        <v>79</v>
      </c>
      <c r="L78" s="37" t="s">
        <v>79</v>
      </c>
      <c r="M78" s="37" t="s">
        <v>50</v>
      </c>
      <c r="N78" s="37" t="s">
        <v>51</v>
      </c>
      <c r="O78" s="37"/>
      <c r="P78" s="37"/>
      <c r="Q78" s="37">
        <v>140</v>
      </c>
      <c r="R78" s="39" t="s">
        <v>41</v>
      </c>
      <c r="S78" s="40"/>
      <c r="T78" s="40"/>
    </row>
    <row r="79" spans="1:20" s="24" customFormat="1" x14ac:dyDescent="0.35">
      <c r="A79" s="25">
        <v>84700</v>
      </c>
      <c r="B79" s="25" t="s">
        <v>30</v>
      </c>
      <c r="C79" s="25" t="s">
        <v>42</v>
      </c>
      <c r="D79" s="25" t="s">
        <v>42</v>
      </c>
      <c r="E79" s="25" t="s">
        <v>408</v>
      </c>
      <c r="F79" s="25" t="s">
        <v>409</v>
      </c>
      <c r="G79" s="25">
        <v>8</v>
      </c>
      <c r="H79" s="25" t="s">
        <v>60</v>
      </c>
      <c r="I79" s="25" t="s">
        <v>410</v>
      </c>
      <c r="J79" s="25" t="s">
        <v>411</v>
      </c>
      <c r="K79" s="25" t="s">
        <v>63</v>
      </c>
      <c r="L79" s="25" t="s">
        <v>62</v>
      </c>
      <c r="M79" s="25" t="s">
        <v>50</v>
      </c>
      <c r="N79" s="25" t="s">
        <v>64</v>
      </c>
      <c r="O79" s="26">
        <v>36678</v>
      </c>
      <c r="P79" s="25"/>
      <c r="Q79" s="25">
        <v>8</v>
      </c>
      <c r="R79" s="27" t="s">
        <v>41</v>
      </c>
      <c r="S79" s="28"/>
      <c r="T79" s="28">
        <v>105.69695623194846</v>
      </c>
    </row>
    <row r="80" spans="1:20" s="24" customFormat="1" x14ac:dyDescent="0.35">
      <c r="A80" s="20">
        <v>20800</v>
      </c>
      <c r="B80" s="20" t="s">
        <v>30</v>
      </c>
      <c r="C80" s="20" t="s">
        <v>31</v>
      </c>
      <c r="D80" s="20" t="s">
        <v>31</v>
      </c>
      <c r="E80" s="20" t="s">
        <v>2367</v>
      </c>
      <c r="F80" s="20" t="s">
        <v>2368</v>
      </c>
      <c r="G80" s="20">
        <v>130</v>
      </c>
      <c r="H80" s="20" t="s">
        <v>60</v>
      </c>
      <c r="I80" s="20" t="s">
        <v>2364</v>
      </c>
      <c r="J80" s="20" t="s">
        <v>56</v>
      </c>
      <c r="K80" s="20" t="s">
        <v>63</v>
      </c>
      <c r="L80" s="20" t="s">
        <v>62</v>
      </c>
      <c r="M80" s="20" t="s">
        <v>50</v>
      </c>
      <c r="N80" s="20" t="s">
        <v>64</v>
      </c>
      <c r="O80" s="20"/>
      <c r="P80" s="20"/>
      <c r="Q80" s="20">
        <v>130</v>
      </c>
      <c r="R80" s="22" t="s">
        <v>41</v>
      </c>
      <c r="S80" s="23"/>
      <c r="T80" s="23">
        <v>30.242250834525514</v>
      </c>
    </row>
    <row r="81" spans="1:20" s="24" customFormat="1" x14ac:dyDescent="0.35">
      <c r="A81" s="20">
        <v>95000</v>
      </c>
      <c r="B81" s="20" t="s">
        <v>30</v>
      </c>
      <c r="C81" s="20" t="s">
        <v>31</v>
      </c>
      <c r="D81" s="20" t="s">
        <v>31</v>
      </c>
      <c r="E81" s="20" t="s">
        <v>2094</v>
      </c>
      <c r="F81" s="20" t="s">
        <v>2095</v>
      </c>
      <c r="G81" s="20">
        <v>65</v>
      </c>
      <c r="H81" s="20" t="s">
        <v>60</v>
      </c>
      <c r="I81" s="20" t="s">
        <v>2096</v>
      </c>
      <c r="J81" s="20" t="s">
        <v>56</v>
      </c>
      <c r="K81" s="20" t="s">
        <v>63</v>
      </c>
      <c r="L81" s="20" t="s">
        <v>62</v>
      </c>
      <c r="M81" s="20" t="s">
        <v>50</v>
      </c>
      <c r="N81" s="20" t="s">
        <v>64</v>
      </c>
      <c r="O81" s="21">
        <v>39295</v>
      </c>
      <c r="P81" s="20"/>
      <c r="Q81" s="20">
        <v>70</v>
      </c>
      <c r="R81" s="22" t="s">
        <v>41</v>
      </c>
      <c r="S81" s="23"/>
      <c r="T81" s="23">
        <v>16.673338127197187</v>
      </c>
    </row>
    <row r="82" spans="1:20" s="24" customFormat="1" x14ac:dyDescent="0.35">
      <c r="A82" s="20">
        <v>95100</v>
      </c>
      <c r="B82" s="20" t="s">
        <v>30</v>
      </c>
      <c r="C82" s="20" t="s">
        <v>31</v>
      </c>
      <c r="D82" s="20" t="s">
        <v>31</v>
      </c>
      <c r="E82" s="20" t="s">
        <v>2097</v>
      </c>
      <c r="F82" s="20" t="s">
        <v>2098</v>
      </c>
      <c r="G82" s="20">
        <v>65</v>
      </c>
      <c r="H82" s="20" t="s">
        <v>60</v>
      </c>
      <c r="I82" s="20" t="s">
        <v>2096</v>
      </c>
      <c r="J82" s="20" t="s">
        <v>56</v>
      </c>
      <c r="K82" s="20" t="s">
        <v>63</v>
      </c>
      <c r="L82" s="20" t="s">
        <v>62</v>
      </c>
      <c r="M82" s="20" t="s">
        <v>50</v>
      </c>
      <c r="N82" s="20" t="s">
        <v>64</v>
      </c>
      <c r="O82" s="21">
        <v>39295</v>
      </c>
      <c r="P82" s="20"/>
      <c r="Q82" s="20">
        <v>70</v>
      </c>
      <c r="R82" s="22" t="s">
        <v>41</v>
      </c>
      <c r="S82" s="23"/>
      <c r="T82" s="23">
        <v>16.673338127197187</v>
      </c>
    </row>
    <row r="83" spans="1:20" s="24" customFormat="1" x14ac:dyDescent="0.35">
      <c r="A83" s="20">
        <v>95200</v>
      </c>
      <c r="B83" s="20" t="s">
        <v>30</v>
      </c>
      <c r="C83" s="20" t="s">
        <v>31</v>
      </c>
      <c r="D83" s="20" t="s">
        <v>31</v>
      </c>
      <c r="E83" s="20" t="s">
        <v>2099</v>
      </c>
      <c r="F83" s="20" t="s">
        <v>2100</v>
      </c>
      <c r="G83" s="20">
        <v>65</v>
      </c>
      <c r="H83" s="20" t="s">
        <v>60</v>
      </c>
      <c r="I83" s="20" t="s">
        <v>2096</v>
      </c>
      <c r="J83" s="20" t="s">
        <v>56</v>
      </c>
      <c r="K83" s="20" t="s">
        <v>63</v>
      </c>
      <c r="L83" s="20" t="s">
        <v>62</v>
      </c>
      <c r="M83" s="20" t="s">
        <v>50</v>
      </c>
      <c r="N83" s="20" t="s">
        <v>64</v>
      </c>
      <c r="O83" s="21">
        <v>39295</v>
      </c>
      <c r="P83" s="20"/>
      <c r="Q83" s="20">
        <v>70</v>
      </c>
      <c r="R83" s="22" t="s">
        <v>41</v>
      </c>
      <c r="S83" s="23"/>
      <c r="T83" s="23">
        <v>16.673338127197187</v>
      </c>
    </row>
    <row r="84" spans="1:20" s="24" customFormat="1" x14ac:dyDescent="0.35">
      <c r="A84" s="20">
        <v>95300</v>
      </c>
      <c r="B84" s="20" t="s">
        <v>30</v>
      </c>
      <c r="C84" s="20" t="s">
        <v>31</v>
      </c>
      <c r="D84" s="20" t="s">
        <v>31</v>
      </c>
      <c r="E84" s="20" t="s">
        <v>2101</v>
      </c>
      <c r="F84" s="20" t="s">
        <v>2102</v>
      </c>
      <c r="G84" s="20">
        <v>65</v>
      </c>
      <c r="H84" s="20" t="s">
        <v>60</v>
      </c>
      <c r="I84" s="20" t="s">
        <v>2096</v>
      </c>
      <c r="J84" s="20" t="s">
        <v>56</v>
      </c>
      <c r="K84" s="20" t="s">
        <v>63</v>
      </c>
      <c r="L84" s="20" t="s">
        <v>62</v>
      </c>
      <c r="M84" s="20" t="s">
        <v>50</v>
      </c>
      <c r="N84" s="20" t="s">
        <v>64</v>
      </c>
      <c r="O84" s="21">
        <v>39295</v>
      </c>
      <c r="P84" s="20"/>
      <c r="Q84" s="20">
        <v>70</v>
      </c>
      <c r="R84" s="22" t="s">
        <v>41</v>
      </c>
      <c r="S84" s="23"/>
      <c r="T84" s="23">
        <v>16.673338127197187</v>
      </c>
    </row>
    <row r="85" spans="1:20" s="24" customFormat="1" x14ac:dyDescent="0.35">
      <c r="A85" s="25">
        <v>8400</v>
      </c>
      <c r="B85" s="25" t="s">
        <v>30</v>
      </c>
      <c r="C85" s="25" t="s">
        <v>31</v>
      </c>
      <c r="D85" s="25" t="s">
        <v>42</v>
      </c>
      <c r="E85" s="25" t="s">
        <v>1099</v>
      </c>
      <c r="F85" s="25" t="s">
        <v>1100</v>
      </c>
      <c r="G85" s="25">
        <v>41.4</v>
      </c>
      <c r="H85" s="25" t="s">
        <v>60</v>
      </c>
      <c r="I85" s="25" t="s">
        <v>547</v>
      </c>
      <c r="J85" s="25" t="s">
        <v>56</v>
      </c>
      <c r="K85" s="25" t="s">
        <v>63</v>
      </c>
      <c r="L85" s="25" t="s">
        <v>62</v>
      </c>
      <c r="M85" s="25" t="s">
        <v>50</v>
      </c>
      <c r="N85" s="25" t="s">
        <v>64</v>
      </c>
      <c r="O85" s="26">
        <v>37117</v>
      </c>
      <c r="P85" s="25"/>
      <c r="Q85" s="25">
        <v>43</v>
      </c>
      <c r="R85" s="27" t="s">
        <v>41</v>
      </c>
      <c r="S85" s="28"/>
      <c r="T85" s="28">
        <v>15.584307178631052</v>
      </c>
    </row>
    <row r="86" spans="1:20" s="24" customFormat="1" x14ac:dyDescent="0.35">
      <c r="A86" s="25">
        <v>4900</v>
      </c>
      <c r="B86" s="25" t="s">
        <v>30</v>
      </c>
      <c r="C86" s="25" t="s">
        <v>31</v>
      </c>
      <c r="D86" s="25" t="s">
        <v>42</v>
      </c>
      <c r="E86" s="25" t="s">
        <v>545</v>
      </c>
      <c r="F86" s="25" t="s">
        <v>546</v>
      </c>
      <c r="G86" s="25">
        <v>41.4</v>
      </c>
      <c r="H86" s="25" t="s">
        <v>60</v>
      </c>
      <c r="I86" s="25" t="s">
        <v>547</v>
      </c>
      <c r="J86" s="25" t="s">
        <v>56</v>
      </c>
      <c r="K86" s="25" t="s">
        <v>63</v>
      </c>
      <c r="L86" s="25" t="s">
        <v>62</v>
      </c>
      <c r="M86" s="25" t="s">
        <v>50</v>
      </c>
      <c r="N86" s="25" t="s">
        <v>64</v>
      </c>
      <c r="O86" s="26">
        <v>37151</v>
      </c>
      <c r="P86" s="25"/>
      <c r="Q86" s="25">
        <v>43</v>
      </c>
      <c r="R86" s="27" t="s">
        <v>41</v>
      </c>
      <c r="S86" s="28"/>
      <c r="T86" s="28">
        <v>15.072549019607843</v>
      </c>
    </row>
    <row r="87" spans="1:20" s="24" customFormat="1" x14ac:dyDescent="0.35">
      <c r="A87" s="37">
        <v>65200</v>
      </c>
      <c r="B87" s="37" t="s">
        <v>30</v>
      </c>
      <c r="C87" s="37" t="s">
        <v>42</v>
      </c>
      <c r="D87" s="37" t="s">
        <v>31</v>
      </c>
      <c r="E87" s="37" t="s">
        <v>2941</v>
      </c>
      <c r="F87" s="37" t="s">
        <v>2942</v>
      </c>
      <c r="G87" s="37">
        <v>38</v>
      </c>
      <c r="H87" s="37" t="s">
        <v>60</v>
      </c>
      <c r="I87" s="37" t="s">
        <v>465</v>
      </c>
      <c r="J87" s="37" t="s">
        <v>643</v>
      </c>
      <c r="K87" s="37" t="s">
        <v>48</v>
      </c>
      <c r="L87" s="37" t="s">
        <v>47</v>
      </c>
      <c r="M87" s="37" t="s">
        <v>50</v>
      </c>
      <c r="N87" s="37" t="s">
        <v>64</v>
      </c>
      <c r="O87" s="38">
        <v>32814</v>
      </c>
      <c r="P87" s="37"/>
      <c r="Q87" s="37">
        <v>37</v>
      </c>
      <c r="R87" s="39" t="s">
        <v>41</v>
      </c>
      <c r="S87" s="40"/>
      <c r="T87" s="40">
        <v>14.687674620603927</v>
      </c>
    </row>
    <row r="88" spans="1:20" s="24" customFormat="1" x14ac:dyDescent="0.35">
      <c r="A88" s="20">
        <v>88800</v>
      </c>
      <c r="B88" s="20" t="s">
        <v>30</v>
      </c>
      <c r="C88" s="20" t="s">
        <v>31</v>
      </c>
      <c r="D88" s="20" t="s">
        <v>31</v>
      </c>
      <c r="E88" s="20" t="s">
        <v>1641</v>
      </c>
      <c r="F88" s="20" t="s">
        <v>1642</v>
      </c>
      <c r="G88" s="20">
        <v>5.75</v>
      </c>
      <c r="H88" s="20" t="s">
        <v>60</v>
      </c>
      <c r="I88" s="20" t="s">
        <v>1643</v>
      </c>
      <c r="J88" s="20" t="s">
        <v>56</v>
      </c>
      <c r="K88" s="20" t="s">
        <v>63</v>
      </c>
      <c r="L88" s="20" t="s">
        <v>62</v>
      </c>
      <c r="M88" s="20" t="s">
        <v>50</v>
      </c>
      <c r="N88" s="20" t="s">
        <v>1644</v>
      </c>
      <c r="O88" s="20"/>
      <c r="P88" s="20"/>
      <c r="Q88" s="20">
        <v>5.75</v>
      </c>
      <c r="R88" s="22" t="s">
        <v>41</v>
      </c>
      <c r="S88" s="23"/>
      <c r="T88" s="23">
        <v>14.614019520851819</v>
      </c>
    </row>
    <row r="89" spans="1:20" s="24" customFormat="1" x14ac:dyDescent="0.35">
      <c r="A89" s="20">
        <v>88900</v>
      </c>
      <c r="B89" s="20" t="s">
        <v>30</v>
      </c>
      <c r="C89" s="20" t="s">
        <v>31</v>
      </c>
      <c r="D89" s="20" t="s">
        <v>31</v>
      </c>
      <c r="E89" s="20" t="s">
        <v>1645</v>
      </c>
      <c r="F89" s="20" t="s">
        <v>1646</v>
      </c>
      <c r="G89" s="20">
        <v>5.75</v>
      </c>
      <c r="H89" s="20" t="s">
        <v>60</v>
      </c>
      <c r="I89" s="20" t="s">
        <v>1643</v>
      </c>
      <c r="J89" s="20" t="s">
        <v>56</v>
      </c>
      <c r="K89" s="20" t="s">
        <v>63</v>
      </c>
      <c r="L89" s="20" t="s">
        <v>62</v>
      </c>
      <c r="M89" s="20" t="s">
        <v>50</v>
      </c>
      <c r="N89" s="20" t="s">
        <v>1644</v>
      </c>
      <c r="O89" s="20"/>
      <c r="P89" s="20"/>
      <c r="Q89" s="20">
        <v>5.75</v>
      </c>
      <c r="R89" s="22" t="s">
        <v>41</v>
      </c>
      <c r="S89" s="23"/>
      <c r="T89" s="23">
        <v>14.614019520851819</v>
      </c>
    </row>
    <row r="90" spans="1:20" s="24" customFormat="1" x14ac:dyDescent="0.35">
      <c r="A90" s="25">
        <v>80700</v>
      </c>
      <c r="B90" s="25" t="s">
        <v>30</v>
      </c>
      <c r="C90" s="25" t="s">
        <v>31</v>
      </c>
      <c r="D90" s="25" t="s">
        <v>42</v>
      </c>
      <c r="E90" s="25" t="s">
        <v>3358</v>
      </c>
      <c r="F90" s="25" t="s">
        <v>3359</v>
      </c>
      <c r="G90" s="25">
        <v>36</v>
      </c>
      <c r="H90" s="25" t="s">
        <v>60</v>
      </c>
      <c r="I90" s="25" t="s">
        <v>901</v>
      </c>
      <c r="J90" s="25" t="s">
        <v>56</v>
      </c>
      <c r="K90" s="25" t="s">
        <v>63</v>
      </c>
      <c r="L90" s="25" t="s">
        <v>62</v>
      </c>
      <c r="M90" s="25" t="s">
        <v>50</v>
      </c>
      <c r="N90" s="25" t="s">
        <v>64</v>
      </c>
      <c r="O90" s="26">
        <v>37420</v>
      </c>
      <c r="P90" s="25"/>
      <c r="Q90" s="25">
        <v>38</v>
      </c>
      <c r="R90" s="27" t="s">
        <v>41</v>
      </c>
      <c r="S90" s="28"/>
      <c r="T90" s="28">
        <v>14.192170818505337</v>
      </c>
    </row>
    <row r="91" spans="1:20" s="24" customFormat="1" x14ac:dyDescent="0.35">
      <c r="A91" s="29">
        <v>83400</v>
      </c>
      <c r="B91" s="29" t="s">
        <v>30</v>
      </c>
      <c r="C91" s="29" t="s">
        <v>31</v>
      </c>
      <c r="D91" s="29" t="s">
        <v>31</v>
      </c>
      <c r="E91" s="29" t="s">
        <v>58</v>
      </c>
      <c r="F91" s="29" t="s">
        <v>59</v>
      </c>
      <c r="G91" s="29">
        <v>43</v>
      </c>
      <c r="H91" s="29" t="s">
        <v>60</v>
      </c>
      <c r="I91" s="29" t="s">
        <v>61</v>
      </c>
      <c r="J91" s="29" t="s">
        <v>56</v>
      </c>
      <c r="K91" s="29" t="s">
        <v>63</v>
      </c>
      <c r="L91" s="29" t="s">
        <v>62</v>
      </c>
      <c r="M91" s="29" t="s">
        <v>50</v>
      </c>
      <c r="N91" s="29" t="s">
        <v>64</v>
      </c>
      <c r="O91" s="30">
        <v>37799</v>
      </c>
      <c r="P91" s="29"/>
      <c r="Q91" s="29">
        <v>43</v>
      </c>
      <c r="R91" s="31" t="s">
        <v>41</v>
      </c>
      <c r="S91" s="32"/>
      <c r="T91" s="33">
        <v>13.8123968004906</v>
      </c>
    </row>
    <row r="92" spans="1:20" s="24" customFormat="1" x14ac:dyDescent="0.35">
      <c r="A92" s="29">
        <v>1500</v>
      </c>
      <c r="B92" s="29" t="s">
        <v>30</v>
      </c>
      <c r="C92" s="29" t="s">
        <v>31</v>
      </c>
      <c r="D92" s="29" t="s">
        <v>31</v>
      </c>
      <c r="E92" s="29" t="s">
        <v>86</v>
      </c>
      <c r="F92" s="29" t="s">
        <v>87</v>
      </c>
      <c r="G92" s="29">
        <v>42.81</v>
      </c>
      <c r="H92" s="29" t="s">
        <v>60</v>
      </c>
      <c r="I92" s="29" t="s">
        <v>88</v>
      </c>
      <c r="J92" s="29" t="s">
        <v>56</v>
      </c>
      <c r="K92" s="29" t="s">
        <v>63</v>
      </c>
      <c r="L92" s="29" t="s">
        <v>62</v>
      </c>
      <c r="M92" s="29" t="s">
        <v>50</v>
      </c>
      <c r="N92" s="29" t="s">
        <v>89</v>
      </c>
      <c r="O92" s="30">
        <v>32874</v>
      </c>
      <c r="P92" s="29"/>
      <c r="Q92" s="29">
        <v>49.2</v>
      </c>
      <c r="R92" s="31" t="s">
        <v>41</v>
      </c>
      <c r="S92" s="32"/>
      <c r="T92" s="33">
        <v>13.8123968004906</v>
      </c>
    </row>
    <row r="93" spans="1:20" s="24" customFormat="1" x14ac:dyDescent="0.35">
      <c r="A93" s="34">
        <v>95500</v>
      </c>
      <c r="B93" s="34" t="s">
        <v>30</v>
      </c>
      <c r="C93" s="34" t="s">
        <v>31</v>
      </c>
      <c r="D93" s="34" t="s">
        <v>42</v>
      </c>
      <c r="E93" s="34" t="s">
        <v>370</v>
      </c>
      <c r="F93" s="34" t="s">
        <v>371</v>
      </c>
      <c r="G93" s="34">
        <v>47</v>
      </c>
      <c r="H93" s="34" t="s">
        <v>60</v>
      </c>
      <c r="I93" s="34" t="s">
        <v>60</v>
      </c>
      <c r="J93" s="34" t="s">
        <v>56</v>
      </c>
      <c r="K93" s="34" t="s">
        <v>63</v>
      </c>
      <c r="L93" s="34" t="s">
        <v>62</v>
      </c>
      <c r="M93" s="34" t="s">
        <v>50</v>
      </c>
      <c r="N93" s="34" t="s">
        <v>64</v>
      </c>
      <c r="O93" s="35">
        <v>39345</v>
      </c>
      <c r="P93" s="34"/>
      <c r="Q93" s="34">
        <v>49</v>
      </c>
      <c r="R93" s="36" t="s">
        <v>41</v>
      </c>
      <c r="S93" s="33"/>
      <c r="T93" s="33">
        <v>13.8123968004906</v>
      </c>
    </row>
    <row r="94" spans="1:20" s="24" customFormat="1" x14ac:dyDescent="0.35">
      <c r="A94" s="29">
        <v>95700</v>
      </c>
      <c r="B94" s="29" t="s">
        <v>30</v>
      </c>
      <c r="C94" s="29" t="s">
        <v>31</v>
      </c>
      <c r="D94" s="29" t="s">
        <v>31</v>
      </c>
      <c r="E94" s="29" t="s">
        <v>847</v>
      </c>
      <c r="F94" s="29" t="s">
        <v>848</v>
      </c>
      <c r="G94" s="29">
        <v>47</v>
      </c>
      <c r="H94" s="29" t="s">
        <v>60</v>
      </c>
      <c r="I94" s="29" t="s">
        <v>60</v>
      </c>
      <c r="J94" s="29" t="s">
        <v>56</v>
      </c>
      <c r="K94" s="29" t="s">
        <v>63</v>
      </c>
      <c r="L94" s="29" t="s">
        <v>62</v>
      </c>
      <c r="M94" s="29" t="s">
        <v>50</v>
      </c>
      <c r="N94" s="29" t="s">
        <v>64</v>
      </c>
      <c r="O94" s="30">
        <v>39345</v>
      </c>
      <c r="P94" s="29"/>
      <c r="Q94" s="29">
        <v>49</v>
      </c>
      <c r="R94" s="31" t="s">
        <v>41</v>
      </c>
      <c r="S94" s="32"/>
      <c r="T94" s="33">
        <v>13.8123968004906</v>
      </c>
    </row>
    <row r="95" spans="1:20" s="24" customFormat="1" x14ac:dyDescent="0.35">
      <c r="A95" s="29">
        <v>95400</v>
      </c>
      <c r="B95" s="29" t="s">
        <v>30</v>
      </c>
      <c r="C95" s="29" t="s">
        <v>31</v>
      </c>
      <c r="D95" s="29" t="s">
        <v>31</v>
      </c>
      <c r="E95" s="29" t="s">
        <v>1623</v>
      </c>
      <c r="F95" s="29" t="s">
        <v>1624</v>
      </c>
      <c r="G95" s="29">
        <v>46</v>
      </c>
      <c r="H95" s="29" t="s">
        <v>60</v>
      </c>
      <c r="I95" s="29" t="s">
        <v>60</v>
      </c>
      <c r="J95" s="29" t="s">
        <v>56</v>
      </c>
      <c r="K95" s="29" t="s">
        <v>63</v>
      </c>
      <c r="L95" s="29" t="s">
        <v>62</v>
      </c>
      <c r="M95" s="29" t="s">
        <v>50</v>
      </c>
      <c r="N95" s="29" t="s">
        <v>64</v>
      </c>
      <c r="O95" s="30">
        <v>39345</v>
      </c>
      <c r="P95" s="29"/>
      <c r="Q95" s="29">
        <v>49</v>
      </c>
      <c r="R95" s="31" t="s">
        <v>41</v>
      </c>
      <c r="S95" s="32"/>
      <c r="T95" s="33">
        <v>13.8123968004906</v>
      </c>
    </row>
    <row r="96" spans="1:20" s="24" customFormat="1" x14ac:dyDescent="0.35">
      <c r="A96" s="29">
        <v>17000</v>
      </c>
      <c r="B96" s="29" t="s">
        <v>30</v>
      </c>
      <c r="C96" s="29" t="s">
        <v>31</v>
      </c>
      <c r="D96" s="29" t="s">
        <v>31</v>
      </c>
      <c r="E96" s="29" t="s">
        <v>1822</v>
      </c>
      <c r="F96" s="29" t="s">
        <v>1823</v>
      </c>
      <c r="G96" s="29">
        <v>44</v>
      </c>
      <c r="H96" s="29" t="s">
        <v>60</v>
      </c>
      <c r="I96" s="29" t="s">
        <v>1824</v>
      </c>
      <c r="J96" s="29" t="s">
        <v>56</v>
      </c>
      <c r="K96" s="29" t="s">
        <v>63</v>
      </c>
      <c r="L96" s="29" t="s">
        <v>62</v>
      </c>
      <c r="M96" s="29" t="s">
        <v>50</v>
      </c>
      <c r="N96" s="29" t="s">
        <v>64</v>
      </c>
      <c r="O96" s="30">
        <v>37153</v>
      </c>
      <c r="P96" s="29"/>
      <c r="Q96" s="29">
        <v>45</v>
      </c>
      <c r="R96" s="31" t="s">
        <v>41</v>
      </c>
      <c r="S96" s="32"/>
      <c r="T96" s="33">
        <v>13.8123968004906</v>
      </c>
    </row>
    <row r="97" spans="1:20" s="24" customFormat="1" x14ac:dyDescent="0.35">
      <c r="A97" s="29">
        <v>17100</v>
      </c>
      <c r="B97" s="29" t="s">
        <v>30</v>
      </c>
      <c r="C97" s="29" t="s">
        <v>31</v>
      </c>
      <c r="D97" s="29" t="s">
        <v>31</v>
      </c>
      <c r="E97" s="29" t="s">
        <v>1825</v>
      </c>
      <c r="F97" s="29" t="s">
        <v>1826</v>
      </c>
      <c r="G97" s="29">
        <v>44.53</v>
      </c>
      <c r="H97" s="29" t="s">
        <v>60</v>
      </c>
      <c r="I97" s="29" t="s">
        <v>1824</v>
      </c>
      <c r="J97" s="29" t="s">
        <v>56</v>
      </c>
      <c r="K97" s="29" t="s">
        <v>63</v>
      </c>
      <c r="L97" s="29" t="s">
        <v>62</v>
      </c>
      <c r="M97" s="29" t="s">
        <v>50</v>
      </c>
      <c r="N97" s="29" t="s">
        <v>64</v>
      </c>
      <c r="O97" s="30">
        <v>37153</v>
      </c>
      <c r="P97" s="29"/>
      <c r="Q97" s="29">
        <v>45</v>
      </c>
      <c r="R97" s="31" t="s">
        <v>41</v>
      </c>
      <c r="S97" s="32"/>
      <c r="T97" s="33">
        <v>13.8123968004906</v>
      </c>
    </row>
    <row r="98" spans="1:20" s="24" customFormat="1" x14ac:dyDescent="0.35">
      <c r="A98" s="29">
        <v>17200</v>
      </c>
      <c r="B98" s="29" t="s">
        <v>30</v>
      </c>
      <c r="C98" s="29" t="s">
        <v>31</v>
      </c>
      <c r="D98" s="29" t="s">
        <v>31</v>
      </c>
      <c r="E98" s="29" t="s">
        <v>1827</v>
      </c>
      <c r="F98" s="29" t="s">
        <v>1828</v>
      </c>
      <c r="G98" s="29">
        <v>43.69</v>
      </c>
      <c r="H98" s="29" t="s">
        <v>60</v>
      </c>
      <c r="I98" s="29" t="s">
        <v>1824</v>
      </c>
      <c r="J98" s="29" t="s">
        <v>56</v>
      </c>
      <c r="K98" s="29" t="s">
        <v>63</v>
      </c>
      <c r="L98" s="29" t="s">
        <v>62</v>
      </c>
      <c r="M98" s="29" t="s">
        <v>50</v>
      </c>
      <c r="N98" s="29" t="s">
        <v>64</v>
      </c>
      <c r="O98" s="30">
        <v>37153</v>
      </c>
      <c r="P98" s="29"/>
      <c r="Q98" s="29">
        <v>45</v>
      </c>
      <c r="R98" s="31" t="s">
        <v>41</v>
      </c>
      <c r="S98" s="32"/>
      <c r="T98" s="33">
        <v>13.8123968004906</v>
      </c>
    </row>
    <row r="99" spans="1:20" s="24" customFormat="1" x14ac:dyDescent="0.35">
      <c r="A99" s="29">
        <v>106700</v>
      </c>
      <c r="B99" s="29" t="s">
        <v>30</v>
      </c>
      <c r="C99" s="29" t="s">
        <v>31</v>
      </c>
      <c r="D99" s="29" t="s">
        <v>31</v>
      </c>
      <c r="E99" s="29" t="s">
        <v>2395</v>
      </c>
      <c r="F99" s="29" t="s">
        <v>2396</v>
      </c>
      <c r="G99" s="29">
        <v>47.2</v>
      </c>
      <c r="H99" s="29" t="s">
        <v>60</v>
      </c>
      <c r="I99" s="29" t="s">
        <v>2397</v>
      </c>
      <c r="J99" s="29" t="s">
        <v>56</v>
      </c>
      <c r="K99" s="29" t="s">
        <v>63</v>
      </c>
      <c r="L99" s="29" t="s">
        <v>62</v>
      </c>
      <c r="M99" s="29" t="s">
        <v>50</v>
      </c>
      <c r="N99" s="29" t="s">
        <v>64</v>
      </c>
      <c r="O99" s="30">
        <v>41214</v>
      </c>
      <c r="P99" s="29"/>
      <c r="Q99" s="29">
        <v>47.2</v>
      </c>
      <c r="R99" s="31" t="s">
        <v>41</v>
      </c>
      <c r="S99" s="32"/>
      <c r="T99" s="33">
        <v>13.8123968004906</v>
      </c>
    </row>
    <row r="100" spans="1:20" s="24" customFormat="1" x14ac:dyDescent="0.35">
      <c r="A100" s="20">
        <v>9700</v>
      </c>
      <c r="B100" s="20" t="s">
        <v>30</v>
      </c>
      <c r="C100" s="20" t="s">
        <v>31</v>
      </c>
      <c r="D100" s="20" t="s">
        <v>31</v>
      </c>
      <c r="E100" s="20" t="s">
        <v>1275</v>
      </c>
      <c r="F100" s="20" t="s">
        <v>1276</v>
      </c>
      <c r="G100" s="20">
        <v>54</v>
      </c>
      <c r="H100" s="20" t="s">
        <v>60</v>
      </c>
      <c r="I100" s="20" t="s">
        <v>1277</v>
      </c>
      <c r="J100" s="20" t="s">
        <v>56</v>
      </c>
      <c r="K100" s="20" t="s">
        <v>63</v>
      </c>
      <c r="L100" s="20" t="s">
        <v>62</v>
      </c>
      <c r="M100" s="20" t="s">
        <v>50</v>
      </c>
      <c r="N100" s="20" t="s">
        <v>64</v>
      </c>
      <c r="O100" s="20"/>
      <c r="P100" s="20"/>
      <c r="Q100" s="20">
        <v>56</v>
      </c>
      <c r="R100" s="22" t="s">
        <v>41</v>
      </c>
      <c r="S100" s="23"/>
      <c r="T100" s="23">
        <v>13.442790697674418</v>
      </c>
    </row>
    <row r="101" spans="1:20" s="24" customFormat="1" x14ac:dyDescent="0.35">
      <c r="A101" s="20">
        <v>24100</v>
      </c>
      <c r="B101" s="20" t="s">
        <v>30</v>
      </c>
      <c r="C101" s="20" t="s">
        <v>31</v>
      </c>
      <c r="D101" s="20" t="s">
        <v>31</v>
      </c>
      <c r="E101" s="20" t="s">
        <v>2663</v>
      </c>
      <c r="F101" s="20" t="s">
        <v>2664</v>
      </c>
      <c r="G101" s="20">
        <v>741.27</v>
      </c>
      <c r="H101" s="20" t="s">
        <v>60</v>
      </c>
      <c r="I101" s="20" t="s">
        <v>2665</v>
      </c>
      <c r="J101" s="20" t="s">
        <v>56</v>
      </c>
      <c r="K101" s="20" t="s">
        <v>48</v>
      </c>
      <c r="L101" s="20" t="s">
        <v>124</v>
      </c>
      <c r="M101" s="20" t="s">
        <v>50</v>
      </c>
      <c r="N101" s="20" t="s">
        <v>64</v>
      </c>
      <c r="O101" s="21">
        <v>25934</v>
      </c>
      <c r="P101" s="20"/>
      <c r="Q101" s="20">
        <v>750</v>
      </c>
      <c r="R101" s="22" t="s">
        <v>41</v>
      </c>
      <c r="S101" s="23"/>
      <c r="T101" s="23">
        <v>13.301826139158388</v>
      </c>
    </row>
    <row r="102" spans="1:20" s="24" customFormat="1" x14ac:dyDescent="0.35">
      <c r="A102" s="20">
        <v>24200</v>
      </c>
      <c r="B102" s="20" t="s">
        <v>30</v>
      </c>
      <c r="C102" s="20" t="s">
        <v>31</v>
      </c>
      <c r="D102" s="20" t="s">
        <v>31</v>
      </c>
      <c r="E102" s="20" t="s">
        <v>2666</v>
      </c>
      <c r="F102" s="20" t="s">
        <v>2667</v>
      </c>
      <c r="G102" s="20">
        <v>775</v>
      </c>
      <c r="H102" s="20" t="s">
        <v>60</v>
      </c>
      <c r="I102" s="20" t="s">
        <v>2665</v>
      </c>
      <c r="J102" s="20" t="s">
        <v>56</v>
      </c>
      <c r="K102" s="20" t="s">
        <v>48</v>
      </c>
      <c r="L102" s="20" t="s">
        <v>124</v>
      </c>
      <c r="M102" s="20" t="s">
        <v>50</v>
      </c>
      <c r="N102" s="20" t="s">
        <v>64</v>
      </c>
      <c r="O102" s="21">
        <v>25934</v>
      </c>
      <c r="P102" s="20"/>
      <c r="Q102" s="20">
        <v>750</v>
      </c>
      <c r="R102" s="22" t="s">
        <v>41</v>
      </c>
      <c r="S102" s="23"/>
      <c r="T102" s="23">
        <v>13.301826139158388</v>
      </c>
    </row>
    <row r="103" spans="1:20" s="24" customFormat="1" x14ac:dyDescent="0.35">
      <c r="A103" s="20">
        <v>10800</v>
      </c>
      <c r="B103" s="20" t="s">
        <v>30</v>
      </c>
      <c r="C103" s="20" t="s">
        <v>31</v>
      </c>
      <c r="D103" s="20" t="s">
        <v>31</v>
      </c>
      <c r="E103" s="20" t="s">
        <v>1234</v>
      </c>
      <c r="F103" s="20" t="s">
        <v>1235</v>
      </c>
      <c r="G103" s="20">
        <v>320</v>
      </c>
      <c r="H103" s="20" t="s">
        <v>60</v>
      </c>
      <c r="I103" s="20" t="s">
        <v>1236</v>
      </c>
      <c r="J103" s="20" t="s">
        <v>56</v>
      </c>
      <c r="K103" s="20" t="s">
        <v>48</v>
      </c>
      <c r="L103" s="20" t="s">
        <v>124</v>
      </c>
      <c r="M103" s="20" t="s">
        <v>50</v>
      </c>
      <c r="N103" s="20" t="s">
        <v>64</v>
      </c>
      <c r="O103" s="20"/>
      <c r="P103" s="20"/>
      <c r="Q103" s="20">
        <v>333</v>
      </c>
      <c r="R103" s="22" t="s">
        <v>41</v>
      </c>
      <c r="S103" s="23"/>
      <c r="T103" s="23">
        <v>13.076918198706643</v>
      </c>
    </row>
    <row r="104" spans="1:20" s="24" customFormat="1" x14ac:dyDescent="0.35">
      <c r="A104" s="20">
        <v>10900</v>
      </c>
      <c r="B104" s="20" t="s">
        <v>30</v>
      </c>
      <c r="C104" s="20" t="s">
        <v>31</v>
      </c>
      <c r="D104" s="20" t="s">
        <v>31</v>
      </c>
      <c r="E104" s="20" t="s">
        <v>1237</v>
      </c>
      <c r="F104" s="20" t="s">
        <v>1238</v>
      </c>
      <c r="G104" s="20">
        <v>320</v>
      </c>
      <c r="H104" s="20" t="s">
        <v>60</v>
      </c>
      <c r="I104" s="20" t="s">
        <v>1236</v>
      </c>
      <c r="J104" s="20" t="s">
        <v>56</v>
      </c>
      <c r="K104" s="20" t="s">
        <v>48</v>
      </c>
      <c r="L104" s="20" t="s">
        <v>124</v>
      </c>
      <c r="M104" s="20" t="s">
        <v>50</v>
      </c>
      <c r="N104" s="20" t="s">
        <v>64</v>
      </c>
      <c r="O104" s="20"/>
      <c r="P104" s="20"/>
      <c r="Q104" s="20">
        <v>333</v>
      </c>
      <c r="R104" s="22" t="s">
        <v>41</v>
      </c>
      <c r="S104" s="23"/>
      <c r="T104" s="23">
        <v>13.076918198706643</v>
      </c>
    </row>
    <row r="105" spans="1:20" s="24" customFormat="1" x14ac:dyDescent="0.35">
      <c r="A105" s="29">
        <v>600</v>
      </c>
      <c r="B105" s="29" t="s">
        <v>30</v>
      </c>
      <c r="C105" s="29" t="s">
        <v>31</v>
      </c>
      <c r="D105" s="29" t="s">
        <v>31</v>
      </c>
      <c r="E105" s="29" t="s">
        <v>141</v>
      </c>
      <c r="F105" s="29" t="s">
        <v>142</v>
      </c>
      <c r="G105" s="29">
        <v>174.56</v>
      </c>
      <c r="H105" s="29" t="s">
        <v>60</v>
      </c>
      <c r="I105" s="29" t="s">
        <v>143</v>
      </c>
      <c r="J105" s="29" t="s">
        <v>56</v>
      </c>
      <c r="K105" s="29" t="s">
        <v>48</v>
      </c>
      <c r="L105" s="29" t="s">
        <v>124</v>
      </c>
      <c r="M105" s="29" t="s">
        <v>50</v>
      </c>
      <c r="N105" s="29" t="s">
        <v>64</v>
      </c>
      <c r="O105" s="30">
        <v>20455</v>
      </c>
      <c r="P105" s="29"/>
      <c r="Q105" s="29">
        <v>175</v>
      </c>
      <c r="R105" s="31" t="s">
        <v>41</v>
      </c>
      <c r="S105" s="32"/>
      <c r="T105" s="32">
        <v>12.998396633230849</v>
      </c>
    </row>
    <row r="106" spans="1:20" s="24" customFormat="1" x14ac:dyDescent="0.35">
      <c r="A106" s="29">
        <v>700</v>
      </c>
      <c r="B106" s="29" t="s">
        <v>30</v>
      </c>
      <c r="C106" s="29" t="s">
        <v>31</v>
      </c>
      <c r="D106" s="29" t="s">
        <v>31</v>
      </c>
      <c r="E106" s="29" t="s">
        <v>144</v>
      </c>
      <c r="F106" s="29" t="s">
        <v>145</v>
      </c>
      <c r="G106" s="29">
        <v>175</v>
      </c>
      <c r="H106" s="29" t="s">
        <v>60</v>
      </c>
      <c r="I106" s="29" t="s">
        <v>143</v>
      </c>
      <c r="J106" s="29" t="s">
        <v>56</v>
      </c>
      <c r="K106" s="29" t="s">
        <v>48</v>
      </c>
      <c r="L106" s="29" t="s">
        <v>124</v>
      </c>
      <c r="M106" s="29" t="s">
        <v>50</v>
      </c>
      <c r="N106" s="29" t="s">
        <v>64</v>
      </c>
      <c r="O106" s="30">
        <v>20821</v>
      </c>
      <c r="P106" s="29"/>
      <c r="Q106" s="29">
        <v>176</v>
      </c>
      <c r="R106" s="31" t="s">
        <v>41</v>
      </c>
      <c r="S106" s="32"/>
      <c r="T106" s="32">
        <v>12.998396633230849</v>
      </c>
    </row>
    <row r="107" spans="1:20" s="24" customFormat="1" x14ac:dyDescent="0.35">
      <c r="A107" s="29">
        <v>800</v>
      </c>
      <c r="B107" s="29" t="s">
        <v>30</v>
      </c>
      <c r="C107" s="29" t="s">
        <v>31</v>
      </c>
      <c r="D107" s="29" t="s">
        <v>31</v>
      </c>
      <c r="E107" s="29" t="s">
        <v>146</v>
      </c>
      <c r="F107" s="29" t="s">
        <v>147</v>
      </c>
      <c r="G107" s="29">
        <v>332.18</v>
      </c>
      <c r="H107" s="29" t="s">
        <v>60</v>
      </c>
      <c r="I107" s="29" t="s">
        <v>143</v>
      </c>
      <c r="J107" s="29" t="s">
        <v>56</v>
      </c>
      <c r="K107" s="29" t="s">
        <v>48</v>
      </c>
      <c r="L107" s="29" t="s">
        <v>124</v>
      </c>
      <c r="M107" s="29" t="s">
        <v>50</v>
      </c>
      <c r="N107" s="29" t="s">
        <v>64</v>
      </c>
      <c r="O107" s="30">
        <v>22282</v>
      </c>
      <c r="P107" s="29"/>
      <c r="Q107" s="29">
        <v>322</v>
      </c>
      <c r="R107" s="31" t="s">
        <v>41</v>
      </c>
      <c r="S107" s="32"/>
      <c r="T107" s="32">
        <v>12.998396633230849</v>
      </c>
    </row>
    <row r="108" spans="1:20" s="24" customFormat="1" x14ac:dyDescent="0.35">
      <c r="A108" s="29">
        <v>900</v>
      </c>
      <c r="B108" s="29" t="s">
        <v>30</v>
      </c>
      <c r="C108" s="29" t="s">
        <v>31</v>
      </c>
      <c r="D108" s="29" t="s">
        <v>31</v>
      </c>
      <c r="E108" s="29" t="s">
        <v>148</v>
      </c>
      <c r="F108" s="29" t="s">
        <v>149</v>
      </c>
      <c r="G108" s="29">
        <v>335.67</v>
      </c>
      <c r="H108" s="29" t="s">
        <v>60</v>
      </c>
      <c r="I108" s="29" t="s">
        <v>143</v>
      </c>
      <c r="J108" s="29" t="s">
        <v>56</v>
      </c>
      <c r="K108" s="29" t="s">
        <v>48</v>
      </c>
      <c r="L108" s="29" t="s">
        <v>124</v>
      </c>
      <c r="M108" s="29" t="s">
        <v>50</v>
      </c>
      <c r="N108" s="29" t="s">
        <v>64</v>
      </c>
      <c r="O108" s="30">
        <v>22647</v>
      </c>
      <c r="P108" s="29"/>
      <c r="Q108" s="29">
        <v>320</v>
      </c>
      <c r="R108" s="31" t="s">
        <v>41</v>
      </c>
      <c r="S108" s="32"/>
      <c r="T108" s="32">
        <v>12.998396633230849</v>
      </c>
    </row>
    <row r="109" spans="1:20" s="24" customFormat="1" x14ac:dyDescent="0.35">
      <c r="A109" s="29">
        <v>1000</v>
      </c>
      <c r="B109" s="29" t="s">
        <v>30</v>
      </c>
      <c r="C109" s="29" t="s">
        <v>31</v>
      </c>
      <c r="D109" s="29" t="s">
        <v>31</v>
      </c>
      <c r="E109" s="29" t="s">
        <v>150</v>
      </c>
      <c r="F109" s="29" t="s">
        <v>151</v>
      </c>
      <c r="G109" s="29">
        <v>497.97</v>
      </c>
      <c r="H109" s="29" t="s">
        <v>60</v>
      </c>
      <c r="I109" s="29" t="s">
        <v>143</v>
      </c>
      <c r="J109" s="29" t="s">
        <v>56</v>
      </c>
      <c r="K109" s="29" t="s">
        <v>48</v>
      </c>
      <c r="L109" s="29" t="s">
        <v>124</v>
      </c>
      <c r="M109" s="29" t="s">
        <v>50</v>
      </c>
      <c r="N109" s="29" t="s">
        <v>64</v>
      </c>
      <c r="O109" s="30">
        <v>36161</v>
      </c>
      <c r="P109" s="29"/>
      <c r="Q109" s="29">
        <v>482</v>
      </c>
      <c r="R109" s="31" t="s">
        <v>41</v>
      </c>
      <c r="S109" s="32"/>
      <c r="T109" s="32">
        <v>12.998396633230849</v>
      </c>
    </row>
    <row r="110" spans="1:20" s="24" customFormat="1" x14ac:dyDescent="0.35">
      <c r="A110" s="29">
        <v>1100</v>
      </c>
      <c r="B110" s="29" t="s">
        <v>30</v>
      </c>
      <c r="C110" s="29" t="s">
        <v>31</v>
      </c>
      <c r="D110" s="29" t="s">
        <v>31</v>
      </c>
      <c r="E110" s="29" t="s">
        <v>152</v>
      </c>
      <c r="F110" s="29" t="s">
        <v>153</v>
      </c>
      <c r="G110" s="29">
        <v>495</v>
      </c>
      <c r="H110" s="29" t="s">
        <v>60</v>
      </c>
      <c r="I110" s="29" t="s">
        <v>143</v>
      </c>
      <c r="J110" s="29" t="s">
        <v>56</v>
      </c>
      <c r="K110" s="29" t="s">
        <v>48</v>
      </c>
      <c r="L110" s="29" t="s">
        <v>124</v>
      </c>
      <c r="M110" s="29" t="s">
        <v>50</v>
      </c>
      <c r="N110" s="29" t="s">
        <v>64</v>
      </c>
      <c r="O110" s="30">
        <v>24108</v>
      </c>
      <c r="P110" s="29"/>
      <c r="Q110" s="29">
        <v>481</v>
      </c>
      <c r="R110" s="31" t="s">
        <v>41</v>
      </c>
      <c r="S110" s="32"/>
      <c r="T110" s="32">
        <v>12.998396633230849</v>
      </c>
    </row>
    <row r="111" spans="1:20" s="24" customFormat="1" x14ac:dyDescent="0.35">
      <c r="A111" s="29">
        <v>3800</v>
      </c>
      <c r="B111" s="29" t="s">
        <v>30</v>
      </c>
      <c r="C111" s="29" t="s">
        <v>31</v>
      </c>
      <c r="D111" s="29" t="s">
        <v>31</v>
      </c>
      <c r="E111" s="29" t="s">
        <v>445</v>
      </c>
      <c r="F111" s="29" t="s">
        <v>446</v>
      </c>
      <c r="G111" s="29">
        <v>65</v>
      </c>
      <c r="H111" s="29" t="s">
        <v>60</v>
      </c>
      <c r="I111" s="29" t="s">
        <v>447</v>
      </c>
      <c r="J111" s="29" t="s">
        <v>56</v>
      </c>
      <c r="K111" s="29" t="s">
        <v>48</v>
      </c>
      <c r="L111" s="29" t="s">
        <v>124</v>
      </c>
      <c r="M111" s="29" t="s">
        <v>50</v>
      </c>
      <c r="N111" s="29" t="s">
        <v>196</v>
      </c>
      <c r="O111" s="30">
        <v>23743</v>
      </c>
      <c r="P111" s="29"/>
      <c r="Q111" s="29">
        <v>65</v>
      </c>
      <c r="R111" s="31" t="s">
        <v>41</v>
      </c>
      <c r="S111" s="32"/>
      <c r="T111" s="32">
        <v>12.998396633230849</v>
      </c>
    </row>
    <row r="112" spans="1:20" s="24" customFormat="1" x14ac:dyDescent="0.35">
      <c r="A112" s="29">
        <v>16500</v>
      </c>
      <c r="B112" s="29" t="s">
        <v>30</v>
      </c>
      <c r="C112" s="29" t="s">
        <v>31</v>
      </c>
      <c r="D112" s="29" t="s">
        <v>31</v>
      </c>
      <c r="E112" s="29" t="s">
        <v>1786</v>
      </c>
      <c r="F112" s="29" t="s">
        <v>1787</v>
      </c>
      <c r="G112" s="29">
        <v>225.75</v>
      </c>
      <c r="H112" s="29" t="s">
        <v>60</v>
      </c>
      <c r="I112" s="29" t="s">
        <v>143</v>
      </c>
      <c r="J112" s="29" t="s">
        <v>56</v>
      </c>
      <c r="K112" s="29" t="s">
        <v>48</v>
      </c>
      <c r="L112" s="29" t="s">
        <v>124</v>
      </c>
      <c r="M112" s="29" t="s">
        <v>50</v>
      </c>
      <c r="N112" s="29" t="s">
        <v>64</v>
      </c>
      <c r="O112" s="29"/>
      <c r="P112" s="29"/>
      <c r="Q112" s="29">
        <v>226</v>
      </c>
      <c r="R112" s="31" t="s">
        <v>41</v>
      </c>
      <c r="S112" s="32"/>
      <c r="T112" s="32">
        <v>12.998396633230849</v>
      </c>
    </row>
    <row r="113" spans="1:20" s="24" customFormat="1" x14ac:dyDescent="0.35">
      <c r="A113" s="29">
        <v>16600</v>
      </c>
      <c r="B113" s="29" t="s">
        <v>30</v>
      </c>
      <c r="C113" s="29" t="s">
        <v>31</v>
      </c>
      <c r="D113" s="29" t="s">
        <v>31</v>
      </c>
      <c r="E113" s="29" t="s">
        <v>1788</v>
      </c>
      <c r="F113" s="29" t="s">
        <v>1789</v>
      </c>
      <c r="G113" s="29">
        <v>225.8</v>
      </c>
      <c r="H113" s="29" t="s">
        <v>60</v>
      </c>
      <c r="I113" s="29" t="s">
        <v>143</v>
      </c>
      <c r="J113" s="29" t="s">
        <v>56</v>
      </c>
      <c r="K113" s="29" t="s">
        <v>48</v>
      </c>
      <c r="L113" s="29" t="s">
        <v>124</v>
      </c>
      <c r="M113" s="29" t="s">
        <v>50</v>
      </c>
      <c r="N113" s="29" t="s">
        <v>64</v>
      </c>
      <c r="O113" s="29"/>
      <c r="P113" s="29"/>
      <c r="Q113" s="29">
        <v>226</v>
      </c>
      <c r="R113" s="31" t="s">
        <v>41</v>
      </c>
      <c r="S113" s="32"/>
      <c r="T113" s="32">
        <v>12.998396633230849</v>
      </c>
    </row>
    <row r="114" spans="1:20" s="24" customFormat="1" x14ac:dyDescent="0.35">
      <c r="A114" s="29">
        <v>27600</v>
      </c>
      <c r="B114" s="29" t="s">
        <v>30</v>
      </c>
      <c r="C114" s="29" t="s">
        <v>31</v>
      </c>
      <c r="D114" s="29" t="s">
        <v>31</v>
      </c>
      <c r="E114" s="29" t="s">
        <v>2986</v>
      </c>
      <c r="F114" s="29" t="s">
        <v>2987</v>
      </c>
      <c r="G114" s="29">
        <v>178.87</v>
      </c>
      <c r="H114" s="29" t="s">
        <v>60</v>
      </c>
      <c r="I114" s="29" t="s">
        <v>143</v>
      </c>
      <c r="J114" s="29" t="s">
        <v>56</v>
      </c>
      <c r="K114" s="29" t="s">
        <v>48</v>
      </c>
      <c r="L114" s="29" t="s">
        <v>124</v>
      </c>
      <c r="M114" s="29" t="s">
        <v>50</v>
      </c>
      <c r="N114" s="29" t="s">
        <v>64</v>
      </c>
      <c r="O114" s="30">
        <v>19725</v>
      </c>
      <c r="P114" s="29"/>
      <c r="Q114" s="29">
        <v>175</v>
      </c>
      <c r="R114" s="31" t="s">
        <v>41</v>
      </c>
      <c r="S114" s="32"/>
      <c r="T114" s="32">
        <v>12.998396633230849</v>
      </c>
    </row>
    <row r="115" spans="1:20" s="24" customFormat="1" x14ac:dyDescent="0.35">
      <c r="A115" s="29">
        <v>27700</v>
      </c>
      <c r="B115" s="29" t="s">
        <v>30</v>
      </c>
      <c r="C115" s="29" t="s">
        <v>31</v>
      </c>
      <c r="D115" s="29" t="s">
        <v>31</v>
      </c>
      <c r="E115" s="29" t="s">
        <v>2988</v>
      </c>
      <c r="F115" s="29" t="s">
        <v>2989</v>
      </c>
      <c r="G115" s="29">
        <v>175</v>
      </c>
      <c r="H115" s="29" t="s">
        <v>60</v>
      </c>
      <c r="I115" s="29" t="s">
        <v>143</v>
      </c>
      <c r="J115" s="29" t="s">
        <v>56</v>
      </c>
      <c r="K115" s="29" t="s">
        <v>48</v>
      </c>
      <c r="L115" s="29" t="s">
        <v>124</v>
      </c>
      <c r="M115" s="29" t="s">
        <v>50</v>
      </c>
      <c r="N115" s="29" t="s">
        <v>64</v>
      </c>
      <c r="O115" s="30">
        <v>20821</v>
      </c>
      <c r="P115" s="29"/>
      <c r="Q115" s="29">
        <v>175</v>
      </c>
      <c r="R115" s="31" t="s">
        <v>41</v>
      </c>
      <c r="S115" s="32"/>
      <c r="T115" s="32">
        <v>12.998396633230849</v>
      </c>
    </row>
    <row r="116" spans="1:20" s="24" customFormat="1" x14ac:dyDescent="0.35">
      <c r="A116" s="29">
        <v>27800</v>
      </c>
      <c r="B116" s="29" t="s">
        <v>30</v>
      </c>
      <c r="C116" s="29" t="s">
        <v>31</v>
      </c>
      <c r="D116" s="29" t="s">
        <v>31</v>
      </c>
      <c r="E116" s="29" t="s">
        <v>2990</v>
      </c>
      <c r="F116" s="29" t="s">
        <v>2991</v>
      </c>
      <c r="G116" s="29">
        <v>505.96</v>
      </c>
      <c r="H116" s="29" t="s">
        <v>60</v>
      </c>
      <c r="I116" s="29" t="s">
        <v>143</v>
      </c>
      <c r="J116" s="29" t="s">
        <v>56</v>
      </c>
      <c r="K116" s="29" t="s">
        <v>48</v>
      </c>
      <c r="L116" s="29" t="s">
        <v>124</v>
      </c>
      <c r="M116" s="29" t="s">
        <v>50</v>
      </c>
      <c r="N116" s="29" t="s">
        <v>64</v>
      </c>
      <c r="O116" s="30">
        <v>24473</v>
      </c>
      <c r="P116" s="29"/>
      <c r="Q116" s="29">
        <v>480</v>
      </c>
      <c r="R116" s="31" t="s">
        <v>41</v>
      </c>
      <c r="S116" s="32"/>
      <c r="T116" s="32">
        <v>12.998396633230849</v>
      </c>
    </row>
    <row r="117" spans="1:20" s="24" customFormat="1" x14ac:dyDescent="0.35">
      <c r="A117" s="29">
        <v>27900</v>
      </c>
      <c r="B117" s="29" t="s">
        <v>30</v>
      </c>
      <c r="C117" s="29" t="s">
        <v>31</v>
      </c>
      <c r="D117" s="29" t="s">
        <v>31</v>
      </c>
      <c r="E117" s="29" t="s">
        <v>2992</v>
      </c>
      <c r="F117" s="29" t="s">
        <v>2993</v>
      </c>
      <c r="G117" s="29">
        <v>495.9</v>
      </c>
      <c r="H117" s="29" t="s">
        <v>60</v>
      </c>
      <c r="I117" s="29" t="s">
        <v>143</v>
      </c>
      <c r="J117" s="29" t="s">
        <v>56</v>
      </c>
      <c r="K117" s="29" t="s">
        <v>48</v>
      </c>
      <c r="L117" s="29" t="s">
        <v>124</v>
      </c>
      <c r="M117" s="29" t="s">
        <v>50</v>
      </c>
      <c r="N117" s="29" t="s">
        <v>64</v>
      </c>
      <c r="O117" s="30">
        <v>24473</v>
      </c>
      <c r="P117" s="29"/>
      <c r="Q117" s="29">
        <v>480</v>
      </c>
      <c r="R117" s="31" t="s">
        <v>41</v>
      </c>
      <c r="S117" s="32"/>
      <c r="T117" s="32">
        <v>12.998396633230849</v>
      </c>
    </row>
    <row r="118" spans="1:20" s="24" customFormat="1" x14ac:dyDescent="0.35">
      <c r="A118" s="25">
        <v>90700</v>
      </c>
      <c r="B118" s="25" t="s">
        <v>30</v>
      </c>
      <c r="C118" s="25" t="s">
        <v>31</v>
      </c>
      <c r="D118" s="25" t="s">
        <v>42</v>
      </c>
      <c r="E118" s="25" t="s">
        <v>1657</v>
      </c>
      <c r="F118" s="25" t="s">
        <v>1658</v>
      </c>
      <c r="G118" s="25">
        <v>109.01</v>
      </c>
      <c r="H118" s="25" t="s">
        <v>60</v>
      </c>
      <c r="I118" s="25" t="s">
        <v>1659</v>
      </c>
      <c r="J118" s="25" t="s">
        <v>56</v>
      </c>
      <c r="K118" s="25" t="s">
        <v>122</v>
      </c>
      <c r="L118" s="25" t="s">
        <v>124</v>
      </c>
      <c r="M118" s="25" t="s">
        <v>50</v>
      </c>
      <c r="N118" s="25" t="s">
        <v>64</v>
      </c>
      <c r="O118" s="26">
        <v>37056</v>
      </c>
      <c r="P118" s="25"/>
      <c r="Q118" s="25">
        <v>107.45</v>
      </c>
      <c r="R118" s="27" t="s">
        <v>41</v>
      </c>
      <c r="S118" s="28"/>
      <c r="T118" s="28">
        <v>12.036764570904085</v>
      </c>
    </row>
    <row r="119" spans="1:20" s="24" customFormat="1" x14ac:dyDescent="0.35">
      <c r="A119" s="20">
        <v>45900</v>
      </c>
      <c r="B119" s="20" t="s">
        <v>30</v>
      </c>
      <c r="C119" s="20" t="s">
        <v>42</v>
      </c>
      <c r="D119" s="20" t="s">
        <v>31</v>
      </c>
      <c r="E119" s="20" t="s">
        <v>1239</v>
      </c>
      <c r="F119" s="20" t="s">
        <v>1240</v>
      </c>
      <c r="G119" s="20">
        <v>48.2</v>
      </c>
      <c r="H119" s="20" t="s">
        <v>60</v>
      </c>
      <c r="I119" s="20" t="s">
        <v>465</v>
      </c>
      <c r="J119" s="20" t="s">
        <v>56</v>
      </c>
      <c r="K119" s="20" t="s">
        <v>63</v>
      </c>
      <c r="L119" s="20" t="s">
        <v>47</v>
      </c>
      <c r="M119" s="20" t="s">
        <v>50</v>
      </c>
      <c r="N119" s="20" t="s">
        <v>64</v>
      </c>
      <c r="O119" s="21">
        <v>34200</v>
      </c>
      <c r="P119" s="20"/>
      <c r="Q119" s="20">
        <v>49</v>
      </c>
      <c r="R119" s="22" t="s">
        <v>41</v>
      </c>
      <c r="S119" s="23"/>
      <c r="T119" s="23">
        <v>11.5</v>
      </c>
    </row>
    <row r="120" spans="1:20" s="24" customFormat="1" x14ac:dyDescent="0.35">
      <c r="A120" s="25">
        <v>98900</v>
      </c>
      <c r="B120" s="25" t="s">
        <v>30</v>
      </c>
      <c r="C120" s="25" t="s">
        <v>31</v>
      </c>
      <c r="D120" s="25" t="s">
        <v>42</v>
      </c>
      <c r="E120" s="25" t="s">
        <v>417</v>
      </c>
      <c r="F120" s="25" t="s">
        <v>418</v>
      </c>
      <c r="G120" s="25">
        <v>493.63</v>
      </c>
      <c r="H120" s="25" t="s">
        <v>60</v>
      </c>
      <c r="I120" s="25" t="s">
        <v>419</v>
      </c>
      <c r="J120" s="25" t="s">
        <v>56</v>
      </c>
      <c r="K120" s="25" t="s">
        <v>122</v>
      </c>
      <c r="L120" s="25" t="s">
        <v>124</v>
      </c>
      <c r="M120" s="25" t="s">
        <v>50</v>
      </c>
      <c r="N120" s="25" t="s">
        <v>64</v>
      </c>
      <c r="O120" s="26">
        <v>40340</v>
      </c>
      <c r="P120" s="25"/>
      <c r="Q120" s="25">
        <v>537</v>
      </c>
      <c r="R120" s="27" t="s">
        <v>41</v>
      </c>
      <c r="S120" s="28"/>
      <c r="T120" s="28">
        <v>11.297976208757262</v>
      </c>
    </row>
    <row r="121" spans="1:20" s="44" customFormat="1" x14ac:dyDescent="0.35">
      <c r="A121" s="25">
        <v>91700</v>
      </c>
      <c r="B121" s="25" t="s">
        <v>30</v>
      </c>
      <c r="C121" s="25" t="s">
        <v>31</v>
      </c>
      <c r="D121" s="25" t="s">
        <v>42</v>
      </c>
      <c r="E121" s="25" t="s">
        <v>2710</v>
      </c>
      <c r="F121" s="25" t="s">
        <v>2711</v>
      </c>
      <c r="G121" s="25">
        <v>799.47</v>
      </c>
      <c r="H121" s="25" t="s">
        <v>60</v>
      </c>
      <c r="I121" s="25" t="s">
        <v>2012</v>
      </c>
      <c r="J121" s="25" t="s">
        <v>56</v>
      </c>
      <c r="K121" s="25" t="s">
        <v>122</v>
      </c>
      <c r="L121" s="25" t="s">
        <v>124</v>
      </c>
      <c r="M121" s="25" t="s">
        <v>50</v>
      </c>
      <c r="N121" s="25" t="s">
        <v>64</v>
      </c>
      <c r="O121" s="26">
        <v>38476</v>
      </c>
      <c r="P121" s="25"/>
      <c r="Q121" s="25">
        <v>800</v>
      </c>
      <c r="R121" s="27" t="s">
        <v>41</v>
      </c>
      <c r="S121" s="28"/>
      <c r="T121" s="28">
        <v>11.010687226997627</v>
      </c>
    </row>
    <row r="122" spans="1:20" s="44" customFormat="1" x14ac:dyDescent="0.35">
      <c r="A122" s="20">
        <v>20600</v>
      </c>
      <c r="B122" s="20" t="s">
        <v>30</v>
      </c>
      <c r="C122" s="20" t="s">
        <v>31</v>
      </c>
      <c r="D122" s="20" t="s">
        <v>31</v>
      </c>
      <c r="E122" s="20" t="s">
        <v>2362</v>
      </c>
      <c r="F122" s="20" t="s">
        <v>2363</v>
      </c>
      <c r="G122" s="20">
        <v>215</v>
      </c>
      <c r="H122" s="20" t="s">
        <v>60</v>
      </c>
      <c r="I122" s="20" t="s">
        <v>2364</v>
      </c>
      <c r="J122" s="20" t="s">
        <v>56</v>
      </c>
      <c r="K122" s="20" t="s">
        <v>48</v>
      </c>
      <c r="L122" s="20" t="s">
        <v>124</v>
      </c>
      <c r="M122" s="20" t="s">
        <v>50</v>
      </c>
      <c r="N122" s="20" t="s">
        <v>64</v>
      </c>
      <c r="O122" s="21">
        <v>21551</v>
      </c>
      <c r="P122" s="20"/>
      <c r="Q122" s="20">
        <v>215</v>
      </c>
      <c r="R122" s="22" t="s">
        <v>41</v>
      </c>
      <c r="S122" s="23"/>
      <c r="T122" s="23">
        <v>10.681965474196199</v>
      </c>
    </row>
    <row r="123" spans="1:20" s="44" customFormat="1" x14ac:dyDescent="0.35">
      <c r="A123" s="20">
        <v>20700</v>
      </c>
      <c r="B123" s="20" t="s">
        <v>30</v>
      </c>
      <c r="C123" s="20" t="s">
        <v>31</v>
      </c>
      <c r="D123" s="20" t="s">
        <v>31</v>
      </c>
      <c r="E123" s="20" t="s">
        <v>2365</v>
      </c>
      <c r="F123" s="20" t="s">
        <v>2366</v>
      </c>
      <c r="G123" s="20">
        <v>215.29</v>
      </c>
      <c r="H123" s="20" t="s">
        <v>60</v>
      </c>
      <c r="I123" s="20" t="s">
        <v>2364</v>
      </c>
      <c r="J123" s="20" t="s">
        <v>56</v>
      </c>
      <c r="K123" s="20" t="s">
        <v>48</v>
      </c>
      <c r="L123" s="20" t="s">
        <v>124</v>
      </c>
      <c r="M123" s="20" t="s">
        <v>50</v>
      </c>
      <c r="N123" s="20" t="s">
        <v>64</v>
      </c>
      <c r="O123" s="21">
        <v>21551</v>
      </c>
      <c r="P123" s="20"/>
      <c r="Q123" s="20">
        <v>215</v>
      </c>
      <c r="R123" s="22" t="s">
        <v>41</v>
      </c>
      <c r="S123" s="23"/>
      <c r="T123" s="23">
        <v>10.681965474196199</v>
      </c>
    </row>
    <row r="124" spans="1:20" s="44" customFormat="1" x14ac:dyDescent="0.35">
      <c r="A124" s="25">
        <v>111600</v>
      </c>
      <c r="B124" s="25" t="s">
        <v>30</v>
      </c>
      <c r="C124" s="25" t="s">
        <v>31</v>
      </c>
      <c r="D124" s="25" t="s">
        <v>42</v>
      </c>
      <c r="E124" s="25" t="s">
        <v>1266</v>
      </c>
      <c r="F124" s="25" t="s">
        <v>1267</v>
      </c>
      <c r="G124" s="25">
        <v>263</v>
      </c>
      <c r="H124" s="25" t="s">
        <v>60</v>
      </c>
      <c r="I124" s="25" t="s">
        <v>1268</v>
      </c>
      <c r="J124" s="25" t="s">
        <v>56</v>
      </c>
      <c r="K124" s="25" t="s">
        <v>122</v>
      </c>
      <c r="L124" s="25" t="s">
        <v>124</v>
      </c>
      <c r="M124" s="25" t="s">
        <v>50</v>
      </c>
      <c r="N124" s="25" t="s">
        <v>64</v>
      </c>
      <c r="O124" s="26">
        <v>41454</v>
      </c>
      <c r="P124" s="25"/>
      <c r="Q124" s="25">
        <v>348</v>
      </c>
      <c r="R124" s="27" t="s">
        <v>41</v>
      </c>
      <c r="S124" s="28"/>
      <c r="T124" s="28">
        <v>10.678769989153508</v>
      </c>
    </row>
    <row r="125" spans="1:20" s="44" customFormat="1" x14ac:dyDescent="0.35">
      <c r="A125" s="20">
        <v>111400</v>
      </c>
      <c r="B125" s="20" t="s">
        <v>30</v>
      </c>
      <c r="C125" s="20" t="s">
        <v>31</v>
      </c>
      <c r="D125" s="20" t="s">
        <v>31</v>
      </c>
      <c r="E125" s="20" t="s">
        <v>1273</v>
      </c>
      <c r="F125" s="20" t="s">
        <v>1274</v>
      </c>
      <c r="G125" s="20">
        <v>263.68</v>
      </c>
      <c r="H125" s="20" t="s">
        <v>60</v>
      </c>
      <c r="I125" s="20" t="s">
        <v>1268</v>
      </c>
      <c r="J125" s="20" t="s">
        <v>56</v>
      </c>
      <c r="K125" s="20" t="s">
        <v>122</v>
      </c>
      <c r="L125" s="20" t="s">
        <v>124</v>
      </c>
      <c r="M125" s="20" t="s">
        <v>50</v>
      </c>
      <c r="N125" s="20" t="s">
        <v>64</v>
      </c>
      <c r="O125" s="21">
        <v>41454</v>
      </c>
      <c r="P125" s="20"/>
      <c r="Q125" s="20">
        <v>348</v>
      </c>
      <c r="R125" s="22" t="s">
        <v>41</v>
      </c>
      <c r="S125" s="23"/>
      <c r="T125" s="28">
        <v>10.678769989153508</v>
      </c>
    </row>
    <row r="126" spans="1:20" s="44" customFormat="1" x14ac:dyDescent="0.35">
      <c r="A126" s="29">
        <v>119700</v>
      </c>
      <c r="B126" s="29" t="s">
        <v>30</v>
      </c>
      <c r="C126" s="29" t="s">
        <v>42</v>
      </c>
      <c r="D126" s="29" t="s">
        <v>31</v>
      </c>
      <c r="E126" s="29" t="s">
        <v>1775</v>
      </c>
      <c r="F126" s="29" t="s">
        <v>1776</v>
      </c>
      <c r="G126" s="29">
        <v>13</v>
      </c>
      <c r="H126" s="29" t="s">
        <v>60</v>
      </c>
      <c r="I126" s="29" t="s">
        <v>1776</v>
      </c>
      <c r="J126" s="29" t="s">
        <v>56</v>
      </c>
      <c r="K126" s="29" t="s">
        <v>912</v>
      </c>
      <c r="L126" s="29" t="s">
        <v>124</v>
      </c>
      <c r="M126" s="29" t="s">
        <v>50</v>
      </c>
      <c r="N126" s="29" t="s">
        <v>64</v>
      </c>
      <c r="O126" s="30">
        <v>41439</v>
      </c>
      <c r="P126" s="29"/>
      <c r="Q126" s="29">
        <v>13.2</v>
      </c>
      <c r="R126" s="31" t="s">
        <v>41</v>
      </c>
      <c r="S126" s="32"/>
      <c r="T126" s="33">
        <v>10.574999999999999</v>
      </c>
    </row>
    <row r="127" spans="1:20" s="44" customFormat="1" x14ac:dyDescent="0.35">
      <c r="A127" s="20">
        <v>96700</v>
      </c>
      <c r="B127" s="20" t="s">
        <v>30</v>
      </c>
      <c r="C127" s="20" t="s">
        <v>31</v>
      </c>
      <c r="D127" s="20" t="s">
        <v>31</v>
      </c>
      <c r="E127" s="20" t="s">
        <v>3019</v>
      </c>
      <c r="F127" s="20" t="s">
        <v>3020</v>
      </c>
      <c r="G127" s="20">
        <v>48.35</v>
      </c>
      <c r="H127" s="20" t="s">
        <v>60</v>
      </c>
      <c r="I127" s="20" t="s">
        <v>901</v>
      </c>
      <c r="J127" s="20" t="s">
        <v>56</v>
      </c>
      <c r="K127" s="20" t="s">
        <v>63</v>
      </c>
      <c r="L127" s="20" t="s">
        <v>47</v>
      </c>
      <c r="M127" s="20" t="s">
        <v>50</v>
      </c>
      <c r="N127" s="20" t="s">
        <v>1845</v>
      </c>
      <c r="O127" s="21">
        <v>38869</v>
      </c>
      <c r="P127" s="20"/>
      <c r="Q127" s="20">
        <v>48.5</v>
      </c>
      <c r="R127" s="22" t="s">
        <v>41</v>
      </c>
      <c r="S127" s="23"/>
      <c r="T127" s="23">
        <v>10.401088073506642</v>
      </c>
    </row>
    <row r="128" spans="1:20" s="44" customFormat="1" x14ac:dyDescent="0.35">
      <c r="A128" s="20">
        <v>96800</v>
      </c>
      <c r="B128" s="20" t="s">
        <v>30</v>
      </c>
      <c r="C128" s="20" t="s">
        <v>31</v>
      </c>
      <c r="D128" s="20" t="s">
        <v>31</v>
      </c>
      <c r="E128" s="20" t="s">
        <v>3021</v>
      </c>
      <c r="F128" s="20" t="s">
        <v>3022</v>
      </c>
      <c r="G128" s="20">
        <v>48.5</v>
      </c>
      <c r="H128" s="20" t="s">
        <v>60</v>
      </c>
      <c r="I128" s="20" t="s">
        <v>901</v>
      </c>
      <c r="J128" s="20" t="s">
        <v>56</v>
      </c>
      <c r="K128" s="20" t="s">
        <v>63</v>
      </c>
      <c r="L128" s="20" t="s">
        <v>47</v>
      </c>
      <c r="M128" s="20" t="s">
        <v>50</v>
      </c>
      <c r="N128" s="20" t="s">
        <v>1845</v>
      </c>
      <c r="O128" s="21">
        <v>38869</v>
      </c>
      <c r="P128" s="20"/>
      <c r="Q128" s="20">
        <v>48.5</v>
      </c>
      <c r="R128" s="22" t="s">
        <v>41</v>
      </c>
      <c r="S128" s="23"/>
      <c r="T128" s="23">
        <v>10.401088073506642</v>
      </c>
    </row>
    <row r="129" spans="1:20" s="44" customFormat="1" x14ac:dyDescent="0.35">
      <c r="A129" s="20">
        <v>101000</v>
      </c>
      <c r="B129" s="20" t="s">
        <v>30</v>
      </c>
      <c r="C129" s="20" t="s">
        <v>31</v>
      </c>
      <c r="D129" s="20" t="s">
        <v>31</v>
      </c>
      <c r="E129" s="20" t="s">
        <v>3023</v>
      </c>
      <c r="F129" s="20" t="s">
        <v>3024</v>
      </c>
      <c r="G129" s="20">
        <v>49</v>
      </c>
      <c r="H129" s="20" t="s">
        <v>60</v>
      </c>
      <c r="I129" s="20" t="s">
        <v>901</v>
      </c>
      <c r="J129" s="20" t="s">
        <v>56</v>
      </c>
      <c r="K129" s="20" t="s">
        <v>63</v>
      </c>
      <c r="L129" s="20" t="s">
        <v>62</v>
      </c>
      <c r="M129" s="20" t="s">
        <v>50</v>
      </c>
      <c r="N129" s="20" t="s">
        <v>1845</v>
      </c>
      <c r="O129" s="21">
        <v>40634</v>
      </c>
      <c r="P129" s="20"/>
      <c r="Q129" s="20">
        <v>48.5</v>
      </c>
      <c r="R129" s="22" t="s">
        <v>41</v>
      </c>
      <c r="S129" s="23"/>
      <c r="T129" s="23">
        <v>10.401088073506642</v>
      </c>
    </row>
    <row r="130" spans="1:20" s="44" customFormat="1" x14ac:dyDescent="0.35">
      <c r="A130" s="20">
        <v>101100</v>
      </c>
      <c r="B130" s="20" t="s">
        <v>30</v>
      </c>
      <c r="C130" s="20" t="s">
        <v>31</v>
      </c>
      <c r="D130" s="20" t="s">
        <v>31</v>
      </c>
      <c r="E130" s="20" t="s">
        <v>3025</v>
      </c>
      <c r="F130" s="20" t="s">
        <v>3026</v>
      </c>
      <c r="G130" s="20">
        <v>49</v>
      </c>
      <c r="H130" s="20" t="s">
        <v>60</v>
      </c>
      <c r="I130" s="20" t="s">
        <v>901</v>
      </c>
      <c r="J130" s="20" t="s">
        <v>56</v>
      </c>
      <c r="K130" s="20" t="s">
        <v>63</v>
      </c>
      <c r="L130" s="20" t="s">
        <v>62</v>
      </c>
      <c r="M130" s="20" t="s">
        <v>50</v>
      </c>
      <c r="N130" s="20" t="s">
        <v>1845</v>
      </c>
      <c r="O130" s="21">
        <v>40634</v>
      </c>
      <c r="P130" s="20"/>
      <c r="Q130" s="20">
        <v>48.5</v>
      </c>
      <c r="R130" s="22" t="s">
        <v>41</v>
      </c>
      <c r="S130" s="23"/>
      <c r="T130" s="23">
        <v>10.401088073506642</v>
      </c>
    </row>
    <row r="131" spans="1:20" s="44" customFormat="1" x14ac:dyDescent="0.35">
      <c r="A131" s="20">
        <v>102500</v>
      </c>
      <c r="B131" s="20" t="s">
        <v>30</v>
      </c>
      <c r="C131" s="20" t="s">
        <v>31</v>
      </c>
      <c r="D131" s="20" t="s">
        <v>31</v>
      </c>
      <c r="E131" s="20" t="s">
        <v>819</v>
      </c>
      <c r="F131" s="20" t="s">
        <v>820</v>
      </c>
      <c r="G131" s="20">
        <v>49.4</v>
      </c>
      <c r="H131" s="20" t="s">
        <v>60</v>
      </c>
      <c r="I131" s="20" t="s">
        <v>88</v>
      </c>
      <c r="J131" s="20" t="s">
        <v>56</v>
      </c>
      <c r="K131" s="20" t="s">
        <v>63</v>
      </c>
      <c r="L131" s="20" t="s">
        <v>62</v>
      </c>
      <c r="M131" s="20" t="s">
        <v>50</v>
      </c>
      <c r="N131" s="20" t="s">
        <v>64</v>
      </c>
      <c r="O131" s="21">
        <v>40802</v>
      </c>
      <c r="P131" s="20"/>
      <c r="Q131" s="20">
        <v>49.4</v>
      </c>
      <c r="R131" s="22" t="s">
        <v>41</v>
      </c>
      <c r="S131" s="23"/>
      <c r="T131" s="23">
        <v>10.260562499352687</v>
      </c>
    </row>
    <row r="132" spans="1:20" s="44" customFormat="1" x14ac:dyDescent="0.35">
      <c r="A132" s="20">
        <v>102600</v>
      </c>
      <c r="B132" s="20" t="s">
        <v>30</v>
      </c>
      <c r="C132" s="20" t="s">
        <v>31</v>
      </c>
      <c r="D132" s="20" t="s">
        <v>31</v>
      </c>
      <c r="E132" s="20" t="s">
        <v>821</v>
      </c>
      <c r="F132" s="20" t="s">
        <v>822</v>
      </c>
      <c r="G132" s="20">
        <v>49.4</v>
      </c>
      <c r="H132" s="20" t="s">
        <v>60</v>
      </c>
      <c r="I132" s="20" t="s">
        <v>88</v>
      </c>
      <c r="J132" s="20" t="s">
        <v>56</v>
      </c>
      <c r="K132" s="20" t="s">
        <v>63</v>
      </c>
      <c r="L132" s="20" t="s">
        <v>62</v>
      </c>
      <c r="M132" s="20" t="s">
        <v>50</v>
      </c>
      <c r="N132" s="20" t="s">
        <v>64</v>
      </c>
      <c r="O132" s="21">
        <v>40802</v>
      </c>
      <c r="P132" s="20"/>
      <c r="Q132" s="20">
        <v>49.4</v>
      </c>
      <c r="R132" s="22" t="s">
        <v>41</v>
      </c>
      <c r="S132" s="23"/>
      <c r="T132" s="23">
        <v>10.260562499352687</v>
      </c>
    </row>
    <row r="133" spans="1:20" s="44" customFormat="1" x14ac:dyDescent="0.35">
      <c r="A133" s="20">
        <v>101900</v>
      </c>
      <c r="B133" s="20" t="s">
        <v>30</v>
      </c>
      <c r="C133" s="20" t="s">
        <v>31</v>
      </c>
      <c r="D133" s="20" t="s">
        <v>31</v>
      </c>
      <c r="E133" s="20" t="s">
        <v>823</v>
      </c>
      <c r="F133" s="20" t="s">
        <v>824</v>
      </c>
      <c r="G133" s="20">
        <v>49.4</v>
      </c>
      <c r="H133" s="20" t="s">
        <v>60</v>
      </c>
      <c r="I133" s="20" t="s">
        <v>88</v>
      </c>
      <c r="J133" s="20" t="s">
        <v>56</v>
      </c>
      <c r="K133" s="20" t="s">
        <v>63</v>
      </c>
      <c r="L133" s="20" t="s">
        <v>62</v>
      </c>
      <c r="M133" s="20" t="s">
        <v>50</v>
      </c>
      <c r="N133" s="20" t="s">
        <v>89</v>
      </c>
      <c r="O133" s="21">
        <v>40754</v>
      </c>
      <c r="P133" s="20"/>
      <c r="Q133" s="20">
        <v>49.4</v>
      </c>
      <c r="R133" s="22" t="s">
        <v>41</v>
      </c>
      <c r="S133" s="23"/>
      <c r="T133" s="23">
        <v>10.260562499352687</v>
      </c>
    </row>
    <row r="134" spans="1:20" s="44" customFormat="1" x14ac:dyDescent="0.35">
      <c r="A134" s="20">
        <v>102000</v>
      </c>
      <c r="B134" s="20" t="s">
        <v>30</v>
      </c>
      <c r="C134" s="20" t="s">
        <v>31</v>
      </c>
      <c r="D134" s="20" t="s">
        <v>31</v>
      </c>
      <c r="E134" s="20" t="s">
        <v>825</v>
      </c>
      <c r="F134" s="20" t="s">
        <v>826</v>
      </c>
      <c r="G134" s="20">
        <v>49.4</v>
      </c>
      <c r="H134" s="20" t="s">
        <v>60</v>
      </c>
      <c r="I134" s="20" t="s">
        <v>88</v>
      </c>
      <c r="J134" s="20" t="s">
        <v>56</v>
      </c>
      <c r="K134" s="20" t="s">
        <v>63</v>
      </c>
      <c r="L134" s="20" t="s">
        <v>62</v>
      </c>
      <c r="M134" s="20" t="s">
        <v>50</v>
      </c>
      <c r="N134" s="20" t="s">
        <v>89</v>
      </c>
      <c r="O134" s="21">
        <v>40754</v>
      </c>
      <c r="P134" s="20"/>
      <c r="Q134" s="20">
        <v>49.4</v>
      </c>
      <c r="R134" s="22" t="s">
        <v>41</v>
      </c>
      <c r="S134" s="23"/>
      <c r="T134" s="23">
        <v>10.260562499352687</v>
      </c>
    </row>
    <row r="135" spans="1:20" s="44" customFormat="1" x14ac:dyDescent="0.35">
      <c r="A135" s="20">
        <v>42500</v>
      </c>
      <c r="B135" s="20" t="s">
        <v>30</v>
      </c>
      <c r="C135" s="20" t="s">
        <v>42</v>
      </c>
      <c r="D135" s="20" t="s">
        <v>31</v>
      </c>
      <c r="E135" s="20" t="s">
        <v>654</v>
      </c>
      <c r="F135" s="20" t="s">
        <v>655</v>
      </c>
      <c r="G135" s="20">
        <v>50.05</v>
      </c>
      <c r="H135" s="20" t="s">
        <v>60</v>
      </c>
      <c r="I135" s="20" t="s">
        <v>465</v>
      </c>
      <c r="J135" s="20" t="s">
        <v>56</v>
      </c>
      <c r="K135" s="20" t="s">
        <v>63</v>
      </c>
      <c r="L135" s="20" t="s">
        <v>47</v>
      </c>
      <c r="M135" s="20" t="s">
        <v>50</v>
      </c>
      <c r="N135" s="20" t="s">
        <v>64</v>
      </c>
      <c r="O135" s="21">
        <v>32284</v>
      </c>
      <c r="P135" s="20"/>
      <c r="Q135" s="20">
        <v>35</v>
      </c>
      <c r="R135" s="22" t="s">
        <v>41</v>
      </c>
      <c r="S135" s="23"/>
      <c r="T135" s="23">
        <v>10.000697272982373</v>
      </c>
    </row>
    <row r="136" spans="1:20" s="44" customFormat="1" x14ac:dyDescent="0.35">
      <c r="A136" s="20">
        <v>72200</v>
      </c>
      <c r="B136" s="20" t="s">
        <v>30</v>
      </c>
      <c r="C136" s="20" t="s">
        <v>42</v>
      </c>
      <c r="D136" s="20" t="s">
        <v>31</v>
      </c>
      <c r="E136" s="20" t="s">
        <v>3540</v>
      </c>
      <c r="F136" s="20" t="s">
        <v>3541</v>
      </c>
      <c r="G136" s="20">
        <v>48.2</v>
      </c>
      <c r="H136" s="20" t="s">
        <v>60</v>
      </c>
      <c r="I136" s="20" t="s">
        <v>465</v>
      </c>
      <c r="J136" s="20" t="s">
        <v>56</v>
      </c>
      <c r="K136" s="20" t="s">
        <v>63</v>
      </c>
      <c r="L136" s="20" t="s">
        <v>47</v>
      </c>
      <c r="M136" s="20" t="s">
        <v>50</v>
      </c>
      <c r="N136" s="20" t="s">
        <v>64</v>
      </c>
      <c r="O136" s="21">
        <v>30834</v>
      </c>
      <c r="P136" s="20"/>
      <c r="Q136" s="20">
        <v>22</v>
      </c>
      <c r="R136" s="22" t="s">
        <v>41</v>
      </c>
      <c r="S136" s="23"/>
      <c r="T136" s="23">
        <v>9.9737825587307132</v>
      </c>
    </row>
    <row r="137" spans="1:20" s="44" customFormat="1" x14ac:dyDescent="0.35">
      <c r="A137" s="20">
        <v>14100</v>
      </c>
      <c r="B137" s="20" t="s">
        <v>30</v>
      </c>
      <c r="C137" s="20" t="s">
        <v>31</v>
      </c>
      <c r="D137" s="20" t="s">
        <v>31</v>
      </c>
      <c r="E137" s="20" t="s">
        <v>1592</v>
      </c>
      <c r="F137" s="20" t="s">
        <v>1593</v>
      </c>
      <c r="G137" s="20">
        <v>22.07</v>
      </c>
      <c r="H137" s="20" t="s">
        <v>60</v>
      </c>
      <c r="I137" s="20" t="s">
        <v>1594</v>
      </c>
      <c r="J137" s="20" t="s">
        <v>56</v>
      </c>
      <c r="K137" s="20" t="s">
        <v>63</v>
      </c>
      <c r="L137" s="20" t="s">
        <v>62</v>
      </c>
      <c r="M137" s="20" t="s">
        <v>50</v>
      </c>
      <c r="N137" s="20" t="s">
        <v>196</v>
      </c>
      <c r="O137" s="21">
        <v>27760</v>
      </c>
      <c r="P137" s="20"/>
      <c r="Q137" s="20">
        <v>30.58</v>
      </c>
      <c r="R137" s="22" t="s">
        <v>41</v>
      </c>
      <c r="S137" s="23"/>
      <c r="T137" s="23">
        <v>9.9734546969381377</v>
      </c>
    </row>
    <row r="138" spans="1:20" s="44" customFormat="1" x14ac:dyDescent="0.35">
      <c r="A138" s="20">
        <v>14200</v>
      </c>
      <c r="B138" s="20" t="s">
        <v>30</v>
      </c>
      <c r="C138" s="20" t="s">
        <v>31</v>
      </c>
      <c r="D138" s="20" t="s">
        <v>31</v>
      </c>
      <c r="E138" s="20" t="s">
        <v>1595</v>
      </c>
      <c r="F138" s="20" t="s">
        <v>1596</v>
      </c>
      <c r="G138" s="20">
        <v>22.3</v>
      </c>
      <c r="H138" s="20" t="s">
        <v>60</v>
      </c>
      <c r="I138" s="20" t="s">
        <v>1594</v>
      </c>
      <c r="J138" s="20" t="s">
        <v>56</v>
      </c>
      <c r="K138" s="20" t="s">
        <v>63</v>
      </c>
      <c r="L138" s="20" t="s">
        <v>62</v>
      </c>
      <c r="M138" s="20" t="s">
        <v>50</v>
      </c>
      <c r="N138" s="20" t="s">
        <v>196</v>
      </c>
      <c r="O138" s="21">
        <v>27760</v>
      </c>
      <c r="P138" s="20"/>
      <c r="Q138" s="20">
        <v>30.58</v>
      </c>
      <c r="R138" s="22" t="s">
        <v>41</v>
      </c>
      <c r="S138" s="23"/>
      <c r="T138" s="23">
        <v>9.9734546969381377</v>
      </c>
    </row>
    <row r="139" spans="1:20" s="44" customFormat="1" x14ac:dyDescent="0.35">
      <c r="A139" s="20">
        <v>89000</v>
      </c>
      <c r="B139" s="20" t="s">
        <v>30</v>
      </c>
      <c r="C139" s="20" t="s">
        <v>31</v>
      </c>
      <c r="D139" s="20" t="s">
        <v>31</v>
      </c>
      <c r="E139" s="20" t="s">
        <v>1597</v>
      </c>
      <c r="F139" s="20" t="s">
        <v>1598</v>
      </c>
      <c r="G139" s="20">
        <v>44.83</v>
      </c>
      <c r="H139" s="20" t="s">
        <v>60</v>
      </c>
      <c r="I139" s="20" t="s">
        <v>1594</v>
      </c>
      <c r="J139" s="20" t="s">
        <v>56</v>
      </c>
      <c r="K139" s="20" t="s">
        <v>63</v>
      </c>
      <c r="L139" s="20" t="s">
        <v>62</v>
      </c>
      <c r="M139" s="20" t="s">
        <v>50</v>
      </c>
      <c r="N139" s="20" t="s">
        <v>196</v>
      </c>
      <c r="O139" s="21">
        <v>37994</v>
      </c>
      <c r="P139" s="20"/>
      <c r="Q139" s="20">
        <v>47.3</v>
      </c>
      <c r="R139" s="22" t="s">
        <v>41</v>
      </c>
      <c r="S139" s="23"/>
      <c r="T139" s="23">
        <v>9.9734546969381377</v>
      </c>
    </row>
    <row r="140" spans="1:20" s="44" customFormat="1" x14ac:dyDescent="0.35">
      <c r="A140" s="20">
        <v>89300</v>
      </c>
      <c r="B140" s="20" t="s">
        <v>30</v>
      </c>
      <c r="C140" s="20" t="s">
        <v>31</v>
      </c>
      <c r="D140" s="20" t="s">
        <v>31</v>
      </c>
      <c r="E140" s="20" t="s">
        <v>1599</v>
      </c>
      <c r="F140" s="20" t="s">
        <v>1600</v>
      </c>
      <c r="G140" s="20">
        <v>42.42</v>
      </c>
      <c r="H140" s="20" t="s">
        <v>60</v>
      </c>
      <c r="I140" s="20" t="s">
        <v>1594</v>
      </c>
      <c r="J140" s="20" t="s">
        <v>56</v>
      </c>
      <c r="K140" s="20" t="s">
        <v>63</v>
      </c>
      <c r="L140" s="20" t="s">
        <v>62</v>
      </c>
      <c r="M140" s="20" t="s">
        <v>50</v>
      </c>
      <c r="N140" s="20" t="s">
        <v>196</v>
      </c>
      <c r="O140" s="21">
        <v>37994</v>
      </c>
      <c r="P140" s="20"/>
      <c r="Q140" s="20">
        <v>47.3</v>
      </c>
      <c r="R140" s="22" t="s">
        <v>41</v>
      </c>
      <c r="S140" s="23"/>
      <c r="T140" s="23">
        <v>9.9734546969381377</v>
      </c>
    </row>
    <row r="141" spans="1:20" s="44" customFormat="1" x14ac:dyDescent="0.35">
      <c r="A141" s="29">
        <v>65600</v>
      </c>
      <c r="B141" s="29" t="s">
        <v>30</v>
      </c>
      <c r="C141" s="29" t="s">
        <v>42</v>
      </c>
      <c r="D141" s="29" t="s">
        <v>31</v>
      </c>
      <c r="E141" s="29" t="s">
        <v>178</v>
      </c>
      <c r="F141" s="29" t="s">
        <v>179</v>
      </c>
      <c r="G141" s="29">
        <v>44</v>
      </c>
      <c r="H141" s="29" t="s">
        <v>60</v>
      </c>
      <c r="I141" s="29" t="s">
        <v>179</v>
      </c>
      <c r="J141" s="29" t="s">
        <v>56</v>
      </c>
      <c r="K141" s="29" t="s">
        <v>63</v>
      </c>
      <c r="L141" s="29" t="s">
        <v>47</v>
      </c>
      <c r="M141" s="29" t="s">
        <v>50</v>
      </c>
      <c r="N141" s="29" t="s">
        <v>64</v>
      </c>
      <c r="O141" s="30">
        <v>31369</v>
      </c>
      <c r="P141" s="29"/>
      <c r="Q141" s="29">
        <v>44</v>
      </c>
      <c r="R141" s="31" t="s">
        <v>41</v>
      </c>
      <c r="S141" s="32"/>
      <c r="T141" s="33">
        <v>9.9292034963344751</v>
      </c>
    </row>
    <row r="142" spans="1:20" s="44" customFormat="1" x14ac:dyDescent="0.35">
      <c r="A142" s="29">
        <v>38700</v>
      </c>
      <c r="B142" s="29" t="s">
        <v>30</v>
      </c>
      <c r="C142" s="29" t="s">
        <v>42</v>
      </c>
      <c r="D142" s="29" t="s">
        <v>31</v>
      </c>
      <c r="E142" s="29" t="s">
        <v>505</v>
      </c>
      <c r="F142" s="29" t="s">
        <v>506</v>
      </c>
      <c r="G142" s="29">
        <v>48</v>
      </c>
      <c r="H142" s="29" t="s">
        <v>60</v>
      </c>
      <c r="I142" s="29" t="s">
        <v>506</v>
      </c>
      <c r="J142" s="29" t="s">
        <v>56</v>
      </c>
      <c r="K142" s="29" t="s">
        <v>63</v>
      </c>
      <c r="L142" s="29" t="s">
        <v>47</v>
      </c>
      <c r="M142" s="29" t="s">
        <v>50</v>
      </c>
      <c r="N142" s="29" t="s">
        <v>64</v>
      </c>
      <c r="O142" s="30">
        <v>32864</v>
      </c>
      <c r="P142" s="29"/>
      <c r="Q142" s="29">
        <v>48.9</v>
      </c>
      <c r="R142" s="31" t="s">
        <v>41</v>
      </c>
      <c r="S142" s="32"/>
      <c r="T142" s="33">
        <v>9.9292034963344751</v>
      </c>
    </row>
    <row r="143" spans="1:20" s="44" customFormat="1" x14ac:dyDescent="0.35">
      <c r="A143" s="29">
        <v>45801</v>
      </c>
      <c r="B143" s="29" t="s">
        <v>30</v>
      </c>
      <c r="C143" s="29" t="s">
        <v>42</v>
      </c>
      <c r="D143" s="29" t="s">
        <v>31</v>
      </c>
      <c r="E143" s="29" t="s">
        <v>2540</v>
      </c>
      <c r="F143" s="29" t="s">
        <v>2541</v>
      </c>
      <c r="G143" s="29">
        <v>33.6</v>
      </c>
      <c r="H143" s="29" t="s">
        <v>60</v>
      </c>
      <c r="I143" s="29" t="s">
        <v>2541</v>
      </c>
      <c r="J143" s="29" t="s">
        <v>56</v>
      </c>
      <c r="K143" s="29" t="s">
        <v>63</v>
      </c>
      <c r="L143" s="29" t="s">
        <v>47</v>
      </c>
      <c r="M143" s="29" t="s">
        <v>50</v>
      </c>
      <c r="N143" s="29" t="s">
        <v>64</v>
      </c>
      <c r="O143" s="30">
        <v>31291</v>
      </c>
      <c r="P143" s="29"/>
      <c r="Q143" s="29">
        <v>36.6</v>
      </c>
      <c r="R143" s="31" t="s">
        <v>41</v>
      </c>
      <c r="S143" s="32"/>
      <c r="T143" s="33">
        <v>9.9292034963344751</v>
      </c>
    </row>
    <row r="144" spans="1:20" s="44" customFormat="1" x14ac:dyDescent="0.35">
      <c r="A144" s="29">
        <v>75100</v>
      </c>
      <c r="B144" s="29" t="s">
        <v>30</v>
      </c>
      <c r="C144" s="29" t="s">
        <v>42</v>
      </c>
      <c r="D144" s="29" t="s">
        <v>31</v>
      </c>
      <c r="E144" s="29" t="s">
        <v>2543</v>
      </c>
      <c r="F144" s="29" t="s">
        <v>2544</v>
      </c>
      <c r="G144" s="29">
        <v>27.8</v>
      </c>
      <c r="H144" s="29" t="s">
        <v>60</v>
      </c>
      <c r="I144" s="29" t="s">
        <v>2544</v>
      </c>
      <c r="J144" s="29" t="s">
        <v>56</v>
      </c>
      <c r="K144" s="29" t="s">
        <v>63</v>
      </c>
      <c r="L144" s="29" t="s">
        <v>47</v>
      </c>
      <c r="M144" s="29" t="s">
        <v>50</v>
      </c>
      <c r="N144" s="29" t="s">
        <v>64</v>
      </c>
      <c r="O144" s="30">
        <v>31485</v>
      </c>
      <c r="P144" s="29"/>
      <c r="Q144" s="29">
        <v>27.8</v>
      </c>
      <c r="R144" s="31" t="s">
        <v>41</v>
      </c>
      <c r="S144" s="32"/>
      <c r="T144" s="33">
        <v>9.9292034963344751</v>
      </c>
    </row>
    <row r="145" spans="1:20" s="44" customFormat="1" x14ac:dyDescent="0.35">
      <c r="A145" s="29">
        <v>63700</v>
      </c>
      <c r="B145" s="29" t="s">
        <v>30</v>
      </c>
      <c r="C145" s="29" t="s">
        <v>42</v>
      </c>
      <c r="D145" s="29" t="s">
        <v>31</v>
      </c>
      <c r="E145" s="29" t="s">
        <v>2791</v>
      </c>
      <c r="F145" s="29" t="s">
        <v>2792</v>
      </c>
      <c r="G145" s="29">
        <v>49.5</v>
      </c>
      <c r="H145" s="29" t="s">
        <v>60</v>
      </c>
      <c r="I145" s="29" t="s">
        <v>465</v>
      </c>
      <c r="J145" s="29" t="s">
        <v>56</v>
      </c>
      <c r="K145" s="29" t="s">
        <v>63</v>
      </c>
      <c r="L145" s="29" t="s">
        <v>47</v>
      </c>
      <c r="M145" s="29" t="s">
        <v>50</v>
      </c>
      <c r="N145" s="29" t="s">
        <v>64</v>
      </c>
      <c r="O145" s="30">
        <v>36116</v>
      </c>
      <c r="P145" s="29"/>
      <c r="Q145" s="29">
        <v>46.1</v>
      </c>
      <c r="R145" s="31" t="s">
        <v>41</v>
      </c>
      <c r="S145" s="32"/>
      <c r="T145" s="33">
        <v>9.9292034963344751</v>
      </c>
    </row>
    <row r="146" spans="1:20" s="44" customFormat="1" x14ac:dyDescent="0.35">
      <c r="A146" s="29">
        <v>109201</v>
      </c>
      <c r="B146" s="29" t="s">
        <v>30</v>
      </c>
      <c r="C146" s="29" t="s">
        <v>31</v>
      </c>
      <c r="D146" s="29" t="s">
        <v>31</v>
      </c>
      <c r="E146" s="29" t="s">
        <v>726</v>
      </c>
      <c r="F146" s="29" t="s">
        <v>727</v>
      </c>
      <c r="G146" s="29">
        <v>92.09</v>
      </c>
      <c r="H146" s="29" t="s">
        <v>60</v>
      </c>
      <c r="I146" s="29" t="s">
        <v>728</v>
      </c>
      <c r="J146" s="29" t="s">
        <v>56</v>
      </c>
      <c r="K146" s="29" t="s">
        <v>63</v>
      </c>
      <c r="L146" s="29" t="s">
        <v>124</v>
      </c>
      <c r="M146" s="29" t="s">
        <v>50</v>
      </c>
      <c r="N146" s="29" t="s">
        <v>64</v>
      </c>
      <c r="O146" s="30">
        <v>41400</v>
      </c>
      <c r="P146" s="29"/>
      <c r="Q146" s="29">
        <v>106.5</v>
      </c>
      <c r="R146" s="31" t="s">
        <v>41</v>
      </c>
      <c r="S146" s="32"/>
      <c r="T146" s="32">
        <v>9.5417664400150688</v>
      </c>
    </row>
    <row r="147" spans="1:20" s="44" customFormat="1" x14ac:dyDescent="0.35">
      <c r="A147" s="29">
        <v>109202</v>
      </c>
      <c r="B147" s="29" t="s">
        <v>30</v>
      </c>
      <c r="C147" s="29" t="s">
        <v>31</v>
      </c>
      <c r="D147" s="29" t="s">
        <v>31</v>
      </c>
      <c r="E147" s="29" t="s">
        <v>729</v>
      </c>
      <c r="F147" s="29" t="s">
        <v>730</v>
      </c>
      <c r="G147" s="29">
        <v>92.4</v>
      </c>
      <c r="H147" s="29" t="s">
        <v>60</v>
      </c>
      <c r="I147" s="29" t="s">
        <v>728</v>
      </c>
      <c r="J147" s="29" t="s">
        <v>56</v>
      </c>
      <c r="K147" s="29" t="s">
        <v>63</v>
      </c>
      <c r="L147" s="29" t="s">
        <v>124</v>
      </c>
      <c r="M147" s="29" t="s">
        <v>50</v>
      </c>
      <c r="N147" s="29" t="s">
        <v>64</v>
      </c>
      <c r="O147" s="30">
        <v>41400</v>
      </c>
      <c r="P147" s="29"/>
      <c r="Q147" s="29">
        <v>106.5</v>
      </c>
      <c r="R147" s="31" t="s">
        <v>41</v>
      </c>
      <c r="S147" s="32"/>
      <c r="T147" s="32">
        <v>9.5417664400150688</v>
      </c>
    </row>
    <row r="148" spans="1:20" s="24" customFormat="1" x14ac:dyDescent="0.35">
      <c r="A148" s="29">
        <v>109203</v>
      </c>
      <c r="B148" s="29" t="s">
        <v>30</v>
      </c>
      <c r="C148" s="29" t="s">
        <v>31</v>
      </c>
      <c r="D148" s="29" t="s">
        <v>31</v>
      </c>
      <c r="E148" s="29" t="s">
        <v>731</v>
      </c>
      <c r="F148" s="29" t="s">
        <v>732</v>
      </c>
      <c r="G148" s="29">
        <v>92.36</v>
      </c>
      <c r="H148" s="29" t="s">
        <v>60</v>
      </c>
      <c r="I148" s="29" t="s">
        <v>728</v>
      </c>
      <c r="J148" s="29" t="s">
        <v>56</v>
      </c>
      <c r="K148" s="29" t="s">
        <v>63</v>
      </c>
      <c r="L148" s="29" t="s">
        <v>124</v>
      </c>
      <c r="M148" s="29" t="s">
        <v>50</v>
      </c>
      <c r="N148" s="29" t="s">
        <v>64</v>
      </c>
      <c r="O148" s="30">
        <v>41400</v>
      </c>
      <c r="P148" s="29"/>
      <c r="Q148" s="29">
        <v>106.5</v>
      </c>
      <c r="R148" s="31" t="s">
        <v>41</v>
      </c>
      <c r="S148" s="32"/>
      <c r="T148" s="32">
        <v>9.5417664400150688</v>
      </c>
    </row>
    <row r="149" spans="1:20" s="24" customFormat="1" x14ac:dyDescent="0.35">
      <c r="A149" s="29">
        <v>109204</v>
      </c>
      <c r="B149" s="29" t="s">
        <v>30</v>
      </c>
      <c r="C149" s="29" t="s">
        <v>31</v>
      </c>
      <c r="D149" s="29" t="s">
        <v>31</v>
      </c>
      <c r="E149" s="29" t="s">
        <v>733</v>
      </c>
      <c r="F149" s="29" t="s">
        <v>734</v>
      </c>
      <c r="G149" s="29">
        <v>91.98</v>
      </c>
      <c r="H149" s="29" t="s">
        <v>60</v>
      </c>
      <c r="I149" s="29" t="s">
        <v>728</v>
      </c>
      <c r="J149" s="29" t="s">
        <v>56</v>
      </c>
      <c r="K149" s="29" t="s">
        <v>63</v>
      </c>
      <c r="L149" s="29" t="s">
        <v>124</v>
      </c>
      <c r="M149" s="29" t="s">
        <v>50</v>
      </c>
      <c r="N149" s="29" t="s">
        <v>64</v>
      </c>
      <c r="O149" s="30">
        <v>41400</v>
      </c>
      <c r="P149" s="29"/>
      <c r="Q149" s="29">
        <v>106.5</v>
      </c>
      <c r="R149" s="31" t="s">
        <v>41</v>
      </c>
      <c r="S149" s="32"/>
      <c r="T149" s="32">
        <v>9.5417664400150688</v>
      </c>
    </row>
    <row r="150" spans="1:20" s="24" customFormat="1" x14ac:dyDescent="0.35">
      <c r="A150" s="29">
        <v>109205</v>
      </c>
      <c r="B150" s="29" t="s">
        <v>30</v>
      </c>
      <c r="C150" s="29" t="s">
        <v>31</v>
      </c>
      <c r="D150" s="29" t="s">
        <v>31</v>
      </c>
      <c r="E150" s="29" t="s">
        <v>735</v>
      </c>
      <c r="F150" s="29" t="s">
        <v>736</v>
      </c>
      <c r="G150" s="29">
        <v>91.83</v>
      </c>
      <c r="H150" s="29" t="s">
        <v>60</v>
      </c>
      <c r="I150" s="29" t="s">
        <v>728</v>
      </c>
      <c r="J150" s="29" t="s">
        <v>56</v>
      </c>
      <c r="K150" s="29" t="s">
        <v>63</v>
      </c>
      <c r="L150" s="29" t="s">
        <v>124</v>
      </c>
      <c r="M150" s="29" t="s">
        <v>50</v>
      </c>
      <c r="N150" s="29" t="s">
        <v>64</v>
      </c>
      <c r="O150" s="30">
        <v>41400</v>
      </c>
      <c r="P150" s="29"/>
      <c r="Q150" s="29">
        <v>106.5</v>
      </c>
      <c r="R150" s="31" t="s">
        <v>41</v>
      </c>
      <c r="S150" s="32"/>
      <c r="T150" s="32">
        <v>9.5417664400150688</v>
      </c>
    </row>
    <row r="151" spans="1:20" s="24" customFormat="1" x14ac:dyDescent="0.35">
      <c r="A151" s="29">
        <v>109206</v>
      </c>
      <c r="B151" s="29" t="s">
        <v>30</v>
      </c>
      <c r="C151" s="29" t="s">
        <v>31</v>
      </c>
      <c r="D151" s="29" t="s">
        <v>31</v>
      </c>
      <c r="E151" s="29" t="s">
        <v>737</v>
      </c>
      <c r="F151" s="29" t="s">
        <v>738</v>
      </c>
      <c r="G151" s="29">
        <v>92.16</v>
      </c>
      <c r="H151" s="29" t="s">
        <v>60</v>
      </c>
      <c r="I151" s="29" t="s">
        <v>728</v>
      </c>
      <c r="J151" s="29" t="s">
        <v>56</v>
      </c>
      <c r="K151" s="29" t="s">
        <v>63</v>
      </c>
      <c r="L151" s="29" t="s">
        <v>124</v>
      </c>
      <c r="M151" s="29" t="s">
        <v>50</v>
      </c>
      <c r="N151" s="29" t="s">
        <v>64</v>
      </c>
      <c r="O151" s="30">
        <v>41400</v>
      </c>
      <c r="P151" s="29"/>
      <c r="Q151" s="29">
        <v>106.5</v>
      </c>
      <c r="R151" s="31" t="s">
        <v>41</v>
      </c>
      <c r="S151" s="32"/>
      <c r="T151" s="32">
        <v>9.5417664400150688</v>
      </c>
    </row>
    <row r="152" spans="1:20" s="24" customFormat="1" x14ac:dyDescent="0.35">
      <c r="A152" s="29">
        <v>109207</v>
      </c>
      <c r="B152" s="29" t="s">
        <v>30</v>
      </c>
      <c r="C152" s="29" t="s">
        <v>31</v>
      </c>
      <c r="D152" s="29" t="s">
        <v>31</v>
      </c>
      <c r="E152" s="29" t="s">
        <v>739</v>
      </c>
      <c r="F152" s="29" t="s">
        <v>740</v>
      </c>
      <c r="G152" s="29">
        <v>91.84</v>
      </c>
      <c r="H152" s="29" t="s">
        <v>60</v>
      </c>
      <c r="I152" s="29" t="s">
        <v>728</v>
      </c>
      <c r="J152" s="29" t="s">
        <v>56</v>
      </c>
      <c r="K152" s="29" t="s">
        <v>63</v>
      </c>
      <c r="L152" s="29" t="s">
        <v>124</v>
      </c>
      <c r="M152" s="29" t="s">
        <v>50</v>
      </c>
      <c r="N152" s="29" t="s">
        <v>64</v>
      </c>
      <c r="O152" s="30">
        <v>41400</v>
      </c>
      <c r="P152" s="29"/>
      <c r="Q152" s="29">
        <v>106.5</v>
      </c>
      <c r="R152" s="31" t="s">
        <v>41</v>
      </c>
      <c r="S152" s="32"/>
      <c r="T152" s="32">
        <v>9.5417664400150688</v>
      </c>
    </row>
    <row r="153" spans="1:20" s="24" customFormat="1" x14ac:dyDescent="0.35">
      <c r="A153" s="29">
        <v>109208</v>
      </c>
      <c r="B153" s="29" t="s">
        <v>30</v>
      </c>
      <c r="C153" s="29" t="s">
        <v>31</v>
      </c>
      <c r="D153" s="29" t="s">
        <v>31</v>
      </c>
      <c r="E153" s="29" t="s">
        <v>741</v>
      </c>
      <c r="F153" s="29" t="s">
        <v>742</v>
      </c>
      <c r="G153" s="29">
        <v>91.56</v>
      </c>
      <c r="H153" s="29" t="s">
        <v>60</v>
      </c>
      <c r="I153" s="29" t="s">
        <v>728</v>
      </c>
      <c r="J153" s="29" t="s">
        <v>56</v>
      </c>
      <c r="K153" s="29" t="s">
        <v>63</v>
      </c>
      <c r="L153" s="29" t="s">
        <v>124</v>
      </c>
      <c r="M153" s="29" t="s">
        <v>50</v>
      </c>
      <c r="N153" s="29" t="s">
        <v>64</v>
      </c>
      <c r="O153" s="30">
        <v>41400</v>
      </c>
      <c r="P153" s="29"/>
      <c r="Q153" s="29">
        <v>106.5</v>
      </c>
      <c r="R153" s="31" t="s">
        <v>41</v>
      </c>
      <c r="S153" s="32"/>
      <c r="T153" s="32">
        <v>9.5417664400150688</v>
      </c>
    </row>
    <row r="154" spans="1:20" s="24" customFormat="1" x14ac:dyDescent="0.35">
      <c r="A154" s="29">
        <v>107600</v>
      </c>
      <c r="B154" s="29" t="s">
        <v>30</v>
      </c>
      <c r="C154" s="29" t="s">
        <v>31</v>
      </c>
      <c r="D154" s="29" t="s">
        <v>31</v>
      </c>
      <c r="E154" s="29" t="s">
        <v>3692</v>
      </c>
      <c r="F154" s="29" t="s">
        <v>3693</v>
      </c>
      <c r="G154" s="29">
        <v>49</v>
      </c>
      <c r="H154" s="29" t="s">
        <v>60</v>
      </c>
      <c r="I154" s="29" t="s">
        <v>3694</v>
      </c>
      <c r="J154" s="29" t="s">
        <v>56</v>
      </c>
      <c r="K154" s="29" t="s">
        <v>63</v>
      </c>
      <c r="L154" s="29" t="s">
        <v>124</v>
      </c>
      <c r="M154" s="29" t="s">
        <v>50</v>
      </c>
      <c r="N154" s="29" t="s">
        <v>64</v>
      </c>
      <c r="O154" s="30">
        <v>41290</v>
      </c>
      <c r="P154" s="29"/>
      <c r="Q154" s="29">
        <v>49</v>
      </c>
      <c r="R154" s="31" t="s">
        <v>41</v>
      </c>
      <c r="S154" s="32"/>
      <c r="T154" s="32">
        <v>9.5417664400150688</v>
      </c>
    </row>
    <row r="155" spans="1:20" s="24" customFormat="1" x14ac:dyDescent="0.35">
      <c r="A155" s="20">
        <v>43500</v>
      </c>
      <c r="B155" s="20" t="s">
        <v>30</v>
      </c>
      <c r="C155" s="20" t="s">
        <v>42</v>
      </c>
      <c r="D155" s="20" t="s">
        <v>31</v>
      </c>
      <c r="E155" s="20" t="s">
        <v>679</v>
      </c>
      <c r="F155" s="20" t="s">
        <v>680</v>
      </c>
      <c r="G155" s="20">
        <v>29.8</v>
      </c>
      <c r="H155" s="20" t="s">
        <v>60</v>
      </c>
      <c r="I155" s="20" t="s">
        <v>465</v>
      </c>
      <c r="J155" s="20" t="s">
        <v>56</v>
      </c>
      <c r="K155" s="20" t="s">
        <v>122</v>
      </c>
      <c r="L155" s="20" t="s">
        <v>47</v>
      </c>
      <c r="M155" s="20" t="s">
        <v>50</v>
      </c>
      <c r="N155" s="20" t="s">
        <v>64</v>
      </c>
      <c r="O155" s="21">
        <v>32338</v>
      </c>
      <c r="P155" s="20"/>
      <c r="Q155" s="20">
        <v>28.71</v>
      </c>
      <c r="R155" s="22" t="s">
        <v>41</v>
      </c>
      <c r="S155" s="23"/>
      <c r="T155" s="23">
        <v>9.5099997784526202</v>
      </c>
    </row>
    <row r="156" spans="1:20" s="24" customFormat="1" x14ac:dyDescent="0.35">
      <c r="A156" s="25">
        <v>95600</v>
      </c>
      <c r="B156" s="25" t="s">
        <v>30</v>
      </c>
      <c r="C156" s="25" t="s">
        <v>31</v>
      </c>
      <c r="D156" s="25" t="s">
        <v>42</v>
      </c>
      <c r="E156" s="25" t="s">
        <v>2433</v>
      </c>
      <c r="F156" s="25" t="s">
        <v>2434</v>
      </c>
      <c r="G156" s="25">
        <v>46</v>
      </c>
      <c r="H156" s="25" t="s">
        <v>60</v>
      </c>
      <c r="I156" s="25" t="s">
        <v>60</v>
      </c>
      <c r="J156" s="25" t="s">
        <v>56</v>
      </c>
      <c r="K156" s="25" t="s">
        <v>63</v>
      </c>
      <c r="L156" s="25" t="s">
        <v>62</v>
      </c>
      <c r="M156" s="25" t="s">
        <v>50</v>
      </c>
      <c r="N156" s="25" t="s">
        <v>64</v>
      </c>
      <c r="O156" s="26">
        <v>39345</v>
      </c>
      <c r="P156" s="25"/>
      <c r="Q156" s="25">
        <v>49</v>
      </c>
      <c r="R156" s="27" t="s">
        <v>41</v>
      </c>
      <c r="S156" s="28"/>
      <c r="T156" s="28">
        <v>9.5097858623071616</v>
      </c>
    </row>
    <row r="157" spans="1:20" s="24" customFormat="1" x14ac:dyDescent="0.35">
      <c r="A157" s="20">
        <v>52901</v>
      </c>
      <c r="B157" s="20" t="s">
        <v>30</v>
      </c>
      <c r="C157" s="20" t="s">
        <v>31</v>
      </c>
      <c r="D157" s="20" t="s">
        <v>31</v>
      </c>
      <c r="E157" s="20" t="s">
        <v>1894</v>
      </c>
      <c r="F157" s="20" t="s">
        <v>1895</v>
      </c>
      <c r="G157" s="20">
        <v>78</v>
      </c>
      <c r="H157" s="20" t="s">
        <v>60</v>
      </c>
      <c r="I157" s="20" t="s">
        <v>629</v>
      </c>
      <c r="J157" s="20" t="s">
        <v>56</v>
      </c>
      <c r="K157" s="20" t="s">
        <v>63</v>
      </c>
      <c r="L157" s="20" t="s">
        <v>47</v>
      </c>
      <c r="M157" s="20" t="s">
        <v>50</v>
      </c>
      <c r="N157" s="20" t="s">
        <v>64</v>
      </c>
      <c r="O157" s="21">
        <v>31168</v>
      </c>
      <c r="P157" s="20"/>
      <c r="Q157" s="20">
        <v>85</v>
      </c>
      <c r="R157" s="22" t="s">
        <v>41</v>
      </c>
      <c r="S157" s="23"/>
      <c r="T157" s="23">
        <v>9.3454636029901028</v>
      </c>
    </row>
    <row r="158" spans="1:20" s="24" customFormat="1" x14ac:dyDescent="0.35">
      <c r="A158" s="20">
        <v>52902</v>
      </c>
      <c r="B158" s="20" t="s">
        <v>30</v>
      </c>
      <c r="C158" s="20" t="s">
        <v>31</v>
      </c>
      <c r="D158" s="20" t="s">
        <v>31</v>
      </c>
      <c r="E158" s="20" t="s">
        <v>1896</v>
      </c>
      <c r="F158" s="20" t="s">
        <v>1897</v>
      </c>
      <c r="G158" s="20">
        <v>78.11</v>
      </c>
      <c r="H158" s="20" t="s">
        <v>60</v>
      </c>
      <c r="I158" s="20" t="s">
        <v>629</v>
      </c>
      <c r="J158" s="20" t="s">
        <v>56</v>
      </c>
      <c r="K158" s="20" t="s">
        <v>63</v>
      </c>
      <c r="L158" s="20" t="s">
        <v>47</v>
      </c>
      <c r="M158" s="20" t="s">
        <v>50</v>
      </c>
      <c r="N158" s="20" t="s">
        <v>64</v>
      </c>
      <c r="O158" s="21">
        <v>31168</v>
      </c>
      <c r="P158" s="20"/>
      <c r="Q158" s="20">
        <v>85</v>
      </c>
      <c r="R158" s="22" t="s">
        <v>41</v>
      </c>
      <c r="S158" s="23"/>
      <c r="T158" s="23">
        <v>9.3454636029901028</v>
      </c>
    </row>
    <row r="159" spans="1:20" s="24" customFormat="1" x14ac:dyDescent="0.35">
      <c r="A159" s="20">
        <v>52903</v>
      </c>
      <c r="B159" s="20" t="s">
        <v>30</v>
      </c>
      <c r="C159" s="20" t="s">
        <v>31</v>
      </c>
      <c r="D159" s="20" t="s">
        <v>31</v>
      </c>
      <c r="E159" s="20" t="s">
        <v>1898</v>
      </c>
      <c r="F159" s="20" t="s">
        <v>1899</v>
      </c>
      <c r="G159" s="20">
        <v>81.41</v>
      </c>
      <c r="H159" s="20" t="s">
        <v>60</v>
      </c>
      <c r="I159" s="20" t="s">
        <v>629</v>
      </c>
      <c r="J159" s="20" t="s">
        <v>56</v>
      </c>
      <c r="K159" s="20" t="s">
        <v>63</v>
      </c>
      <c r="L159" s="20" t="s">
        <v>47</v>
      </c>
      <c r="M159" s="20" t="s">
        <v>50</v>
      </c>
      <c r="N159" s="20" t="s">
        <v>64</v>
      </c>
      <c r="O159" s="21">
        <v>31168</v>
      </c>
      <c r="P159" s="20"/>
      <c r="Q159" s="20">
        <v>85</v>
      </c>
      <c r="R159" s="22" t="s">
        <v>41</v>
      </c>
      <c r="S159" s="23"/>
      <c r="T159" s="23">
        <v>9.3454636029901028</v>
      </c>
    </row>
    <row r="160" spans="1:20" s="24" customFormat="1" x14ac:dyDescent="0.35">
      <c r="A160" s="20">
        <v>52904</v>
      </c>
      <c r="B160" s="20" t="s">
        <v>30</v>
      </c>
      <c r="C160" s="20" t="s">
        <v>31</v>
      </c>
      <c r="D160" s="20" t="s">
        <v>31</v>
      </c>
      <c r="E160" s="20" t="s">
        <v>1900</v>
      </c>
      <c r="F160" s="20" t="s">
        <v>1901</v>
      </c>
      <c r="G160" s="20">
        <v>81.44</v>
      </c>
      <c r="H160" s="20" t="s">
        <v>60</v>
      </c>
      <c r="I160" s="20" t="s">
        <v>629</v>
      </c>
      <c r="J160" s="20" t="s">
        <v>56</v>
      </c>
      <c r="K160" s="20" t="s">
        <v>63</v>
      </c>
      <c r="L160" s="20" t="s">
        <v>47</v>
      </c>
      <c r="M160" s="20" t="s">
        <v>50</v>
      </c>
      <c r="N160" s="20" t="s">
        <v>64</v>
      </c>
      <c r="O160" s="21">
        <v>31168</v>
      </c>
      <c r="P160" s="20"/>
      <c r="Q160" s="20">
        <v>85</v>
      </c>
      <c r="R160" s="22" t="s">
        <v>41</v>
      </c>
      <c r="S160" s="23"/>
      <c r="T160" s="23">
        <v>9.3454636029901028</v>
      </c>
    </row>
    <row r="161" spans="1:20" s="24" customFormat="1" x14ac:dyDescent="0.35">
      <c r="A161" s="20">
        <v>108600</v>
      </c>
      <c r="B161" s="20" t="s">
        <v>30</v>
      </c>
      <c r="C161" s="20" t="s">
        <v>31</v>
      </c>
      <c r="D161" s="20" t="s">
        <v>31</v>
      </c>
      <c r="E161" s="20" t="s">
        <v>3675</v>
      </c>
      <c r="F161" s="20" t="s">
        <v>3676</v>
      </c>
      <c r="G161" s="20">
        <v>96.43</v>
      </c>
      <c r="H161" s="20" t="s">
        <v>60</v>
      </c>
      <c r="I161" s="20" t="s">
        <v>3677</v>
      </c>
      <c r="J161" s="20" t="s">
        <v>56</v>
      </c>
      <c r="K161" s="20" t="s">
        <v>63</v>
      </c>
      <c r="L161" s="20" t="s">
        <v>124</v>
      </c>
      <c r="M161" s="20" t="s">
        <v>50</v>
      </c>
      <c r="N161" s="20" t="s">
        <v>64</v>
      </c>
      <c r="O161" s="21">
        <v>41354</v>
      </c>
      <c r="P161" s="20"/>
      <c r="Q161" s="20">
        <v>100.1</v>
      </c>
      <c r="R161" s="22" t="s">
        <v>41</v>
      </c>
      <c r="S161" s="23"/>
      <c r="T161" s="23">
        <v>9.2850446856596385</v>
      </c>
    </row>
    <row r="162" spans="1:20" s="24" customFormat="1" x14ac:dyDescent="0.35">
      <c r="A162" s="20">
        <v>108700</v>
      </c>
      <c r="B162" s="20" t="s">
        <v>30</v>
      </c>
      <c r="C162" s="20" t="s">
        <v>31</v>
      </c>
      <c r="D162" s="20" t="s">
        <v>31</v>
      </c>
      <c r="E162" s="20" t="s">
        <v>3678</v>
      </c>
      <c r="F162" s="20" t="s">
        <v>3679</v>
      </c>
      <c r="G162" s="20">
        <v>96.91</v>
      </c>
      <c r="H162" s="20" t="s">
        <v>60</v>
      </c>
      <c r="I162" s="20" t="s">
        <v>3677</v>
      </c>
      <c r="J162" s="20" t="s">
        <v>56</v>
      </c>
      <c r="K162" s="20" t="s">
        <v>63</v>
      </c>
      <c r="L162" s="20" t="s">
        <v>124</v>
      </c>
      <c r="M162" s="20" t="s">
        <v>50</v>
      </c>
      <c r="N162" s="20" t="s">
        <v>64</v>
      </c>
      <c r="O162" s="21">
        <v>41354</v>
      </c>
      <c r="P162" s="20"/>
      <c r="Q162" s="20">
        <v>100.1</v>
      </c>
      <c r="R162" s="22" t="s">
        <v>41</v>
      </c>
      <c r="S162" s="23"/>
      <c r="T162" s="23">
        <v>9.2850446856596385</v>
      </c>
    </row>
    <row r="163" spans="1:20" s="24" customFormat="1" x14ac:dyDescent="0.35">
      <c r="A163" s="20">
        <v>108800</v>
      </c>
      <c r="B163" s="20" t="s">
        <v>30</v>
      </c>
      <c r="C163" s="20" t="s">
        <v>31</v>
      </c>
      <c r="D163" s="20" t="s">
        <v>31</v>
      </c>
      <c r="E163" s="20" t="s">
        <v>3680</v>
      </c>
      <c r="F163" s="20" t="s">
        <v>3681</v>
      </c>
      <c r="G163" s="20">
        <v>96.65</v>
      </c>
      <c r="H163" s="20" t="s">
        <v>60</v>
      </c>
      <c r="I163" s="20" t="s">
        <v>3677</v>
      </c>
      <c r="J163" s="20" t="s">
        <v>56</v>
      </c>
      <c r="K163" s="20" t="s">
        <v>63</v>
      </c>
      <c r="L163" s="20" t="s">
        <v>124</v>
      </c>
      <c r="M163" s="20" t="s">
        <v>50</v>
      </c>
      <c r="N163" s="20" t="s">
        <v>64</v>
      </c>
      <c r="O163" s="21">
        <v>41354</v>
      </c>
      <c r="P163" s="20"/>
      <c r="Q163" s="20">
        <v>100.1</v>
      </c>
      <c r="R163" s="22" t="s">
        <v>41</v>
      </c>
      <c r="S163" s="23"/>
      <c r="T163" s="23">
        <v>9.2850446856596385</v>
      </c>
    </row>
    <row r="164" spans="1:20" s="24" customFormat="1" x14ac:dyDescent="0.35">
      <c r="A164" s="20">
        <v>108500</v>
      </c>
      <c r="B164" s="20" t="s">
        <v>30</v>
      </c>
      <c r="C164" s="20" t="s">
        <v>31</v>
      </c>
      <c r="D164" s="20" t="s">
        <v>31</v>
      </c>
      <c r="E164" s="20" t="s">
        <v>3682</v>
      </c>
      <c r="F164" s="20" t="s">
        <v>3683</v>
      </c>
      <c r="G164" s="20">
        <v>96.49</v>
      </c>
      <c r="H164" s="20" t="s">
        <v>60</v>
      </c>
      <c r="I164" s="20" t="s">
        <v>3677</v>
      </c>
      <c r="J164" s="20" t="s">
        <v>56</v>
      </c>
      <c r="K164" s="20" t="s">
        <v>63</v>
      </c>
      <c r="L164" s="20" t="s">
        <v>124</v>
      </c>
      <c r="M164" s="20" t="s">
        <v>50</v>
      </c>
      <c r="N164" s="20" t="s">
        <v>64</v>
      </c>
      <c r="O164" s="21">
        <v>41362</v>
      </c>
      <c r="P164" s="20"/>
      <c r="Q164" s="20">
        <v>100.1</v>
      </c>
      <c r="R164" s="22" t="s">
        <v>41</v>
      </c>
      <c r="S164" s="23"/>
      <c r="T164" s="23">
        <v>9.2850446856596385</v>
      </c>
    </row>
    <row r="165" spans="1:20" s="24" customFormat="1" x14ac:dyDescent="0.35">
      <c r="A165" s="20">
        <v>109300</v>
      </c>
      <c r="B165" s="20" t="s">
        <v>30</v>
      </c>
      <c r="C165" s="20" t="s">
        <v>31</v>
      </c>
      <c r="D165" s="20" t="s">
        <v>31</v>
      </c>
      <c r="E165" s="20" t="s">
        <v>3684</v>
      </c>
      <c r="F165" s="20" t="s">
        <v>3685</v>
      </c>
      <c r="G165" s="20">
        <v>96.65</v>
      </c>
      <c r="H165" s="20" t="s">
        <v>60</v>
      </c>
      <c r="I165" s="20" t="s">
        <v>3677</v>
      </c>
      <c r="J165" s="20" t="s">
        <v>56</v>
      </c>
      <c r="K165" s="20" t="s">
        <v>63</v>
      </c>
      <c r="L165" s="20" t="s">
        <v>124</v>
      </c>
      <c r="M165" s="20" t="s">
        <v>50</v>
      </c>
      <c r="N165" s="20" t="s">
        <v>64</v>
      </c>
      <c r="O165" s="21">
        <v>41394</v>
      </c>
      <c r="P165" s="20"/>
      <c r="Q165" s="20">
        <v>100</v>
      </c>
      <c r="R165" s="22" t="s">
        <v>41</v>
      </c>
      <c r="S165" s="23"/>
      <c r="T165" s="23">
        <v>9.2850446856596385</v>
      </c>
    </row>
    <row r="166" spans="1:20" s="24" customFormat="1" x14ac:dyDescent="0.35">
      <c r="A166" s="34">
        <v>92500</v>
      </c>
      <c r="B166" s="34" t="s">
        <v>30</v>
      </c>
      <c r="C166" s="34" t="s">
        <v>31</v>
      </c>
      <c r="D166" s="34" t="s">
        <v>42</v>
      </c>
      <c r="E166" s="34" t="s">
        <v>2345</v>
      </c>
      <c r="F166" s="34" t="s">
        <v>2346</v>
      </c>
      <c r="G166" s="34">
        <v>134</v>
      </c>
      <c r="H166" s="34" t="s">
        <v>60</v>
      </c>
      <c r="I166" s="34" t="s">
        <v>1643</v>
      </c>
      <c r="J166" s="34" t="s">
        <v>56</v>
      </c>
      <c r="K166" s="34" t="s">
        <v>122</v>
      </c>
      <c r="L166" s="34" t="s">
        <v>124</v>
      </c>
      <c r="M166" s="34" t="s">
        <v>50</v>
      </c>
      <c r="N166" s="34" t="s">
        <v>1644</v>
      </c>
      <c r="O166" s="35">
        <v>38642</v>
      </c>
      <c r="P166" s="34"/>
      <c r="Q166" s="34">
        <v>134</v>
      </c>
      <c r="R166" s="36" t="s">
        <v>41</v>
      </c>
      <c r="S166" s="33"/>
      <c r="T166" s="33">
        <v>9.2485661271354811</v>
      </c>
    </row>
    <row r="167" spans="1:20" s="24" customFormat="1" x14ac:dyDescent="0.35">
      <c r="A167" s="20">
        <v>70401</v>
      </c>
      <c r="B167" s="20" t="s">
        <v>30</v>
      </c>
      <c r="C167" s="20" t="s">
        <v>31</v>
      </c>
      <c r="D167" s="20" t="s">
        <v>31</v>
      </c>
      <c r="E167" s="20" t="s">
        <v>3249</v>
      </c>
      <c r="F167" s="20" t="s">
        <v>3250</v>
      </c>
      <c r="G167" s="20">
        <v>85</v>
      </c>
      <c r="H167" s="20" t="s">
        <v>60</v>
      </c>
      <c r="I167" s="20" t="s">
        <v>629</v>
      </c>
      <c r="J167" s="20" t="s">
        <v>56</v>
      </c>
      <c r="K167" s="20" t="s">
        <v>63</v>
      </c>
      <c r="L167" s="20" t="s">
        <v>47</v>
      </c>
      <c r="M167" s="20" t="s">
        <v>50</v>
      </c>
      <c r="N167" s="20" t="s">
        <v>64</v>
      </c>
      <c r="O167" s="21">
        <v>31778</v>
      </c>
      <c r="P167" s="20"/>
      <c r="Q167" s="20">
        <v>90</v>
      </c>
      <c r="R167" s="22" t="s">
        <v>41</v>
      </c>
      <c r="S167" s="23"/>
      <c r="T167" s="23">
        <v>9.2411849626085356</v>
      </c>
    </row>
    <row r="168" spans="1:20" s="24" customFormat="1" x14ac:dyDescent="0.35">
      <c r="A168" s="20">
        <v>70402</v>
      </c>
      <c r="B168" s="20" t="s">
        <v>30</v>
      </c>
      <c r="C168" s="20" t="s">
        <v>31</v>
      </c>
      <c r="D168" s="20" t="s">
        <v>31</v>
      </c>
      <c r="E168" s="20" t="s">
        <v>3251</v>
      </c>
      <c r="F168" s="20" t="s">
        <v>3252</v>
      </c>
      <c r="G168" s="20">
        <v>85</v>
      </c>
      <c r="H168" s="20" t="s">
        <v>60</v>
      </c>
      <c r="I168" s="20" t="s">
        <v>629</v>
      </c>
      <c r="J168" s="20" t="s">
        <v>56</v>
      </c>
      <c r="K168" s="20" t="s">
        <v>63</v>
      </c>
      <c r="L168" s="20" t="s">
        <v>47</v>
      </c>
      <c r="M168" s="20" t="s">
        <v>50</v>
      </c>
      <c r="N168" s="20" t="s">
        <v>64</v>
      </c>
      <c r="O168" s="21">
        <v>31778</v>
      </c>
      <c r="P168" s="20"/>
      <c r="Q168" s="20">
        <v>90</v>
      </c>
      <c r="R168" s="22" t="s">
        <v>41</v>
      </c>
      <c r="S168" s="23"/>
      <c r="T168" s="23">
        <v>9.2411849626085356</v>
      </c>
    </row>
    <row r="169" spans="1:20" s="24" customFormat="1" x14ac:dyDescent="0.35">
      <c r="A169" s="20">
        <v>70403</v>
      </c>
      <c r="B169" s="20" t="s">
        <v>30</v>
      </c>
      <c r="C169" s="20" t="s">
        <v>31</v>
      </c>
      <c r="D169" s="20" t="s">
        <v>31</v>
      </c>
      <c r="E169" s="20" t="s">
        <v>3253</v>
      </c>
      <c r="F169" s="20" t="s">
        <v>3254</v>
      </c>
      <c r="G169" s="20">
        <v>85</v>
      </c>
      <c r="H169" s="20" t="s">
        <v>60</v>
      </c>
      <c r="I169" s="20" t="s">
        <v>629</v>
      </c>
      <c r="J169" s="20" t="s">
        <v>56</v>
      </c>
      <c r="K169" s="20" t="s">
        <v>63</v>
      </c>
      <c r="L169" s="20" t="s">
        <v>47</v>
      </c>
      <c r="M169" s="20" t="s">
        <v>50</v>
      </c>
      <c r="N169" s="20" t="s">
        <v>64</v>
      </c>
      <c r="O169" s="21">
        <v>31778</v>
      </c>
      <c r="P169" s="20"/>
      <c r="Q169" s="20">
        <v>90</v>
      </c>
      <c r="R169" s="22" t="s">
        <v>41</v>
      </c>
      <c r="S169" s="23"/>
      <c r="T169" s="23">
        <v>9.2411849626085356</v>
      </c>
    </row>
    <row r="170" spans="1:20" s="24" customFormat="1" x14ac:dyDescent="0.35">
      <c r="A170" s="20">
        <v>70404</v>
      </c>
      <c r="B170" s="20" t="s">
        <v>30</v>
      </c>
      <c r="C170" s="20" t="s">
        <v>31</v>
      </c>
      <c r="D170" s="20" t="s">
        <v>31</v>
      </c>
      <c r="E170" s="20" t="s">
        <v>3255</v>
      </c>
      <c r="F170" s="20" t="s">
        <v>3256</v>
      </c>
      <c r="G170" s="20">
        <v>85</v>
      </c>
      <c r="H170" s="20" t="s">
        <v>60</v>
      </c>
      <c r="I170" s="20" t="s">
        <v>629</v>
      </c>
      <c r="J170" s="20" t="s">
        <v>56</v>
      </c>
      <c r="K170" s="20" t="s">
        <v>63</v>
      </c>
      <c r="L170" s="20" t="s">
        <v>47</v>
      </c>
      <c r="M170" s="20" t="s">
        <v>50</v>
      </c>
      <c r="N170" s="20" t="s">
        <v>64</v>
      </c>
      <c r="O170" s="21">
        <v>31778</v>
      </c>
      <c r="P170" s="20"/>
      <c r="Q170" s="20">
        <v>90</v>
      </c>
      <c r="R170" s="22" t="s">
        <v>41</v>
      </c>
      <c r="S170" s="23"/>
      <c r="T170" s="23">
        <v>9.2411849626085356</v>
      </c>
    </row>
    <row r="171" spans="1:20" s="24" customFormat="1" x14ac:dyDescent="0.35">
      <c r="A171" s="25">
        <v>98600</v>
      </c>
      <c r="B171" s="25" t="s">
        <v>30</v>
      </c>
      <c r="C171" s="25" t="s">
        <v>42</v>
      </c>
      <c r="D171" s="25" t="s">
        <v>42</v>
      </c>
      <c r="E171" s="25" t="s">
        <v>385</v>
      </c>
      <c r="F171" s="25" t="s">
        <v>386</v>
      </c>
      <c r="G171" s="25">
        <v>40.200000000000003</v>
      </c>
      <c r="H171" s="25" t="s">
        <v>60</v>
      </c>
      <c r="I171" s="25" t="s">
        <v>387</v>
      </c>
      <c r="J171" s="25" t="s">
        <v>56</v>
      </c>
      <c r="K171" s="25" t="s">
        <v>63</v>
      </c>
      <c r="L171" s="25" t="s">
        <v>47</v>
      </c>
      <c r="M171" s="25" t="s">
        <v>50</v>
      </c>
      <c r="N171" s="25" t="s">
        <v>64</v>
      </c>
      <c r="O171" s="26">
        <v>32938</v>
      </c>
      <c r="P171" s="25"/>
      <c r="Q171" s="25">
        <v>43.52</v>
      </c>
      <c r="R171" s="27" t="s">
        <v>41</v>
      </c>
      <c r="S171" s="28"/>
      <c r="T171" s="28">
        <v>9.1666309184853656</v>
      </c>
    </row>
    <row r="172" spans="1:20" s="24" customFormat="1" x14ac:dyDescent="0.35">
      <c r="A172" s="20">
        <v>45100</v>
      </c>
      <c r="B172" s="20" t="s">
        <v>30</v>
      </c>
      <c r="C172" s="20" t="s">
        <v>42</v>
      </c>
      <c r="D172" s="20" t="s">
        <v>31</v>
      </c>
      <c r="E172" s="20" t="s">
        <v>1181</v>
      </c>
      <c r="F172" s="20" t="s">
        <v>1182</v>
      </c>
      <c r="G172" s="20">
        <v>48.9</v>
      </c>
      <c r="H172" s="20" t="s">
        <v>60</v>
      </c>
      <c r="I172" s="20" t="s">
        <v>465</v>
      </c>
      <c r="J172" s="20" t="s">
        <v>56</v>
      </c>
      <c r="K172" s="20" t="s">
        <v>63</v>
      </c>
      <c r="L172" s="20" t="s">
        <v>47</v>
      </c>
      <c r="M172" s="20" t="s">
        <v>50</v>
      </c>
      <c r="N172" s="20" t="s">
        <v>64</v>
      </c>
      <c r="O172" s="21">
        <v>32976</v>
      </c>
      <c r="P172" s="20"/>
      <c r="Q172" s="20">
        <v>47.7</v>
      </c>
      <c r="R172" s="22" t="s">
        <v>41</v>
      </c>
      <c r="S172" s="23"/>
      <c r="T172" s="23">
        <v>9.1383681485449024</v>
      </c>
    </row>
    <row r="173" spans="1:20" s="24" customFormat="1" x14ac:dyDescent="0.35">
      <c r="A173" s="25">
        <v>91300</v>
      </c>
      <c r="B173" s="25" t="s">
        <v>30</v>
      </c>
      <c r="C173" s="25" t="s">
        <v>31</v>
      </c>
      <c r="D173" s="25" t="s">
        <v>42</v>
      </c>
      <c r="E173" s="25" t="s">
        <v>899</v>
      </c>
      <c r="F173" s="25" t="s">
        <v>900</v>
      </c>
      <c r="G173" s="25">
        <v>28</v>
      </c>
      <c r="H173" s="25" t="s">
        <v>60</v>
      </c>
      <c r="I173" s="25" t="s">
        <v>901</v>
      </c>
      <c r="J173" s="25" t="s">
        <v>56</v>
      </c>
      <c r="K173" s="25" t="s">
        <v>122</v>
      </c>
      <c r="L173" s="25" t="s">
        <v>124</v>
      </c>
      <c r="M173" s="25" t="s">
        <v>50</v>
      </c>
      <c r="N173" s="25" t="s">
        <v>64</v>
      </c>
      <c r="O173" s="26">
        <v>38411</v>
      </c>
      <c r="P173" s="25"/>
      <c r="Q173" s="25">
        <v>32.270000000000003</v>
      </c>
      <c r="R173" s="27" t="s">
        <v>41</v>
      </c>
      <c r="S173" s="28"/>
      <c r="T173" s="28">
        <v>8.882108002047433</v>
      </c>
    </row>
    <row r="174" spans="1:20" s="24" customFormat="1" x14ac:dyDescent="0.35">
      <c r="A174" s="20">
        <v>60900</v>
      </c>
      <c r="B174" s="20" t="s">
        <v>30</v>
      </c>
      <c r="C174" s="20" t="s">
        <v>42</v>
      </c>
      <c r="D174" s="20" t="s">
        <v>31</v>
      </c>
      <c r="E174" s="20" t="s">
        <v>2563</v>
      </c>
      <c r="F174" s="20" t="s">
        <v>2564</v>
      </c>
      <c r="G174" s="20">
        <v>31.6</v>
      </c>
      <c r="H174" s="20" t="s">
        <v>60</v>
      </c>
      <c r="I174" s="20" t="s">
        <v>465</v>
      </c>
      <c r="J174" s="20" t="s">
        <v>56</v>
      </c>
      <c r="K174" s="20" t="s">
        <v>63</v>
      </c>
      <c r="L174" s="20" t="s">
        <v>47</v>
      </c>
      <c r="M174" s="20" t="s">
        <v>50</v>
      </c>
      <c r="N174" s="20" t="s">
        <v>64</v>
      </c>
      <c r="O174" s="21">
        <v>32135</v>
      </c>
      <c r="P174" s="20"/>
      <c r="Q174" s="20">
        <v>27.6</v>
      </c>
      <c r="R174" s="22" t="s">
        <v>41</v>
      </c>
      <c r="S174" s="23"/>
      <c r="T174" s="23">
        <v>8.8450588926116538</v>
      </c>
    </row>
    <row r="175" spans="1:20" s="24" customFormat="1" x14ac:dyDescent="0.35">
      <c r="A175" s="25">
        <v>82800</v>
      </c>
      <c r="B175" s="25" t="s">
        <v>30</v>
      </c>
      <c r="C175" s="25" t="s">
        <v>31</v>
      </c>
      <c r="D175" s="25" t="s">
        <v>42</v>
      </c>
      <c r="E175" s="25" t="s">
        <v>1683</v>
      </c>
      <c r="F175" s="25" t="s">
        <v>1684</v>
      </c>
      <c r="G175" s="25">
        <v>830</v>
      </c>
      <c r="H175" s="25" t="s">
        <v>60</v>
      </c>
      <c r="I175" s="25" t="s">
        <v>1685</v>
      </c>
      <c r="J175" s="25" t="s">
        <v>56</v>
      </c>
      <c r="K175" s="25" t="s">
        <v>122</v>
      </c>
      <c r="L175" s="25" t="s">
        <v>124</v>
      </c>
      <c r="M175" s="25" t="s">
        <v>50</v>
      </c>
      <c r="N175" s="25" t="s">
        <v>64</v>
      </c>
      <c r="O175" s="26">
        <v>37732</v>
      </c>
      <c r="P175" s="25"/>
      <c r="Q175" s="25">
        <v>854.9</v>
      </c>
      <c r="R175" s="27" t="s">
        <v>41</v>
      </c>
      <c r="S175" s="28"/>
      <c r="T175" s="28">
        <v>8.6826730956772789</v>
      </c>
    </row>
    <row r="176" spans="1:20" s="24" customFormat="1" x14ac:dyDescent="0.35">
      <c r="A176" s="34">
        <v>38900</v>
      </c>
      <c r="B176" s="34" t="s">
        <v>30</v>
      </c>
      <c r="C176" s="34" t="s">
        <v>42</v>
      </c>
      <c r="D176" s="34" t="s">
        <v>42</v>
      </c>
      <c r="E176" s="34" t="s">
        <v>531</v>
      </c>
      <c r="F176" s="34" t="s">
        <v>532</v>
      </c>
      <c r="G176" s="34">
        <v>31</v>
      </c>
      <c r="H176" s="34" t="s">
        <v>60</v>
      </c>
      <c r="I176" s="34" t="s">
        <v>47</v>
      </c>
      <c r="J176" s="34" t="s">
        <v>56</v>
      </c>
      <c r="K176" s="34"/>
      <c r="L176" s="34" t="s">
        <v>47</v>
      </c>
      <c r="M176" s="34" t="s">
        <v>50</v>
      </c>
      <c r="N176" s="34" t="s">
        <v>64</v>
      </c>
      <c r="O176" s="35">
        <v>31778</v>
      </c>
      <c r="P176" s="34"/>
      <c r="Q176" s="34">
        <v>31.01</v>
      </c>
      <c r="R176" s="36" t="s">
        <v>41</v>
      </c>
      <c r="S176" s="33"/>
      <c r="T176" s="33">
        <v>8.51</v>
      </c>
    </row>
    <row r="177" spans="1:20" s="24" customFormat="1" x14ac:dyDescent="0.35">
      <c r="A177" s="34">
        <v>66400</v>
      </c>
      <c r="B177" s="34" t="s">
        <v>30</v>
      </c>
      <c r="C177" s="34" t="s">
        <v>42</v>
      </c>
      <c r="D177" s="34" t="s">
        <v>42</v>
      </c>
      <c r="E177" s="34" t="s">
        <v>3061</v>
      </c>
      <c r="F177" s="34" t="s">
        <v>3062</v>
      </c>
      <c r="G177" s="34">
        <v>10.6</v>
      </c>
      <c r="H177" s="34" t="s">
        <v>60</v>
      </c>
      <c r="I177" s="34" t="s">
        <v>232</v>
      </c>
      <c r="J177" s="34" t="s">
        <v>56</v>
      </c>
      <c r="K177" s="34"/>
      <c r="L177" s="34" t="s">
        <v>47</v>
      </c>
      <c r="M177" s="34" t="s">
        <v>50</v>
      </c>
      <c r="N177" s="34" t="s">
        <v>64</v>
      </c>
      <c r="O177" s="35">
        <v>32509</v>
      </c>
      <c r="P177" s="34"/>
      <c r="Q177" s="34">
        <v>11.85</v>
      </c>
      <c r="R177" s="36" t="s">
        <v>41</v>
      </c>
      <c r="S177" s="33"/>
      <c r="T177" s="33">
        <v>8.51</v>
      </c>
    </row>
    <row r="178" spans="1:20" s="24" customFormat="1" x14ac:dyDescent="0.35">
      <c r="A178" s="34">
        <v>58300</v>
      </c>
      <c r="B178" s="34" t="s">
        <v>30</v>
      </c>
      <c r="C178" s="34" t="s">
        <v>42</v>
      </c>
      <c r="D178" s="34" t="s">
        <v>42</v>
      </c>
      <c r="E178" s="34" t="s">
        <v>2265</v>
      </c>
      <c r="F178" s="34" t="s">
        <v>2266</v>
      </c>
      <c r="G178" s="34">
        <v>34.799999999999997</v>
      </c>
      <c r="H178" s="34" t="s">
        <v>60</v>
      </c>
      <c r="I178" s="34" t="s">
        <v>232</v>
      </c>
      <c r="J178" s="34" t="s">
        <v>56</v>
      </c>
      <c r="K178" s="34"/>
      <c r="L178" s="34" t="s">
        <v>232</v>
      </c>
      <c r="M178" s="34" t="s">
        <v>50</v>
      </c>
      <c r="N178" s="34" t="s">
        <v>64</v>
      </c>
      <c r="O178" s="35">
        <v>27760</v>
      </c>
      <c r="P178" s="34"/>
      <c r="Q178" s="34">
        <v>30.02</v>
      </c>
      <c r="R178" s="36" t="s">
        <v>41</v>
      </c>
      <c r="S178" s="33"/>
      <c r="T178" s="33">
        <v>8.51</v>
      </c>
    </row>
    <row r="179" spans="1:20" s="24" customFormat="1" x14ac:dyDescent="0.35">
      <c r="A179" s="34">
        <v>40000</v>
      </c>
      <c r="B179" s="34" t="s">
        <v>30</v>
      </c>
      <c r="C179" s="34" t="s">
        <v>42</v>
      </c>
      <c r="D179" s="34" t="s">
        <v>42</v>
      </c>
      <c r="E179" s="34" t="s">
        <v>873</v>
      </c>
      <c r="F179" s="34" t="s">
        <v>874</v>
      </c>
      <c r="G179" s="34">
        <v>124.87</v>
      </c>
      <c r="H179" s="34" t="s">
        <v>60</v>
      </c>
      <c r="I179" s="34" t="s">
        <v>875</v>
      </c>
      <c r="J179" s="34" t="s">
        <v>56</v>
      </c>
      <c r="K179" s="34" t="s">
        <v>122</v>
      </c>
      <c r="L179" s="34" t="s">
        <v>47</v>
      </c>
      <c r="M179" s="34" t="s">
        <v>50</v>
      </c>
      <c r="N179" s="34" t="s">
        <v>64</v>
      </c>
      <c r="O179" s="35">
        <v>32140</v>
      </c>
      <c r="P179" s="34"/>
      <c r="Q179" s="34">
        <v>170.7</v>
      </c>
      <c r="R179" s="36" t="s">
        <v>41</v>
      </c>
      <c r="S179" s="33"/>
      <c r="T179" s="33">
        <v>8.0260287402641612</v>
      </c>
    </row>
    <row r="180" spans="1:20" s="24" customFormat="1" x14ac:dyDescent="0.35">
      <c r="A180" s="29">
        <v>128500</v>
      </c>
      <c r="B180" s="29" t="s">
        <v>30</v>
      </c>
      <c r="C180" s="29" t="s">
        <v>31</v>
      </c>
      <c r="D180" s="29" t="s">
        <v>31</v>
      </c>
      <c r="E180" s="29" t="s">
        <v>1587</v>
      </c>
      <c r="F180" s="29" t="s">
        <v>1588</v>
      </c>
      <c r="G180" s="29">
        <v>290.8</v>
      </c>
      <c r="H180" s="29" t="s">
        <v>60</v>
      </c>
      <c r="I180" s="29" t="s">
        <v>1589</v>
      </c>
      <c r="J180" s="29" t="s">
        <v>56</v>
      </c>
      <c r="K180" s="29" t="s">
        <v>122</v>
      </c>
      <c r="L180" s="29" t="s">
        <v>785</v>
      </c>
      <c r="M180" s="29" t="s">
        <v>50</v>
      </c>
      <c r="N180" s="29" t="s">
        <v>64</v>
      </c>
      <c r="O180" s="29"/>
      <c r="P180" s="29"/>
      <c r="Q180" s="29">
        <v>2000</v>
      </c>
      <c r="R180" s="31" t="s">
        <v>204</v>
      </c>
      <c r="S180" s="32"/>
      <c r="T180" s="33">
        <v>8.0260287402641612</v>
      </c>
    </row>
    <row r="181" spans="1:20" s="24" customFormat="1" x14ac:dyDescent="0.35">
      <c r="A181" s="29">
        <v>128400</v>
      </c>
      <c r="B181" s="29" t="s">
        <v>30</v>
      </c>
      <c r="C181" s="29" t="s">
        <v>31</v>
      </c>
      <c r="D181" s="29" t="s">
        <v>31</v>
      </c>
      <c r="E181" s="29" t="s">
        <v>1633</v>
      </c>
      <c r="F181" s="29" t="s">
        <v>1634</v>
      </c>
      <c r="G181" s="29">
        <v>570</v>
      </c>
      <c r="H181" s="29" t="s">
        <v>60</v>
      </c>
      <c r="I181" s="29" t="s">
        <v>1635</v>
      </c>
      <c r="J181" s="29" t="s">
        <v>56</v>
      </c>
      <c r="K181" s="29" t="s">
        <v>122</v>
      </c>
      <c r="L181" s="29" t="s">
        <v>785</v>
      </c>
      <c r="M181" s="29" t="s">
        <v>50</v>
      </c>
      <c r="N181" s="29" t="s">
        <v>64</v>
      </c>
      <c r="O181" s="29"/>
      <c r="P181" s="29"/>
      <c r="Q181" s="29">
        <v>570</v>
      </c>
      <c r="R181" s="31" t="s">
        <v>204</v>
      </c>
      <c r="S181" s="32"/>
      <c r="T181" s="33">
        <v>8.0260287402641612</v>
      </c>
    </row>
    <row r="182" spans="1:20" s="24" customFormat="1" x14ac:dyDescent="0.35">
      <c r="A182" s="25">
        <v>12200</v>
      </c>
      <c r="B182" s="25" t="s">
        <v>30</v>
      </c>
      <c r="C182" s="25" t="s">
        <v>42</v>
      </c>
      <c r="D182" s="25" t="s">
        <v>42</v>
      </c>
      <c r="E182" s="25" t="s">
        <v>1422</v>
      </c>
      <c r="F182" s="25" t="s">
        <v>1423</v>
      </c>
      <c r="G182" s="25">
        <v>9.9</v>
      </c>
      <c r="H182" s="25" t="s">
        <v>60</v>
      </c>
      <c r="I182" s="25" t="s">
        <v>1424</v>
      </c>
      <c r="J182" s="25" t="s">
        <v>56</v>
      </c>
      <c r="K182" s="25" t="s">
        <v>63</v>
      </c>
      <c r="L182" s="25" t="s">
        <v>47</v>
      </c>
      <c r="M182" s="25" t="s">
        <v>50</v>
      </c>
      <c r="N182" s="25" t="s">
        <v>64</v>
      </c>
      <c r="O182" s="26">
        <v>31778</v>
      </c>
      <c r="P182" s="25"/>
      <c r="Q182" s="25">
        <v>10.5</v>
      </c>
      <c r="R182" s="27" t="s">
        <v>41</v>
      </c>
      <c r="S182" s="28"/>
      <c r="T182" s="28">
        <v>7.6304065787276674</v>
      </c>
    </row>
    <row r="183" spans="1:20" s="24" customFormat="1" x14ac:dyDescent="0.35">
      <c r="A183" s="25">
        <v>74400</v>
      </c>
      <c r="B183" s="25" t="s">
        <v>30</v>
      </c>
      <c r="C183" s="25" t="s">
        <v>42</v>
      </c>
      <c r="D183" s="25" t="s">
        <v>42</v>
      </c>
      <c r="E183" s="25" t="s">
        <v>3628</v>
      </c>
      <c r="F183" s="25" t="s">
        <v>3629</v>
      </c>
      <c r="G183" s="25">
        <v>416.6</v>
      </c>
      <c r="H183" s="25" t="s">
        <v>60</v>
      </c>
      <c r="I183" s="25" t="s">
        <v>3630</v>
      </c>
      <c r="J183" s="25" t="s">
        <v>56</v>
      </c>
      <c r="K183" s="25" t="s">
        <v>122</v>
      </c>
      <c r="L183" s="25" t="s">
        <v>47</v>
      </c>
      <c r="M183" s="25" t="s">
        <v>50</v>
      </c>
      <c r="N183" s="25" t="s">
        <v>64</v>
      </c>
      <c r="O183" s="26">
        <v>32115</v>
      </c>
      <c r="P183" s="25"/>
      <c r="Q183" s="25">
        <v>405.78</v>
      </c>
      <c r="R183" s="27" t="s">
        <v>41</v>
      </c>
      <c r="S183" s="28"/>
      <c r="T183" s="28">
        <v>7.3988345224827086</v>
      </c>
    </row>
    <row r="184" spans="1:20" s="24" customFormat="1" x14ac:dyDescent="0.35">
      <c r="A184" s="25">
        <v>105700</v>
      </c>
      <c r="B184" s="25" t="s">
        <v>30</v>
      </c>
      <c r="C184" s="25" t="s">
        <v>31</v>
      </c>
      <c r="D184" s="25" t="s">
        <v>42</v>
      </c>
      <c r="E184" s="25" t="s">
        <v>1127</v>
      </c>
      <c r="F184" s="25" t="s">
        <v>1128</v>
      </c>
      <c r="G184" s="25">
        <v>494.58</v>
      </c>
      <c r="H184" s="25" t="s">
        <v>60</v>
      </c>
      <c r="I184" s="25" t="s">
        <v>1129</v>
      </c>
      <c r="J184" s="25" t="s">
        <v>56</v>
      </c>
      <c r="K184" s="25" t="s">
        <v>122</v>
      </c>
      <c r="L184" s="25" t="s">
        <v>124</v>
      </c>
      <c r="M184" s="25" t="s">
        <v>50</v>
      </c>
      <c r="N184" s="25" t="s">
        <v>64</v>
      </c>
      <c r="O184" s="26">
        <v>41078</v>
      </c>
      <c r="P184" s="25"/>
      <c r="Q184" s="25">
        <v>506</v>
      </c>
      <c r="R184" s="27" t="s">
        <v>41</v>
      </c>
      <c r="S184" s="28"/>
      <c r="T184" s="28">
        <v>7.2271824996215379</v>
      </c>
    </row>
    <row r="185" spans="1:20" s="24" customFormat="1" x14ac:dyDescent="0.35">
      <c r="A185" s="25">
        <v>92400</v>
      </c>
      <c r="B185" s="25" t="s">
        <v>30</v>
      </c>
      <c r="C185" s="25" t="s">
        <v>31</v>
      </c>
      <c r="D185" s="25" t="s">
        <v>42</v>
      </c>
      <c r="E185" s="25" t="s">
        <v>2277</v>
      </c>
      <c r="F185" s="25" t="s">
        <v>2278</v>
      </c>
      <c r="G185" s="25">
        <v>525</v>
      </c>
      <c r="H185" s="25" t="s">
        <v>60</v>
      </c>
      <c r="I185" s="25" t="s">
        <v>2279</v>
      </c>
      <c r="J185" s="25" t="s">
        <v>56</v>
      </c>
      <c r="K185" s="25" t="s">
        <v>122</v>
      </c>
      <c r="L185" s="25" t="s">
        <v>124</v>
      </c>
      <c r="M185" s="25" t="s">
        <v>50</v>
      </c>
      <c r="N185" s="25" t="s">
        <v>64</v>
      </c>
      <c r="O185" s="26">
        <v>38696</v>
      </c>
      <c r="P185" s="25"/>
      <c r="Q185" s="25">
        <v>543</v>
      </c>
      <c r="R185" s="27" t="s">
        <v>41</v>
      </c>
      <c r="S185" s="28"/>
      <c r="T185" s="28">
        <v>7.2172123485890562</v>
      </c>
    </row>
    <row r="186" spans="1:20" s="24" customFormat="1" x14ac:dyDescent="0.35">
      <c r="A186" s="25">
        <v>92700</v>
      </c>
      <c r="B186" s="25" t="s">
        <v>30</v>
      </c>
      <c r="C186" s="25" t="s">
        <v>31</v>
      </c>
      <c r="D186" s="25" t="s">
        <v>42</v>
      </c>
      <c r="E186" s="25" t="s">
        <v>2287</v>
      </c>
      <c r="F186" s="25" t="s">
        <v>2288</v>
      </c>
      <c r="G186" s="25">
        <v>525</v>
      </c>
      <c r="H186" s="25" t="s">
        <v>60</v>
      </c>
      <c r="I186" s="25" t="s">
        <v>2289</v>
      </c>
      <c r="J186" s="25" t="s">
        <v>56</v>
      </c>
      <c r="K186" s="25" t="s">
        <v>122</v>
      </c>
      <c r="L186" s="25" t="s">
        <v>124</v>
      </c>
      <c r="M186" s="25" t="s">
        <v>50</v>
      </c>
      <c r="N186" s="25" t="s">
        <v>64</v>
      </c>
      <c r="O186" s="26">
        <v>38736</v>
      </c>
      <c r="P186" s="25"/>
      <c r="Q186" s="25">
        <v>543</v>
      </c>
      <c r="R186" s="27" t="s">
        <v>41</v>
      </c>
      <c r="S186" s="28"/>
      <c r="T186" s="28">
        <v>7.2172123485890562</v>
      </c>
    </row>
    <row r="187" spans="1:20" s="24" customFormat="1" x14ac:dyDescent="0.35">
      <c r="A187" s="20">
        <v>99000</v>
      </c>
      <c r="B187" s="20" t="s">
        <v>30</v>
      </c>
      <c r="C187" s="20" t="s">
        <v>31</v>
      </c>
      <c r="D187" s="20" t="s">
        <v>31</v>
      </c>
      <c r="E187" s="20" t="s">
        <v>1832</v>
      </c>
      <c r="F187" s="20" t="s">
        <v>1833</v>
      </c>
      <c r="G187" s="20">
        <v>366.32</v>
      </c>
      <c r="H187" s="20" t="s">
        <v>60</v>
      </c>
      <c r="I187" s="20" t="s">
        <v>1834</v>
      </c>
      <c r="J187" s="20" t="s">
        <v>56</v>
      </c>
      <c r="K187" s="20" t="s">
        <v>122</v>
      </c>
      <c r="L187" s="20" t="s">
        <v>124</v>
      </c>
      <c r="M187" s="20" t="s">
        <v>50</v>
      </c>
      <c r="N187" s="20" t="s">
        <v>64</v>
      </c>
      <c r="O187" s="21">
        <v>40337</v>
      </c>
      <c r="P187" s="20"/>
      <c r="Q187" s="20">
        <v>405</v>
      </c>
      <c r="R187" s="22" t="s">
        <v>41</v>
      </c>
      <c r="S187" s="23"/>
      <c r="T187" s="23">
        <v>7.0097847413617158</v>
      </c>
    </row>
    <row r="188" spans="1:20" s="24" customFormat="1" x14ac:dyDescent="0.35">
      <c r="A188" s="20">
        <v>97600</v>
      </c>
      <c r="B188" s="20" t="s">
        <v>30</v>
      </c>
      <c r="C188" s="20" t="s">
        <v>31</v>
      </c>
      <c r="D188" s="20" t="s">
        <v>31</v>
      </c>
      <c r="E188" s="20" t="s">
        <v>1835</v>
      </c>
      <c r="F188" s="20" t="s">
        <v>1836</v>
      </c>
      <c r="G188" s="20">
        <v>376.2</v>
      </c>
      <c r="H188" s="20" t="s">
        <v>60</v>
      </c>
      <c r="I188" s="20" t="s">
        <v>1837</v>
      </c>
      <c r="J188" s="20" t="s">
        <v>56</v>
      </c>
      <c r="K188" s="20" t="s">
        <v>122</v>
      </c>
      <c r="L188" s="20" t="s">
        <v>124</v>
      </c>
      <c r="M188" s="20" t="s">
        <v>50</v>
      </c>
      <c r="N188" s="20" t="s">
        <v>64</v>
      </c>
      <c r="O188" s="21">
        <v>39993</v>
      </c>
      <c r="P188" s="20"/>
      <c r="Q188" s="20">
        <v>405</v>
      </c>
      <c r="R188" s="22" t="s">
        <v>41</v>
      </c>
      <c r="S188" s="23"/>
      <c r="T188" s="23">
        <v>7.0097847413617158</v>
      </c>
    </row>
    <row r="189" spans="1:20" s="24" customFormat="1" x14ac:dyDescent="0.35">
      <c r="A189" s="37">
        <v>113400</v>
      </c>
      <c r="B189" s="37" t="s">
        <v>30</v>
      </c>
      <c r="C189" s="37" t="s">
        <v>31</v>
      </c>
      <c r="D189" s="37" t="s">
        <v>31</v>
      </c>
      <c r="E189" s="37" t="s">
        <v>773</v>
      </c>
      <c r="F189" s="37" t="s">
        <v>774</v>
      </c>
      <c r="G189" s="37">
        <v>1.4</v>
      </c>
      <c r="H189" s="37" t="s">
        <v>60</v>
      </c>
      <c r="I189" s="37" t="s">
        <v>775</v>
      </c>
      <c r="J189" s="37" t="s">
        <v>492</v>
      </c>
      <c r="K189" s="37" t="s">
        <v>776</v>
      </c>
      <c r="L189" s="37" t="s">
        <v>124</v>
      </c>
      <c r="M189" s="37" t="s">
        <v>50</v>
      </c>
      <c r="N189" s="37" t="s">
        <v>64</v>
      </c>
      <c r="O189" s="38">
        <v>41530</v>
      </c>
      <c r="P189" s="37"/>
      <c r="Q189" s="37">
        <v>1.44</v>
      </c>
      <c r="R189" s="39" t="s">
        <v>41</v>
      </c>
      <c r="S189" s="40">
        <v>0.72699999999999998</v>
      </c>
      <c r="T189" s="40"/>
    </row>
    <row r="190" spans="1:20" s="24" customFormat="1" x14ac:dyDescent="0.35">
      <c r="A190" s="29">
        <v>59800</v>
      </c>
      <c r="B190" s="29" t="s">
        <v>30</v>
      </c>
      <c r="C190" s="29" t="s">
        <v>42</v>
      </c>
      <c r="D190" s="29" t="s">
        <v>31</v>
      </c>
      <c r="E190" s="29" t="s">
        <v>3123</v>
      </c>
      <c r="F190" s="29" t="s">
        <v>3124</v>
      </c>
      <c r="G190" s="29">
        <v>62.5</v>
      </c>
      <c r="H190" s="29" t="s">
        <v>60</v>
      </c>
      <c r="I190" s="29" t="s">
        <v>3125</v>
      </c>
      <c r="J190" s="29" t="s">
        <v>1841</v>
      </c>
      <c r="K190" s="29" t="s">
        <v>48</v>
      </c>
      <c r="L190" s="29" t="s">
        <v>47</v>
      </c>
      <c r="M190" s="29" t="s">
        <v>50</v>
      </c>
      <c r="N190" s="29" t="s">
        <v>64</v>
      </c>
      <c r="O190" s="30">
        <v>30407</v>
      </c>
      <c r="P190" s="29"/>
      <c r="Q190" s="29">
        <v>62.5</v>
      </c>
      <c r="R190" s="31" t="s">
        <v>41</v>
      </c>
      <c r="S190" s="32"/>
      <c r="T190" s="32"/>
    </row>
    <row r="191" spans="1:20" s="24" customFormat="1" x14ac:dyDescent="0.35">
      <c r="A191" s="29">
        <v>128100</v>
      </c>
      <c r="B191" s="29" t="s">
        <v>30</v>
      </c>
      <c r="C191" s="29" t="s">
        <v>31</v>
      </c>
      <c r="D191" s="29" t="s">
        <v>31</v>
      </c>
      <c r="E191" s="29" t="s">
        <v>1838</v>
      </c>
      <c r="F191" s="29" t="s">
        <v>1839</v>
      </c>
      <c r="G191" s="29">
        <v>236</v>
      </c>
      <c r="H191" s="29" t="s">
        <v>60</v>
      </c>
      <c r="I191" s="29" t="s">
        <v>1840</v>
      </c>
      <c r="J191" s="29" t="s">
        <v>1841</v>
      </c>
      <c r="K191" s="29" t="s">
        <v>48</v>
      </c>
      <c r="L191" s="29" t="s">
        <v>785</v>
      </c>
      <c r="M191" s="29" t="s">
        <v>50</v>
      </c>
      <c r="N191" s="29" t="s">
        <v>89</v>
      </c>
      <c r="O191" s="29"/>
      <c r="P191" s="29"/>
      <c r="Q191" s="29">
        <v>236</v>
      </c>
      <c r="R191" s="31" t="s">
        <v>204</v>
      </c>
      <c r="S191" s="32"/>
      <c r="T191" s="32"/>
    </row>
    <row r="192" spans="1:20" s="24" customFormat="1" x14ac:dyDescent="0.35">
      <c r="A192" s="29">
        <v>128200</v>
      </c>
      <c r="B192" s="29" t="s">
        <v>30</v>
      </c>
      <c r="C192" s="29" t="s">
        <v>31</v>
      </c>
      <c r="D192" s="29" t="s">
        <v>31</v>
      </c>
      <c r="E192" s="29" t="s">
        <v>1842</v>
      </c>
      <c r="F192" s="29" t="s">
        <v>1839</v>
      </c>
      <c r="G192" s="29">
        <v>107</v>
      </c>
      <c r="H192" s="29" t="s">
        <v>60</v>
      </c>
      <c r="I192" s="29" t="s">
        <v>1594</v>
      </c>
      <c r="J192" s="29" t="s">
        <v>1841</v>
      </c>
      <c r="K192" s="29" t="s">
        <v>48</v>
      </c>
      <c r="L192" s="29" t="s">
        <v>785</v>
      </c>
      <c r="M192" s="29" t="s">
        <v>50</v>
      </c>
      <c r="N192" s="29" t="s">
        <v>196</v>
      </c>
      <c r="O192" s="29"/>
      <c r="P192" s="29"/>
      <c r="Q192" s="29">
        <v>108</v>
      </c>
      <c r="R192" s="31" t="s">
        <v>204</v>
      </c>
      <c r="S192" s="32"/>
      <c r="T192" s="32"/>
    </row>
    <row r="193" spans="1:20" s="24" customFormat="1" x14ac:dyDescent="0.35">
      <c r="A193" s="29">
        <v>128300</v>
      </c>
      <c r="B193" s="29" t="s">
        <v>30</v>
      </c>
      <c r="C193" s="29" t="s">
        <v>31</v>
      </c>
      <c r="D193" s="29" t="s">
        <v>31</v>
      </c>
      <c r="E193" s="29" t="s">
        <v>1843</v>
      </c>
      <c r="F193" s="29" t="s">
        <v>1839</v>
      </c>
      <c r="G193" s="29">
        <v>137</v>
      </c>
      <c r="H193" s="29" t="s">
        <v>60</v>
      </c>
      <c r="I193" s="29" t="s">
        <v>1844</v>
      </c>
      <c r="J193" s="29" t="s">
        <v>1841</v>
      </c>
      <c r="K193" s="29" t="s">
        <v>48</v>
      </c>
      <c r="L193" s="29" t="s">
        <v>785</v>
      </c>
      <c r="M193" s="29" t="s">
        <v>50</v>
      </c>
      <c r="N193" s="29" t="s">
        <v>1845</v>
      </c>
      <c r="O193" s="29"/>
      <c r="P193" s="29"/>
      <c r="Q193" s="29">
        <v>137</v>
      </c>
      <c r="R193" s="31" t="s">
        <v>204</v>
      </c>
      <c r="S193" s="32"/>
      <c r="T193" s="32"/>
    </row>
    <row r="194" spans="1:20" s="24" customFormat="1" x14ac:dyDescent="0.35">
      <c r="A194" s="25">
        <v>6700</v>
      </c>
      <c r="B194" s="25" t="s">
        <v>30</v>
      </c>
      <c r="C194" s="25" t="s">
        <v>42</v>
      </c>
      <c r="D194" s="25" t="s">
        <v>42</v>
      </c>
      <c r="E194" s="25" t="s">
        <v>3506</v>
      </c>
      <c r="F194" s="25" t="s">
        <v>3507</v>
      </c>
      <c r="G194" s="25">
        <v>8</v>
      </c>
      <c r="H194" s="25" t="s">
        <v>60</v>
      </c>
      <c r="I194" s="25" t="s">
        <v>770</v>
      </c>
      <c r="J194" s="25" t="s">
        <v>2318</v>
      </c>
      <c r="K194" s="25" t="s">
        <v>122</v>
      </c>
      <c r="L194" s="25" t="s">
        <v>435</v>
      </c>
      <c r="M194" s="25" t="s">
        <v>50</v>
      </c>
      <c r="N194" s="25" t="s">
        <v>64</v>
      </c>
      <c r="O194" s="25"/>
      <c r="P194" s="25"/>
      <c r="Q194" s="25">
        <v>35.5</v>
      </c>
      <c r="R194" s="27" t="s">
        <v>41</v>
      </c>
      <c r="S194" s="28">
        <v>0.28699999999999998</v>
      </c>
      <c r="T194" s="28"/>
    </row>
    <row r="195" spans="1:20" s="24" customFormat="1" x14ac:dyDescent="0.35">
      <c r="A195" s="25">
        <v>43100</v>
      </c>
      <c r="B195" s="25" t="s">
        <v>30</v>
      </c>
      <c r="C195" s="25" t="s">
        <v>42</v>
      </c>
      <c r="D195" s="25" t="s">
        <v>42</v>
      </c>
      <c r="E195" s="25" t="s">
        <v>666</v>
      </c>
      <c r="F195" s="25" t="s">
        <v>667</v>
      </c>
      <c r="G195" s="25">
        <v>99</v>
      </c>
      <c r="H195" s="25" t="s">
        <v>60</v>
      </c>
      <c r="I195" s="25" t="s">
        <v>465</v>
      </c>
      <c r="J195" s="25" t="s">
        <v>68</v>
      </c>
      <c r="K195" s="25" t="s">
        <v>48</v>
      </c>
      <c r="L195" s="25" t="s">
        <v>68</v>
      </c>
      <c r="M195" s="25" t="s">
        <v>50</v>
      </c>
      <c r="N195" s="25" t="s">
        <v>64</v>
      </c>
      <c r="O195" s="26">
        <v>32865</v>
      </c>
      <c r="P195" s="25"/>
      <c r="Q195" s="25">
        <v>67.5</v>
      </c>
      <c r="R195" s="27" t="s">
        <v>41</v>
      </c>
      <c r="S195" s="28"/>
      <c r="T195" s="28"/>
    </row>
    <row r="196" spans="1:20" s="24" customFormat="1" x14ac:dyDescent="0.35">
      <c r="A196" s="25">
        <v>43000</v>
      </c>
      <c r="B196" s="25" t="s">
        <v>30</v>
      </c>
      <c r="C196" s="25" t="s">
        <v>42</v>
      </c>
      <c r="D196" s="25" t="s">
        <v>42</v>
      </c>
      <c r="E196" s="25" t="s">
        <v>657</v>
      </c>
      <c r="F196" s="25" t="s">
        <v>658</v>
      </c>
      <c r="G196" s="25">
        <v>92.2</v>
      </c>
      <c r="H196" s="25" t="s">
        <v>60</v>
      </c>
      <c r="I196" s="25" t="s">
        <v>465</v>
      </c>
      <c r="J196" s="25" t="s">
        <v>68</v>
      </c>
      <c r="K196" s="25" t="s">
        <v>48</v>
      </c>
      <c r="L196" s="25" t="s">
        <v>68</v>
      </c>
      <c r="M196" s="25" t="s">
        <v>50</v>
      </c>
      <c r="N196" s="25" t="s">
        <v>64</v>
      </c>
      <c r="O196" s="26">
        <v>31971</v>
      </c>
      <c r="P196" s="25"/>
      <c r="Q196" s="25">
        <v>92.2</v>
      </c>
      <c r="R196" s="27" t="s">
        <v>41</v>
      </c>
      <c r="S196" s="28"/>
      <c r="T196" s="28"/>
    </row>
    <row r="197" spans="1:20" s="24" customFormat="1" x14ac:dyDescent="0.35">
      <c r="A197" s="25">
        <v>42900</v>
      </c>
      <c r="B197" s="25" t="s">
        <v>30</v>
      </c>
      <c r="C197" s="25" t="s">
        <v>31</v>
      </c>
      <c r="D197" s="25" t="s">
        <v>42</v>
      </c>
      <c r="E197" s="25" t="s">
        <v>314</v>
      </c>
      <c r="F197" s="25" t="s">
        <v>315</v>
      </c>
      <c r="G197" s="25">
        <v>72</v>
      </c>
      <c r="H197" s="25" t="s">
        <v>60</v>
      </c>
      <c r="I197" s="25" t="s">
        <v>316</v>
      </c>
      <c r="J197" s="25" t="s">
        <v>68</v>
      </c>
      <c r="K197" s="25" t="s">
        <v>48</v>
      </c>
      <c r="L197" s="25" t="s">
        <v>68</v>
      </c>
      <c r="M197" s="25" t="s">
        <v>50</v>
      </c>
      <c r="N197" s="25" t="s">
        <v>64</v>
      </c>
      <c r="O197" s="26">
        <v>32482</v>
      </c>
      <c r="P197" s="25"/>
      <c r="Q197" s="25">
        <v>99.9</v>
      </c>
      <c r="R197" s="27" t="s">
        <v>41</v>
      </c>
      <c r="S197" s="28"/>
      <c r="T197" s="28"/>
    </row>
    <row r="198" spans="1:20" s="24" customFormat="1" x14ac:dyDescent="0.35">
      <c r="A198" s="20">
        <v>37600</v>
      </c>
      <c r="B198" s="20" t="s">
        <v>30</v>
      </c>
      <c r="C198" s="20" t="s">
        <v>42</v>
      </c>
      <c r="D198" s="20" t="s">
        <v>31</v>
      </c>
      <c r="E198" s="20" t="s">
        <v>463</v>
      </c>
      <c r="F198" s="20" t="s">
        <v>464</v>
      </c>
      <c r="G198" s="20">
        <v>64.7</v>
      </c>
      <c r="H198" s="20" t="s">
        <v>60</v>
      </c>
      <c r="I198" s="20" t="s">
        <v>465</v>
      </c>
      <c r="J198" s="20" t="s">
        <v>68</v>
      </c>
      <c r="K198" s="20" t="s">
        <v>48</v>
      </c>
      <c r="L198" s="20" t="s">
        <v>68</v>
      </c>
      <c r="M198" s="20" t="s">
        <v>50</v>
      </c>
      <c r="N198" s="20" t="s">
        <v>64</v>
      </c>
      <c r="O198" s="21">
        <v>32308</v>
      </c>
      <c r="P198" s="20"/>
      <c r="Q198" s="20">
        <v>49.8</v>
      </c>
      <c r="R198" s="22" t="s">
        <v>41</v>
      </c>
      <c r="S198" s="23"/>
      <c r="T198" s="23"/>
    </row>
    <row r="199" spans="1:20" s="24" customFormat="1" x14ac:dyDescent="0.35">
      <c r="A199" s="20">
        <v>42405</v>
      </c>
      <c r="B199" s="20" t="s">
        <v>30</v>
      </c>
      <c r="C199" s="20" t="s">
        <v>42</v>
      </c>
      <c r="D199" s="20" t="s">
        <v>31</v>
      </c>
      <c r="E199" s="20" t="s">
        <v>2353</v>
      </c>
      <c r="F199" s="20" t="s">
        <v>2354</v>
      </c>
      <c r="G199" s="20">
        <v>10</v>
      </c>
      <c r="H199" s="20" t="s">
        <v>60</v>
      </c>
      <c r="I199" s="20" t="s">
        <v>2355</v>
      </c>
      <c r="J199" s="20" t="s">
        <v>68</v>
      </c>
      <c r="K199" s="20" t="s">
        <v>48</v>
      </c>
      <c r="L199" s="20" t="s">
        <v>68</v>
      </c>
      <c r="M199" s="20" t="s">
        <v>50</v>
      </c>
      <c r="N199" s="20" t="s">
        <v>64</v>
      </c>
      <c r="O199" s="21">
        <v>31012</v>
      </c>
      <c r="P199" s="20"/>
      <c r="Q199" s="20">
        <v>10</v>
      </c>
      <c r="R199" s="22" t="s">
        <v>41</v>
      </c>
      <c r="S199" s="23"/>
      <c r="T199" s="23"/>
    </row>
    <row r="200" spans="1:20" s="24" customFormat="1" x14ac:dyDescent="0.35">
      <c r="A200" s="20">
        <v>109000</v>
      </c>
      <c r="B200" s="20" t="s">
        <v>30</v>
      </c>
      <c r="C200" s="20" t="s">
        <v>31</v>
      </c>
      <c r="D200" s="20" t="s">
        <v>31</v>
      </c>
      <c r="E200" s="20" t="s">
        <v>2357</v>
      </c>
      <c r="F200" s="20" t="s">
        <v>2358</v>
      </c>
      <c r="G200" s="20">
        <v>14</v>
      </c>
      <c r="H200" s="20" t="s">
        <v>60</v>
      </c>
      <c r="I200" s="20" t="s">
        <v>2359</v>
      </c>
      <c r="J200" s="20" t="s">
        <v>68</v>
      </c>
      <c r="K200" s="20" t="s">
        <v>48</v>
      </c>
      <c r="L200" s="20" t="s">
        <v>68</v>
      </c>
      <c r="M200" s="20" t="s">
        <v>50</v>
      </c>
      <c r="N200" s="20" t="s">
        <v>64</v>
      </c>
      <c r="O200" s="21">
        <v>41365</v>
      </c>
      <c r="P200" s="20"/>
      <c r="Q200" s="20">
        <v>15</v>
      </c>
      <c r="R200" s="22" t="s">
        <v>41</v>
      </c>
      <c r="S200" s="23"/>
      <c r="T200" s="23"/>
    </row>
    <row r="201" spans="1:20" s="24" customFormat="1" x14ac:dyDescent="0.35">
      <c r="A201" s="25">
        <v>42400</v>
      </c>
      <c r="B201" s="25" t="s">
        <v>30</v>
      </c>
      <c r="C201" s="25" t="s">
        <v>42</v>
      </c>
      <c r="D201" s="25" t="s">
        <v>42</v>
      </c>
      <c r="E201" s="25" t="s">
        <v>644</v>
      </c>
      <c r="F201" s="25" t="s">
        <v>645</v>
      </c>
      <c r="G201" s="25">
        <v>31.4</v>
      </c>
      <c r="H201" s="25" t="s">
        <v>60</v>
      </c>
      <c r="I201" s="25" t="s">
        <v>232</v>
      </c>
      <c r="J201" s="25" t="s">
        <v>68</v>
      </c>
      <c r="K201" s="25"/>
      <c r="L201" s="25" t="s">
        <v>232</v>
      </c>
      <c r="M201" s="25" t="s">
        <v>50</v>
      </c>
      <c r="N201" s="25" t="s">
        <v>64</v>
      </c>
      <c r="O201" s="26">
        <v>29952</v>
      </c>
      <c r="P201" s="25"/>
      <c r="Q201" s="25">
        <v>37.840000000000003</v>
      </c>
      <c r="R201" s="27" t="s">
        <v>41</v>
      </c>
      <c r="S201" s="28"/>
      <c r="T201" s="28"/>
    </row>
    <row r="202" spans="1:20" s="24" customFormat="1" x14ac:dyDescent="0.35">
      <c r="A202" s="20">
        <v>1700</v>
      </c>
      <c r="B202" s="20" t="s">
        <v>30</v>
      </c>
      <c r="C202" s="20" t="s">
        <v>42</v>
      </c>
      <c r="D202" s="20" t="s">
        <v>31</v>
      </c>
      <c r="E202" s="20" t="s">
        <v>335</v>
      </c>
      <c r="F202" s="20" t="s">
        <v>336</v>
      </c>
      <c r="G202" s="20">
        <v>30</v>
      </c>
      <c r="H202" s="20" t="s">
        <v>60</v>
      </c>
      <c r="I202" s="20" t="s">
        <v>337</v>
      </c>
      <c r="J202" s="20" t="s">
        <v>49</v>
      </c>
      <c r="K202" s="20" t="s">
        <v>48</v>
      </c>
      <c r="L202" s="20" t="s">
        <v>47</v>
      </c>
      <c r="M202" s="20" t="s">
        <v>50</v>
      </c>
      <c r="N202" s="20" t="s">
        <v>64</v>
      </c>
      <c r="O202" s="21">
        <v>29952</v>
      </c>
      <c r="P202" s="20"/>
      <c r="Q202" s="20">
        <v>35.799999999999997</v>
      </c>
      <c r="R202" s="22" t="s">
        <v>41</v>
      </c>
      <c r="S202" s="23"/>
      <c r="T202" s="23"/>
    </row>
    <row r="203" spans="1:20" s="24" customFormat="1" x14ac:dyDescent="0.35">
      <c r="A203" s="20">
        <v>106900</v>
      </c>
      <c r="B203" s="20" t="s">
        <v>30</v>
      </c>
      <c r="C203" s="20" t="s">
        <v>31</v>
      </c>
      <c r="D203" s="20" t="s">
        <v>31</v>
      </c>
      <c r="E203" s="20" t="s">
        <v>442</v>
      </c>
      <c r="F203" s="20" t="s">
        <v>443</v>
      </c>
      <c r="G203" s="20">
        <v>28.1</v>
      </c>
      <c r="H203" s="20" t="s">
        <v>60</v>
      </c>
      <c r="I203" s="20" t="s">
        <v>444</v>
      </c>
      <c r="J203" s="20" t="s">
        <v>189</v>
      </c>
      <c r="K203" s="20" t="s">
        <v>122</v>
      </c>
      <c r="L203" s="20" t="s">
        <v>124</v>
      </c>
      <c r="M203" s="20" t="s">
        <v>50</v>
      </c>
      <c r="N203" s="20" t="s">
        <v>64</v>
      </c>
      <c r="O203" s="21">
        <v>41214</v>
      </c>
      <c r="P203" s="20"/>
      <c r="Q203" s="20">
        <v>28.1</v>
      </c>
      <c r="R203" s="22" t="s">
        <v>41</v>
      </c>
      <c r="S203" s="23">
        <v>0.69</v>
      </c>
      <c r="T203" s="23"/>
    </row>
    <row r="204" spans="1:20" s="24" customFormat="1" x14ac:dyDescent="0.35">
      <c r="A204" s="25">
        <v>99400</v>
      </c>
      <c r="B204" s="25" t="s">
        <v>30</v>
      </c>
      <c r="C204" s="25" t="s">
        <v>42</v>
      </c>
      <c r="D204" s="25" t="s">
        <v>42</v>
      </c>
      <c r="E204" s="25" t="s">
        <v>766</v>
      </c>
      <c r="F204" s="25" t="s">
        <v>767</v>
      </c>
      <c r="G204" s="25">
        <v>6.96</v>
      </c>
      <c r="H204" s="25" t="s">
        <v>60</v>
      </c>
      <c r="I204" s="25" t="s">
        <v>768</v>
      </c>
      <c r="J204" s="25" t="s">
        <v>189</v>
      </c>
      <c r="K204" s="25" t="s">
        <v>63</v>
      </c>
      <c r="L204" s="25" t="s">
        <v>435</v>
      </c>
      <c r="M204" s="25" t="s">
        <v>50</v>
      </c>
      <c r="N204" s="25" t="s">
        <v>64</v>
      </c>
      <c r="O204" s="26">
        <v>40441</v>
      </c>
      <c r="P204" s="25"/>
      <c r="Q204" s="25">
        <v>13.8</v>
      </c>
      <c r="R204" s="27" t="s">
        <v>41</v>
      </c>
      <c r="S204" s="28">
        <v>0.32700000000000001</v>
      </c>
      <c r="T204" s="28"/>
    </row>
    <row r="205" spans="1:20" s="24" customFormat="1" x14ac:dyDescent="0.35">
      <c r="A205" s="20">
        <v>74001</v>
      </c>
      <c r="B205" s="20" t="s">
        <v>30</v>
      </c>
      <c r="C205" s="20" t="s">
        <v>42</v>
      </c>
      <c r="D205" s="20" t="s">
        <v>31</v>
      </c>
      <c r="E205" s="20" t="s">
        <v>2235</v>
      </c>
      <c r="F205" s="20" t="s">
        <v>2236</v>
      </c>
      <c r="G205" s="20">
        <v>4.5</v>
      </c>
      <c r="H205" s="20" t="s">
        <v>60</v>
      </c>
      <c r="I205" s="20" t="s">
        <v>2237</v>
      </c>
      <c r="J205" s="20" t="s">
        <v>189</v>
      </c>
      <c r="K205" s="20" t="s">
        <v>63</v>
      </c>
      <c r="L205" s="20" t="s">
        <v>187</v>
      </c>
      <c r="M205" s="20" t="s">
        <v>50</v>
      </c>
      <c r="N205" s="20" t="s">
        <v>64</v>
      </c>
      <c r="O205" s="21">
        <v>35343</v>
      </c>
      <c r="P205" s="20"/>
      <c r="Q205" s="20">
        <v>4.9000000000000004</v>
      </c>
      <c r="R205" s="22" t="s">
        <v>41</v>
      </c>
      <c r="S205" s="23">
        <v>0.42</v>
      </c>
      <c r="T205" s="23"/>
    </row>
    <row r="206" spans="1:20" s="24" customFormat="1" x14ac:dyDescent="0.35">
      <c r="A206" s="20">
        <v>97900</v>
      </c>
      <c r="B206" s="20" t="s">
        <v>30</v>
      </c>
      <c r="C206" s="20" t="s">
        <v>42</v>
      </c>
      <c r="D206" s="20" t="s">
        <v>31</v>
      </c>
      <c r="E206" s="20" t="s">
        <v>3500</v>
      </c>
      <c r="F206" s="20" t="s">
        <v>3501</v>
      </c>
      <c r="G206" s="20">
        <v>1.57</v>
      </c>
      <c r="H206" s="20" t="s">
        <v>60</v>
      </c>
      <c r="I206" s="20" t="s">
        <v>3502</v>
      </c>
      <c r="J206" s="20" t="s">
        <v>189</v>
      </c>
      <c r="K206" s="20" t="s">
        <v>63</v>
      </c>
      <c r="L206" s="20" t="s">
        <v>187</v>
      </c>
      <c r="M206" s="20" t="s">
        <v>50</v>
      </c>
      <c r="N206" s="20" t="s">
        <v>64</v>
      </c>
      <c r="O206" s="21">
        <v>40050</v>
      </c>
      <c r="P206" s="20"/>
      <c r="Q206" s="20">
        <v>2.8</v>
      </c>
      <c r="R206" s="22" t="s">
        <v>41</v>
      </c>
      <c r="S206" s="23"/>
      <c r="T206" s="23"/>
    </row>
    <row r="207" spans="1:20" s="24" customFormat="1" x14ac:dyDescent="0.35">
      <c r="A207" s="20">
        <v>68004</v>
      </c>
      <c r="B207" s="20" t="s">
        <v>30</v>
      </c>
      <c r="C207" s="20" t="s">
        <v>42</v>
      </c>
      <c r="D207" s="20" t="s">
        <v>31</v>
      </c>
      <c r="E207" s="20" t="s">
        <v>2228</v>
      </c>
      <c r="F207" s="20" t="s">
        <v>2229</v>
      </c>
      <c r="G207" s="20">
        <v>6.1</v>
      </c>
      <c r="H207" s="20" t="s">
        <v>60</v>
      </c>
      <c r="I207" s="20" t="s">
        <v>2230</v>
      </c>
      <c r="J207" s="20" t="s">
        <v>189</v>
      </c>
      <c r="K207" s="20" t="s">
        <v>912</v>
      </c>
      <c r="L207" s="20" t="s">
        <v>187</v>
      </c>
      <c r="M207" s="20" t="s">
        <v>50</v>
      </c>
      <c r="N207" s="20" t="s">
        <v>64</v>
      </c>
      <c r="O207" s="21">
        <v>36165</v>
      </c>
      <c r="P207" s="20"/>
      <c r="Q207" s="20">
        <v>6.1</v>
      </c>
      <c r="R207" s="22" t="s">
        <v>41</v>
      </c>
      <c r="S207" s="23">
        <v>0.871</v>
      </c>
      <c r="T207" s="23"/>
    </row>
    <row r="208" spans="1:20" s="24" customFormat="1" x14ac:dyDescent="0.35">
      <c r="A208" s="25">
        <v>57200</v>
      </c>
      <c r="B208" s="25" t="s">
        <v>30</v>
      </c>
      <c r="C208" s="25" t="s">
        <v>42</v>
      </c>
      <c r="D208" s="25" t="s">
        <v>42</v>
      </c>
      <c r="E208" s="25" t="s">
        <v>2241</v>
      </c>
      <c r="F208" s="25" t="s">
        <v>2242</v>
      </c>
      <c r="G208" s="25">
        <v>4</v>
      </c>
      <c r="H208" s="25" t="s">
        <v>60</v>
      </c>
      <c r="I208" s="25" t="s">
        <v>2242</v>
      </c>
      <c r="J208" s="25" t="s">
        <v>189</v>
      </c>
      <c r="K208" s="25" t="s">
        <v>912</v>
      </c>
      <c r="L208" s="25" t="s">
        <v>187</v>
      </c>
      <c r="M208" s="25" t="s">
        <v>50</v>
      </c>
      <c r="N208" s="25" t="s">
        <v>64</v>
      </c>
      <c r="O208" s="26">
        <v>35431</v>
      </c>
      <c r="P208" s="25"/>
      <c r="Q208" s="25">
        <v>4.03</v>
      </c>
      <c r="R208" s="27" t="s">
        <v>41</v>
      </c>
      <c r="S208" s="28">
        <v>0.71</v>
      </c>
      <c r="T208" s="28"/>
    </row>
    <row r="209" spans="1:20" s="24" customFormat="1" x14ac:dyDescent="0.35">
      <c r="A209" s="25">
        <v>134600</v>
      </c>
      <c r="B209" s="25" t="s">
        <v>30</v>
      </c>
      <c r="C209" s="25" t="s">
        <v>31</v>
      </c>
      <c r="D209" s="25" t="s">
        <v>42</v>
      </c>
      <c r="E209" s="25" t="s">
        <v>433</v>
      </c>
      <c r="F209" s="25" t="s">
        <v>434</v>
      </c>
      <c r="G209" s="25">
        <v>19.600000000000001</v>
      </c>
      <c r="H209" s="25" t="s">
        <v>60</v>
      </c>
      <c r="I209" s="25" t="s">
        <v>434</v>
      </c>
      <c r="J209" s="25" t="s">
        <v>189</v>
      </c>
      <c r="K209" s="25" t="s">
        <v>188</v>
      </c>
      <c r="L209" s="25" t="s">
        <v>435</v>
      </c>
      <c r="M209" s="25" t="s">
        <v>50</v>
      </c>
      <c r="N209" s="25" t="s">
        <v>64</v>
      </c>
      <c r="O209" s="26">
        <v>42487</v>
      </c>
      <c r="P209" s="25"/>
      <c r="Q209" s="25">
        <v>20</v>
      </c>
      <c r="R209" s="27" t="s">
        <v>41</v>
      </c>
      <c r="S209" s="28"/>
      <c r="T209" s="28"/>
    </row>
    <row r="210" spans="1:20" s="24" customFormat="1" x14ac:dyDescent="0.35">
      <c r="A210" s="25">
        <v>96100</v>
      </c>
      <c r="B210" s="25" t="s">
        <v>30</v>
      </c>
      <c r="C210" s="25" t="s">
        <v>42</v>
      </c>
      <c r="D210" s="25" t="s">
        <v>42</v>
      </c>
      <c r="E210" s="25" t="s">
        <v>2887</v>
      </c>
      <c r="F210" s="25" t="s">
        <v>2888</v>
      </c>
      <c r="G210" s="25">
        <v>4</v>
      </c>
      <c r="H210" s="25" t="s">
        <v>60</v>
      </c>
      <c r="I210" s="25" t="s">
        <v>770</v>
      </c>
      <c r="J210" s="25" t="s">
        <v>189</v>
      </c>
      <c r="K210" s="25" t="s">
        <v>188</v>
      </c>
      <c r="L210" s="25" t="s">
        <v>435</v>
      </c>
      <c r="M210" s="25" t="s">
        <v>50</v>
      </c>
      <c r="N210" s="25" t="s">
        <v>64</v>
      </c>
      <c r="O210" s="26">
        <v>39423</v>
      </c>
      <c r="P210" s="25"/>
      <c r="Q210" s="25">
        <v>35.5</v>
      </c>
      <c r="R210" s="27" t="s">
        <v>41</v>
      </c>
      <c r="S210" s="28"/>
      <c r="T210" s="28"/>
    </row>
    <row r="211" spans="1:20" s="24" customFormat="1" x14ac:dyDescent="0.35">
      <c r="A211" s="20">
        <v>96200</v>
      </c>
      <c r="B211" s="20" t="s">
        <v>30</v>
      </c>
      <c r="C211" s="20" t="s">
        <v>42</v>
      </c>
      <c r="D211" s="20" t="s">
        <v>31</v>
      </c>
      <c r="E211" s="20" t="s">
        <v>2643</v>
      </c>
      <c r="F211" s="20" t="s">
        <v>2644</v>
      </c>
      <c r="G211" s="20">
        <v>5.6</v>
      </c>
      <c r="H211" s="20" t="s">
        <v>60</v>
      </c>
      <c r="I211" s="20" t="s">
        <v>2645</v>
      </c>
      <c r="J211" s="20" t="s">
        <v>189</v>
      </c>
      <c r="K211" s="20" t="s">
        <v>188</v>
      </c>
      <c r="L211" s="20" t="s">
        <v>187</v>
      </c>
      <c r="M211" s="20" t="s">
        <v>50</v>
      </c>
      <c r="N211" s="20" t="s">
        <v>64</v>
      </c>
      <c r="O211" s="21">
        <v>37377</v>
      </c>
      <c r="P211" s="20"/>
      <c r="Q211" s="20">
        <v>5.63</v>
      </c>
      <c r="R211" s="22" t="s">
        <v>41</v>
      </c>
      <c r="S211" s="23"/>
      <c r="T211" s="23"/>
    </row>
    <row r="212" spans="1:20" s="24" customFormat="1" x14ac:dyDescent="0.35">
      <c r="A212" s="20">
        <v>1800</v>
      </c>
      <c r="B212" s="20" t="s">
        <v>30</v>
      </c>
      <c r="C212" s="20" t="s">
        <v>42</v>
      </c>
      <c r="D212" s="20" t="s">
        <v>31</v>
      </c>
      <c r="E212" s="20" t="s">
        <v>353</v>
      </c>
      <c r="F212" s="20" t="s">
        <v>354</v>
      </c>
      <c r="G212" s="20">
        <v>1.3</v>
      </c>
      <c r="H212" s="20" t="s">
        <v>60</v>
      </c>
      <c r="I212" s="20" t="s">
        <v>355</v>
      </c>
      <c r="J212" s="20" t="s">
        <v>189</v>
      </c>
      <c r="K212" s="20" t="s">
        <v>188</v>
      </c>
      <c r="L212" s="20" t="s">
        <v>187</v>
      </c>
      <c r="M212" s="20" t="s">
        <v>50</v>
      </c>
      <c r="N212" s="20" t="s">
        <v>64</v>
      </c>
      <c r="O212" s="21">
        <v>37110</v>
      </c>
      <c r="P212" s="20"/>
      <c r="Q212" s="20">
        <v>1.2</v>
      </c>
      <c r="R212" s="22" t="s">
        <v>41</v>
      </c>
      <c r="S212" s="23"/>
      <c r="T212" s="23"/>
    </row>
    <row r="213" spans="1:20" s="24" customFormat="1" x14ac:dyDescent="0.35">
      <c r="A213" s="20">
        <v>100200</v>
      </c>
      <c r="B213" s="20" t="s">
        <v>30</v>
      </c>
      <c r="C213" s="20" t="s">
        <v>42</v>
      </c>
      <c r="D213" s="20" t="s">
        <v>31</v>
      </c>
      <c r="E213" s="20" t="s">
        <v>887</v>
      </c>
      <c r="F213" s="20" t="s">
        <v>888</v>
      </c>
      <c r="G213" s="20">
        <v>8</v>
      </c>
      <c r="H213" s="20" t="s">
        <v>60</v>
      </c>
      <c r="I213" s="20" t="s">
        <v>889</v>
      </c>
      <c r="J213" s="20" t="s">
        <v>189</v>
      </c>
      <c r="K213" s="20" t="s">
        <v>188</v>
      </c>
      <c r="L213" s="20" t="s">
        <v>187</v>
      </c>
      <c r="M213" s="20" t="s">
        <v>50</v>
      </c>
      <c r="N213" s="20" t="s">
        <v>64</v>
      </c>
      <c r="O213" s="21">
        <v>40505</v>
      </c>
      <c r="P213" s="20"/>
      <c r="Q213" s="20">
        <v>9.1999999999999993</v>
      </c>
      <c r="R213" s="22" t="s">
        <v>41</v>
      </c>
      <c r="S213" s="23"/>
      <c r="T213" s="23"/>
    </row>
    <row r="214" spans="1:20" s="24" customFormat="1" x14ac:dyDescent="0.35">
      <c r="A214" s="25">
        <v>89900</v>
      </c>
      <c r="B214" s="25" t="s">
        <v>30</v>
      </c>
      <c r="C214" s="25" t="s">
        <v>31</v>
      </c>
      <c r="D214" s="25" t="s">
        <v>42</v>
      </c>
      <c r="E214" s="25" t="s">
        <v>1195</v>
      </c>
      <c r="F214" s="25" t="s">
        <v>1196</v>
      </c>
      <c r="G214" s="25">
        <v>3.74</v>
      </c>
      <c r="H214" s="25" t="s">
        <v>60</v>
      </c>
      <c r="I214" s="25" t="s">
        <v>1197</v>
      </c>
      <c r="J214" s="25" t="s">
        <v>189</v>
      </c>
      <c r="K214" s="25" t="s">
        <v>188</v>
      </c>
      <c r="L214" s="25" t="s">
        <v>187</v>
      </c>
      <c r="M214" s="25" t="s">
        <v>50</v>
      </c>
      <c r="N214" s="25" t="s">
        <v>64</v>
      </c>
      <c r="O214" s="26">
        <v>38103</v>
      </c>
      <c r="P214" s="25"/>
      <c r="Q214" s="25">
        <v>4.05</v>
      </c>
      <c r="R214" s="27" t="s">
        <v>41</v>
      </c>
      <c r="S214" s="28">
        <v>0.64200000000000002</v>
      </c>
      <c r="T214" s="28"/>
    </row>
    <row r="215" spans="1:20" s="24" customFormat="1" x14ac:dyDescent="0.35">
      <c r="A215" s="25">
        <v>82900</v>
      </c>
      <c r="B215" s="25" t="s">
        <v>30</v>
      </c>
      <c r="C215" s="25" t="s">
        <v>31</v>
      </c>
      <c r="D215" s="25" t="s">
        <v>42</v>
      </c>
      <c r="E215" s="25" t="s">
        <v>2154</v>
      </c>
      <c r="F215" s="25" t="s">
        <v>2155</v>
      </c>
      <c r="G215" s="25">
        <v>2.1</v>
      </c>
      <c r="H215" s="25" t="s">
        <v>60</v>
      </c>
      <c r="I215" s="25" t="s">
        <v>2156</v>
      </c>
      <c r="J215" s="25" t="s">
        <v>189</v>
      </c>
      <c r="K215" s="25" t="s">
        <v>188</v>
      </c>
      <c r="L215" s="25" t="s">
        <v>187</v>
      </c>
      <c r="M215" s="25" t="s">
        <v>50</v>
      </c>
      <c r="N215" s="25" t="s">
        <v>64</v>
      </c>
      <c r="O215" s="26">
        <v>37732</v>
      </c>
      <c r="P215" s="25"/>
      <c r="Q215" s="25">
        <v>2.5</v>
      </c>
      <c r="R215" s="27" t="s">
        <v>41</v>
      </c>
      <c r="S215" s="28">
        <v>0.43</v>
      </c>
      <c r="T215" s="28"/>
    </row>
    <row r="216" spans="1:20" s="24" customFormat="1" x14ac:dyDescent="0.35">
      <c r="A216" s="25">
        <v>84200</v>
      </c>
      <c r="B216" s="25" t="s">
        <v>30</v>
      </c>
      <c r="C216" s="25" t="s">
        <v>31</v>
      </c>
      <c r="D216" s="25" t="s">
        <v>42</v>
      </c>
      <c r="E216" s="25" t="s">
        <v>2182</v>
      </c>
      <c r="F216" s="25" t="s">
        <v>2183</v>
      </c>
      <c r="G216" s="25">
        <v>1.9</v>
      </c>
      <c r="H216" s="25" t="s">
        <v>60</v>
      </c>
      <c r="I216" s="25" t="s">
        <v>2184</v>
      </c>
      <c r="J216" s="25" t="s">
        <v>189</v>
      </c>
      <c r="K216" s="25" t="s">
        <v>188</v>
      </c>
      <c r="L216" s="25" t="s">
        <v>187</v>
      </c>
      <c r="M216" s="25" t="s">
        <v>50</v>
      </c>
      <c r="N216" s="25" t="s">
        <v>64</v>
      </c>
      <c r="O216" s="26">
        <v>37819</v>
      </c>
      <c r="P216" s="25"/>
      <c r="Q216" s="25">
        <v>2.5</v>
      </c>
      <c r="R216" s="27" t="s">
        <v>41</v>
      </c>
      <c r="S216" s="28">
        <v>0.11</v>
      </c>
      <c r="T216" s="28"/>
    </row>
    <row r="217" spans="1:20" s="24" customFormat="1" x14ac:dyDescent="0.35">
      <c r="A217" s="20">
        <v>64504</v>
      </c>
      <c r="B217" s="20" t="s">
        <v>30</v>
      </c>
      <c r="C217" s="20" t="s">
        <v>42</v>
      </c>
      <c r="D217" s="20" t="s">
        <v>31</v>
      </c>
      <c r="E217" s="20" t="s">
        <v>2231</v>
      </c>
      <c r="F217" s="20" t="s">
        <v>2232</v>
      </c>
      <c r="G217" s="20">
        <v>1.6</v>
      </c>
      <c r="H217" s="20" t="s">
        <v>60</v>
      </c>
      <c r="I217" s="20" t="s">
        <v>2233</v>
      </c>
      <c r="J217" s="20" t="s">
        <v>189</v>
      </c>
      <c r="K217" s="20" t="s">
        <v>188</v>
      </c>
      <c r="L217" s="20" t="s">
        <v>187</v>
      </c>
      <c r="M217" s="20" t="s">
        <v>50</v>
      </c>
      <c r="N217" s="20" t="s">
        <v>64</v>
      </c>
      <c r="O217" s="21">
        <v>35923</v>
      </c>
      <c r="P217" s="20"/>
      <c r="Q217" s="20">
        <v>1.63</v>
      </c>
      <c r="R217" s="22" t="s">
        <v>41</v>
      </c>
      <c r="S217" s="23"/>
      <c r="T217" s="23"/>
    </row>
    <row r="218" spans="1:20" s="24" customFormat="1" x14ac:dyDescent="0.35">
      <c r="A218" s="25">
        <v>89800</v>
      </c>
      <c r="B218" s="25" t="s">
        <v>30</v>
      </c>
      <c r="C218" s="25" t="s">
        <v>31</v>
      </c>
      <c r="D218" s="25" t="s">
        <v>42</v>
      </c>
      <c r="E218" s="25" t="s">
        <v>3147</v>
      </c>
      <c r="F218" s="25" t="s">
        <v>3148</v>
      </c>
      <c r="G218" s="25">
        <v>2.4900000000000002</v>
      </c>
      <c r="H218" s="25" t="s">
        <v>60</v>
      </c>
      <c r="I218" s="25" t="s">
        <v>1197</v>
      </c>
      <c r="J218" s="25" t="s">
        <v>189</v>
      </c>
      <c r="K218" s="25" t="s">
        <v>188</v>
      </c>
      <c r="L218" s="25" t="s">
        <v>187</v>
      </c>
      <c r="M218" s="25" t="s">
        <v>50</v>
      </c>
      <c r="N218" s="25" t="s">
        <v>64</v>
      </c>
      <c r="O218" s="26">
        <v>38109</v>
      </c>
      <c r="P218" s="25"/>
      <c r="Q218" s="25">
        <v>2.7</v>
      </c>
      <c r="R218" s="27" t="s">
        <v>41</v>
      </c>
      <c r="S218" s="28"/>
      <c r="T218" s="28"/>
    </row>
    <row r="219" spans="1:20" s="24" customFormat="1" x14ac:dyDescent="0.35">
      <c r="A219" s="20">
        <v>48403</v>
      </c>
      <c r="B219" s="20" t="s">
        <v>30</v>
      </c>
      <c r="C219" s="20" t="s">
        <v>42</v>
      </c>
      <c r="D219" s="20" t="s">
        <v>31</v>
      </c>
      <c r="E219" s="20" t="s">
        <v>3484</v>
      </c>
      <c r="F219" s="20" t="s">
        <v>3485</v>
      </c>
      <c r="G219" s="20">
        <v>3.1</v>
      </c>
      <c r="H219" s="20" t="s">
        <v>60</v>
      </c>
      <c r="I219" s="20" t="s">
        <v>3486</v>
      </c>
      <c r="J219" s="20" t="s">
        <v>189</v>
      </c>
      <c r="K219" s="20" t="s">
        <v>188</v>
      </c>
      <c r="L219" s="20" t="s">
        <v>187</v>
      </c>
      <c r="M219" s="20" t="s">
        <v>50</v>
      </c>
      <c r="N219" s="20" t="s">
        <v>64</v>
      </c>
      <c r="O219" s="21">
        <v>36743</v>
      </c>
      <c r="P219" s="20"/>
      <c r="Q219" s="20">
        <v>3.05</v>
      </c>
      <c r="R219" s="22" t="s">
        <v>41</v>
      </c>
      <c r="S219" s="23">
        <v>0.92300000000000004</v>
      </c>
      <c r="T219" s="23"/>
    </row>
    <row r="220" spans="1:20" s="24" customFormat="1" x14ac:dyDescent="0.35">
      <c r="A220" s="20">
        <v>40900</v>
      </c>
      <c r="B220" s="20" t="s">
        <v>30</v>
      </c>
      <c r="C220" s="20" t="s">
        <v>42</v>
      </c>
      <c r="D220" s="20" t="s">
        <v>31</v>
      </c>
      <c r="E220" s="20" t="s">
        <v>611</v>
      </c>
      <c r="F220" s="20" t="s">
        <v>612</v>
      </c>
      <c r="G220" s="20">
        <v>38.909999999999997</v>
      </c>
      <c r="H220" s="20" t="s">
        <v>60</v>
      </c>
      <c r="I220" s="20" t="s">
        <v>465</v>
      </c>
      <c r="J220" s="20" t="s">
        <v>189</v>
      </c>
      <c r="K220" s="20" t="s">
        <v>48</v>
      </c>
      <c r="L220" s="20" t="s">
        <v>187</v>
      </c>
      <c r="M220" s="20" t="s">
        <v>50</v>
      </c>
      <c r="N220" s="20" t="s">
        <v>64</v>
      </c>
      <c r="O220" s="21">
        <v>32143</v>
      </c>
      <c r="P220" s="20"/>
      <c r="Q220" s="20">
        <v>38.909999999999997</v>
      </c>
      <c r="R220" s="22" t="s">
        <v>41</v>
      </c>
      <c r="S220" s="23"/>
      <c r="T220" s="23"/>
    </row>
    <row r="221" spans="1:20" s="24" customFormat="1" x14ac:dyDescent="0.35">
      <c r="A221" s="20">
        <v>6900</v>
      </c>
      <c r="B221" s="20" t="s">
        <v>30</v>
      </c>
      <c r="C221" s="20" t="s">
        <v>42</v>
      </c>
      <c r="D221" s="20" t="s">
        <v>31</v>
      </c>
      <c r="E221" s="20" t="s">
        <v>987</v>
      </c>
      <c r="F221" s="20" t="s">
        <v>988</v>
      </c>
      <c r="G221" s="20">
        <v>9.99</v>
      </c>
      <c r="H221" s="20" t="s">
        <v>60</v>
      </c>
      <c r="I221" s="20" t="s">
        <v>989</v>
      </c>
      <c r="J221" s="20" t="s">
        <v>189</v>
      </c>
      <c r="K221" s="20" t="s">
        <v>48</v>
      </c>
      <c r="L221" s="20" t="s">
        <v>187</v>
      </c>
      <c r="M221" s="20" t="s">
        <v>50</v>
      </c>
      <c r="N221" s="20" t="s">
        <v>64</v>
      </c>
      <c r="O221" s="21">
        <v>32509</v>
      </c>
      <c r="P221" s="20"/>
      <c r="Q221" s="20">
        <v>17.100000000000001</v>
      </c>
      <c r="R221" s="22" t="s">
        <v>41</v>
      </c>
      <c r="S221" s="23"/>
      <c r="T221" s="23"/>
    </row>
    <row r="222" spans="1:20" s="24" customFormat="1" x14ac:dyDescent="0.35">
      <c r="A222" s="20">
        <v>74002</v>
      </c>
      <c r="B222" s="20" t="s">
        <v>30</v>
      </c>
      <c r="C222" s="20" t="s">
        <v>42</v>
      </c>
      <c r="D222" s="20" t="s">
        <v>31</v>
      </c>
      <c r="E222" s="20" t="s">
        <v>2238</v>
      </c>
      <c r="F222" s="20" t="s">
        <v>2239</v>
      </c>
      <c r="G222" s="20">
        <v>6.5</v>
      </c>
      <c r="H222" s="20" t="s">
        <v>60</v>
      </c>
      <c r="I222" s="20" t="s">
        <v>2240</v>
      </c>
      <c r="J222" s="20" t="s">
        <v>189</v>
      </c>
      <c r="K222" s="20" t="s">
        <v>48</v>
      </c>
      <c r="L222" s="20" t="s">
        <v>187</v>
      </c>
      <c r="M222" s="20" t="s">
        <v>50</v>
      </c>
      <c r="N222" s="20" t="s">
        <v>64</v>
      </c>
      <c r="O222" s="21">
        <v>35343</v>
      </c>
      <c r="P222" s="20"/>
      <c r="Q222" s="20">
        <v>6.5</v>
      </c>
      <c r="R222" s="22" t="s">
        <v>41</v>
      </c>
      <c r="S222" s="23">
        <v>0.42</v>
      </c>
      <c r="T222" s="23"/>
    </row>
    <row r="223" spans="1:20" s="24" customFormat="1" x14ac:dyDescent="0.35">
      <c r="A223" s="20">
        <v>53100</v>
      </c>
      <c r="B223" s="20" t="s">
        <v>30</v>
      </c>
      <c r="C223" s="20" t="s">
        <v>42</v>
      </c>
      <c r="D223" s="20" t="s">
        <v>31</v>
      </c>
      <c r="E223" s="20" t="s">
        <v>2884</v>
      </c>
      <c r="F223" s="20" t="s">
        <v>2885</v>
      </c>
      <c r="G223" s="20">
        <v>53.22</v>
      </c>
      <c r="H223" s="20" t="s">
        <v>60</v>
      </c>
      <c r="I223" s="20" t="s">
        <v>770</v>
      </c>
      <c r="J223" s="20" t="s">
        <v>189</v>
      </c>
      <c r="K223" s="20" t="s">
        <v>48</v>
      </c>
      <c r="L223" s="20" t="s">
        <v>187</v>
      </c>
      <c r="M223" s="20" t="s">
        <v>50</v>
      </c>
      <c r="N223" s="20" t="s">
        <v>64</v>
      </c>
      <c r="O223" s="21">
        <v>31413</v>
      </c>
      <c r="P223" s="20"/>
      <c r="Q223" s="20">
        <v>50</v>
      </c>
      <c r="R223" s="22" t="s">
        <v>41</v>
      </c>
      <c r="S223" s="23"/>
      <c r="T223" s="23"/>
    </row>
    <row r="224" spans="1:20" s="24" customFormat="1" x14ac:dyDescent="0.35">
      <c r="A224" s="25">
        <v>45500</v>
      </c>
      <c r="B224" s="25" t="s">
        <v>30</v>
      </c>
      <c r="C224" s="25" t="s">
        <v>42</v>
      </c>
      <c r="D224" s="25" t="s">
        <v>42</v>
      </c>
      <c r="E224" s="25" t="s">
        <v>1218</v>
      </c>
      <c r="F224" s="25" t="s">
        <v>1219</v>
      </c>
      <c r="G224" s="25">
        <v>18.510000000000002</v>
      </c>
      <c r="H224" s="25" t="s">
        <v>60</v>
      </c>
      <c r="I224" s="25" t="s">
        <v>232</v>
      </c>
      <c r="J224" s="25" t="s">
        <v>189</v>
      </c>
      <c r="K224" s="25"/>
      <c r="L224" s="25" t="s">
        <v>187</v>
      </c>
      <c r="M224" s="25" t="s">
        <v>50</v>
      </c>
      <c r="N224" s="25" t="s">
        <v>64</v>
      </c>
      <c r="O224" s="26">
        <v>33970</v>
      </c>
      <c r="P224" s="25"/>
      <c r="Q224" s="25">
        <v>28.24</v>
      </c>
      <c r="R224" s="27" t="s">
        <v>41</v>
      </c>
      <c r="S224" s="28"/>
      <c r="T224" s="28"/>
    </row>
    <row r="225" spans="1:20" s="24" customFormat="1" x14ac:dyDescent="0.35">
      <c r="A225" s="25">
        <v>40700</v>
      </c>
      <c r="B225" s="25" t="s">
        <v>30</v>
      </c>
      <c r="C225" s="25" t="s">
        <v>42</v>
      </c>
      <c r="D225" s="25" t="s">
        <v>42</v>
      </c>
      <c r="E225" s="25" t="s">
        <v>581</v>
      </c>
      <c r="F225" s="25" t="s">
        <v>582</v>
      </c>
      <c r="G225" s="25">
        <v>21.8</v>
      </c>
      <c r="H225" s="25" t="s">
        <v>60</v>
      </c>
      <c r="I225" s="25" t="s">
        <v>232</v>
      </c>
      <c r="J225" s="25" t="s">
        <v>189</v>
      </c>
      <c r="K225" s="25"/>
      <c r="L225" s="25" t="s">
        <v>232</v>
      </c>
      <c r="M225" s="25" t="s">
        <v>50</v>
      </c>
      <c r="N225" s="25" t="s">
        <v>64</v>
      </c>
      <c r="O225" s="26">
        <v>31778</v>
      </c>
      <c r="P225" s="25"/>
      <c r="Q225" s="25">
        <v>21.8</v>
      </c>
      <c r="R225" s="27" t="s">
        <v>41</v>
      </c>
      <c r="S225" s="28"/>
      <c r="T225" s="28"/>
    </row>
    <row r="226" spans="1:20" s="24" customFormat="1" x14ac:dyDescent="0.35">
      <c r="A226" s="25">
        <v>53400</v>
      </c>
      <c r="B226" s="25" t="s">
        <v>30</v>
      </c>
      <c r="C226" s="25" t="s">
        <v>42</v>
      </c>
      <c r="D226" s="25" t="s">
        <v>42</v>
      </c>
      <c r="E226" s="25" t="s">
        <v>1975</v>
      </c>
      <c r="F226" s="25" t="s">
        <v>1976</v>
      </c>
      <c r="G226" s="25">
        <v>17.5</v>
      </c>
      <c r="H226" s="25" t="s">
        <v>60</v>
      </c>
      <c r="I226" s="25" t="s">
        <v>232</v>
      </c>
      <c r="J226" s="25" t="s">
        <v>189</v>
      </c>
      <c r="K226" s="25"/>
      <c r="L226" s="25" t="s">
        <v>232</v>
      </c>
      <c r="M226" s="25" t="s">
        <v>50</v>
      </c>
      <c r="N226" s="25" t="s">
        <v>64</v>
      </c>
      <c r="O226" s="26">
        <v>33970</v>
      </c>
      <c r="P226" s="25"/>
      <c r="Q226" s="25">
        <v>17.41</v>
      </c>
      <c r="R226" s="27" t="s">
        <v>41</v>
      </c>
      <c r="S226" s="28"/>
      <c r="T226" s="28"/>
    </row>
    <row r="227" spans="1:20" s="24" customFormat="1" x14ac:dyDescent="0.35">
      <c r="A227" s="25">
        <v>56500</v>
      </c>
      <c r="B227" s="25" t="s">
        <v>30</v>
      </c>
      <c r="C227" s="25" t="s">
        <v>42</v>
      </c>
      <c r="D227" s="25" t="s">
        <v>42</v>
      </c>
      <c r="E227" s="25" t="s">
        <v>2137</v>
      </c>
      <c r="F227" s="25" t="s">
        <v>2138</v>
      </c>
      <c r="G227" s="25">
        <v>2.9</v>
      </c>
      <c r="H227" s="25" t="s">
        <v>60</v>
      </c>
      <c r="I227" s="25" t="s">
        <v>232</v>
      </c>
      <c r="J227" s="25" t="s">
        <v>189</v>
      </c>
      <c r="K227" s="25"/>
      <c r="L227" s="25" t="s">
        <v>232</v>
      </c>
      <c r="M227" s="25" t="s">
        <v>50</v>
      </c>
      <c r="N227" s="25" t="s">
        <v>64</v>
      </c>
      <c r="O227" s="26">
        <v>30317</v>
      </c>
      <c r="P227" s="25"/>
      <c r="Q227" s="25">
        <v>2.9</v>
      </c>
      <c r="R227" s="27" t="s">
        <v>41</v>
      </c>
      <c r="S227" s="28"/>
      <c r="T227" s="28"/>
    </row>
    <row r="228" spans="1:20" s="24" customFormat="1" x14ac:dyDescent="0.35">
      <c r="A228" s="25">
        <v>67500</v>
      </c>
      <c r="B228" s="25" t="s">
        <v>30</v>
      </c>
      <c r="C228" s="25" t="s">
        <v>42</v>
      </c>
      <c r="D228" s="25" t="s">
        <v>42</v>
      </c>
      <c r="E228" s="25" t="s">
        <v>3100</v>
      </c>
      <c r="F228" s="25" t="s">
        <v>3101</v>
      </c>
      <c r="G228" s="25">
        <v>12.9</v>
      </c>
      <c r="H228" s="25" t="s">
        <v>60</v>
      </c>
      <c r="I228" s="25" t="s">
        <v>232</v>
      </c>
      <c r="J228" s="25" t="s">
        <v>189</v>
      </c>
      <c r="K228" s="25"/>
      <c r="L228" s="25" t="s">
        <v>232</v>
      </c>
      <c r="M228" s="25" t="s">
        <v>50</v>
      </c>
      <c r="N228" s="25" t="s">
        <v>64</v>
      </c>
      <c r="O228" s="26">
        <v>31778</v>
      </c>
      <c r="P228" s="25"/>
      <c r="Q228" s="25">
        <v>11.16</v>
      </c>
      <c r="R228" s="27" t="s">
        <v>41</v>
      </c>
      <c r="S228" s="28">
        <v>0.749</v>
      </c>
      <c r="T228" s="28"/>
    </row>
    <row r="229" spans="1:20" s="24" customFormat="1" x14ac:dyDescent="0.35">
      <c r="A229" s="20">
        <v>130400</v>
      </c>
      <c r="B229" s="20" t="s">
        <v>30</v>
      </c>
      <c r="C229" s="20" t="s">
        <v>31</v>
      </c>
      <c r="D229" s="20" t="s">
        <v>31</v>
      </c>
      <c r="E229" s="20" t="s">
        <v>2106</v>
      </c>
      <c r="F229" s="20" t="s">
        <v>2107</v>
      </c>
      <c r="G229" s="20">
        <v>0.5</v>
      </c>
      <c r="H229" s="20" t="s">
        <v>60</v>
      </c>
      <c r="I229" s="20" t="s">
        <v>2108</v>
      </c>
      <c r="J229" s="20" t="s">
        <v>2111</v>
      </c>
      <c r="K229" s="20" t="s">
        <v>2110</v>
      </c>
      <c r="L229" s="20" t="s">
        <v>2109</v>
      </c>
      <c r="M229" s="20" t="s">
        <v>50</v>
      </c>
      <c r="N229" s="20" t="s">
        <v>64</v>
      </c>
      <c r="O229" s="21">
        <v>42356</v>
      </c>
      <c r="P229" s="20"/>
      <c r="Q229" s="20">
        <v>0.53</v>
      </c>
      <c r="R229" s="22" t="s">
        <v>41</v>
      </c>
      <c r="S229" s="23"/>
      <c r="T229" s="23"/>
    </row>
    <row r="230" spans="1:20" s="24" customFormat="1" x14ac:dyDescent="0.35">
      <c r="A230" s="20">
        <v>132500</v>
      </c>
      <c r="B230" s="20" t="s">
        <v>30</v>
      </c>
      <c r="C230" s="20" t="s">
        <v>31</v>
      </c>
      <c r="D230" s="20" t="s">
        <v>31</v>
      </c>
      <c r="E230" s="20" t="s">
        <v>3488</v>
      </c>
      <c r="F230" s="20" t="s">
        <v>3489</v>
      </c>
      <c r="G230" s="20">
        <v>8</v>
      </c>
      <c r="H230" s="20" t="s">
        <v>60</v>
      </c>
      <c r="I230" s="20" t="s">
        <v>92</v>
      </c>
      <c r="J230" s="20" t="s">
        <v>2111</v>
      </c>
      <c r="K230" s="20" t="s">
        <v>2110</v>
      </c>
      <c r="L230" s="20" t="s">
        <v>2109</v>
      </c>
      <c r="M230" s="20" t="s">
        <v>50</v>
      </c>
      <c r="N230" s="20" t="s">
        <v>64</v>
      </c>
      <c r="O230" s="21">
        <v>42468</v>
      </c>
      <c r="P230" s="20"/>
      <c r="Q230" s="20">
        <v>32</v>
      </c>
      <c r="R230" s="22" t="s">
        <v>41</v>
      </c>
      <c r="S230" s="23"/>
      <c r="T230" s="23"/>
    </row>
    <row r="231" spans="1:20" s="24" customFormat="1" x14ac:dyDescent="0.35">
      <c r="A231" s="25">
        <v>111000</v>
      </c>
      <c r="B231" s="25" t="s">
        <v>30</v>
      </c>
      <c r="C231" s="25" t="s">
        <v>31</v>
      </c>
      <c r="D231" s="25" t="s">
        <v>31</v>
      </c>
      <c r="E231" s="25" t="s">
        <v>3130</v>
      </c>
      <c r="F231" s="25" t="s">
        <v>3131</v>
      </c>
      <c r="G231" s="25">
        <v>12</v>
      </c>
      <c r="H231" s="25" t="s">
        <v>60</v>
      </c>
      <c r="I231" s="25" t="s">
        <v>3132</v>
      </c>
      <c r="J231" s="25" t="s">
        <v>38</v>
      </c>
      <c r="K231" s="25" t="s">
        <v>37</v>
      </c>
      <c r="L231" s="25" t="s">
        <v>36</v>
      </c>
      <c r="M231" s="25" t="s">
        <v>39</v>
      </c>
      <c r="N231" s="25" t="s">
        <v>40</v>
      </c>
      <c r="O231" s="26">
        <v>41426</v>
      </c>
      <c r="P231" s="25"/>
      <c r="Q231" s="25">
        <v>12</v>
      </c>
      <c r="R231" s="27" t="s">
        <v>41</v>
      </c>
      <c r="S231" s="28"/>
      <c r="T231" s="28"/>
    </row>
    <row r="232" spans="1:20" s="24" customFormat="1" x14ac:dyDescent="0.35">
      <c r="A232" s="41">
        <v>132800</v>
      </c>
      <c r="B232" s="41" t="s">
        <v>30</v>
      </c>
      <c r="C232" s="41" t="s">
        <v>31</v>
      </c>
      <c r="D232" s="41" t="s">
        <v>31</v>
      </c>
      <c r="E232" s="41" t="s">
        <v>3201</v>
      </c>
      <c r="F232" s="41" t="s">
        <v>3202</v>
      </c>
      <c r="G232" s="41">
        <v>6</v>
      </c>
      <c r="H232" s="41" t="s">
        <v>60</v>
      </c>
      <c r="I232" s="41" t="s">
        <v>92</v>
      </c>
      <c r="J232" s="41" t="s">
        <v>38</v>
      </c>
      <c r="K232" s="41" t="s">
        <v>37</v>
      </c>
      <c r="L232" s="41" t="s">
        <v>36</v>
      </c>
      <c r="M232" s="41" t="s">
        <v>224</v>
      </c>
      <c r="N232" s="41" t="s">
        <v>225</v>
      </c>
      <c r="O232" s="42">
        <v>42405</v>
      </c>
      <c r="P232" s="41"/>
      <c r="Q232" s="41">
        <v>6</v>
      </c>
      <c r="R232" s="43" t="s">
        <v>41</v>
      </c>
      <c r="S232" s="40"/>
      <c r="T232" s="40"/>
    </row>
    <row r="233" spans="1:20" s="24" customFormat="1" x14ac:dyDescent="0.35">
      <c r="A233" s="37">
        <v>127600</v>
      </c>
      <c r="B233" s="37" t="s">
        <v>30</v>
      </c>
      <c r="C233" s="37" t="s">
        <v>31</v>
      </c>
      <c r="D233" s="37" t="s">
        <v>31</v>
      </c>
      <c r="E233" s="37" t="s">
        <v>107</v>
      </c>
      <c r="F233" s="37" t="s">
        <v>108</v>
      </c>
      <c r="G233" s="37">
        <v>20</v>
      </c>
      <c r="H233" s="37" t="s">
        <v>60</v>
      </c>
      <c r="I233" s="37" t="s">
        <v>109</v>
      </c>
      <c r="J233" s="37" t="s">
        <v>38</v>
      </c>
      <c r="K233" s="37" t="s">
        <v>37</v>
      </c>
      <c r="L233" s="37" t="s">
        <v>36</v>
      </c>
      <c r="M233" s="37" t="s">
        <v>50</v>
      </c>
      <c r="N233" s="37" t="s">
        <v>64</v>
      </c>
      <c r="O233" s="38">
        <v>42250</v>
      </c>
      <c r="P233" s="37"/>
      <c r="Q233" s="37">
        <v>20</v>
      </c>
      <c r="R233" s="39" t="s">
        <v>41</v>
      </c>
      <c r="S233" s="40"/>
      <c r="T233" s="40"/>
    </row>
    <row r="234" spans="1:20" s="24" customFormat="1" x14ac:dyDescent="0.35">
      <c r="A234" s="37">
        <v>125800</v>
      </c>
      <c r="B234" s="37" t="s">
        <v>30</v>
      </c>
      <c r="C234" s="37" t="s">
        <v>31</v>
      </c>
      <c r="D234" s="37" t="s">
        <v>31</v>
      </c>
      <c r="E234" s="37" t="s">
        <v>110</v>
      </c>
      <c r="F234" s="37" t="s">
        <v>111</v>
      </c>
      <c r="G234" s="37">
        <v>7</v>
      </c>
      <c r="H234" s="37" t="s">
        <v>60</v>
      </c>
      <c r="I234" s="37" t="s">
        <v>112</v>
      </c>
      <c r="J234" s="37" t="s">
        <v>38</v>
      </c>
      <c r="K234" s="37" t="s">
        <v>37</v>
      </c>
      <c r="L234" s="37" t="s">
        <v>36</v>
      </c>
      <c r="M234" s="37" t="s">
        <v>50</v>
      </c>
      <c r="N234" s="37" t="s">
        <v>64</v>
      </c>
      <c r="O234" s="38">
        <v>42186</v>
      </c>
      <c r="P234" s="37"/>
      <c r="Q234" s="37">
        <v>7</v>
      </c>
      <c r="R234" s="39" t="s">
        <v>41</v>
      </c>
      <c r="S234" s="40"/>
      <c r="T234" s="40"/>
    </row>
    <row r="235" spans="1:20" s="24" customFormat="1" x14ac:dyDescent="0.35">
      <c r="A235" s="37">
        <v>125600</v>
      </c>
      <c r="B235" s="37" t="s">
        <v>30</v>
      </c>
      <c r="C235" s="37" t="s">
        <v>31</v>
      </c>
      <c r="D235" s="37" t="s">
        <v>31</v>
      </c>
      <c r="E235" s="37" t="s">
        <v>157</v>
      </c>
      <c r="F235" s="37" t="s">
        <v>158</v>
      </c>
      <c r="G235" s="37">
        <v>20</v>
      </c>
      <c r="H235" s="37" t="s">
        <v>60</v>
      </c>
      <c r="I235" s="37" t="s">
        <v>159</v>
      </c>
      <c r="J235" s="37" t="s">
        <v>38</v>
      </c>
      <c r="K235" s="37" t="s">
        <v>37</v>
      </c>
      <c r="L235" s="37" t="s">
        <v>36</v>
      </c>
      <c r="M235" s="37" t="s">
        <v>50</v>
      </c>
      <c r="N235" s="37" t="s">
        <v>64</v>
      </c>
      <c r="O235" s="38">
        <v>42139</v>
      </c>
      <c r="P235" s="37"/>
      <c r="Q235" s="37">
        <v>20</v>
      </c>
      <c r="R235" s="39" t="s">
        <v>41</v>
      </c>
      <c r="S235" s="40"/>
      <c r="T235" s="40"/>
    </row>
    <row r="236" spans="1:20" s="24" customFormat="1" x14ac:dyDescent="0.35">
      <c r="A236" s="37">
        <v>107800</v>
      </c>
      <c r="B236" s="37" t="s">
        <v>30</v>
      </c>
      <c r="C236" s="37" t="s">
        <v>31</v>
      </c>
      <c r="D236" s="37" t="s">
        <v>31</v>
      </c>
      <c r="E236" s="37" t="s">
        <v>165</v>
      </c>
      <c r="F236" s="37" t="s">
        <v>166</v>
      </c>
      <c r="G236" s="37">
        <v>66</v>
      </c>
      <c r="H236" s="37" t="s">
        <v>60</v>
      </c>
      <c r="I236" s="37" t="s">
        <v>167</v>
      </c>
      <c r="J236" s="37" t="s">
        <v>38</v>
      </c>
      <c r="K236" s="37" t="s">
        <v>37</v>
      </c>
      <c r="L236" s="37" t="s">
        <v>36</v>
      </c>
      <c r="M236" s="37" t="s">
        <v>50</v>
      </c>
      <c r="N236" s="37" t="s">
        <v>64</v>
      </c>
      <c r="O236" s="38">
        <v>41292</v>
      </c>
      <c r="P236" s="37"/>
      <c r="Q236" s="37">
        <v>66</v>
      </c>
      <c r="R236" s="39" t="s">
        <v>41</v>
      </c>
      <c r="S236" s="40"/>
      <c r="T236" s="40"/>
    </row>
    <row r="237" spans="1:20" s="24" customFormat="1" x14ac:dyDescent="0.35">
      <c r="A237" s="37">
        <v>136100</v>
      </c>
      <c r="B237" s="37" t="s">
        <v>30</v>
      </c>
      <c r="C237" s="37" t="s">
        <v>31</v>
      </c>
      <c r="D237" s="37" t="s">
        <v>31</v>
      </c>
      <c r="E237" s="37" t="s">
        <v>193</v>
      </c>
      <c r="F237" s="37" t="s">
        <v>194</v>
      </c>
      <c r="G237" s="37">
        <v>20</v>
      </c>
      <c r="H237" s="37" t="s">
        <v>60</v>
      </c>
      <c r="I237" s="37" t="s">
        <v>195</v>
      </c>
      <c r="J237" s="37" t="s">
        <v>38</v>
      </c>
      <c r="K237" s="37" t="s">
        <v>37</v>
      </c>
      <c r="L237" s="37" t="s">
        <v>36</v>
      </c>
      <c r="M237" s="37" t="s">
        <v>50</v>
      </c>
      <c r="N237" s="37" t="s">
        <v>196</v>
      </c>
      <c r="O237" s="38">
        <v>42598</v>
      </c>
      <c r="P237" s="37"/>
      <c r="Q237" s="37">
        <v>20</v>
      </c>
      <c r="R237" s="39" t="s">
        <v>41</v>
      </c>
      <c r="S237" s="40"/>
      <c r="T237" s="40"/>
    </row>
    <row r="238" spans="1:20" s="24" customFormat="1" x14ac:dyDescent="0.35">
      <c r="A238" s="37">
        <v>108300</v>
      </c>
      <c r="B238" s="37" t="s">
        <v>30</v>
      </c>
      <c r="C238" s="37" t="s">
        <v>31</v>
      </c>
      <c r="D238" s="37" t="s">
        <v>31</v>
      </c>
      <c r="E238" s="37" t="s">
        <v>197</v>
      </c>
      <c r="F238" s="37" t="s">
        <v>198</v>
      </c>
      <c r="G238" s="37">
        <v>20</v>
      </c>
      <c r="H238" s="37" t="s">
        <v>60</v>
      </c>
      <c r="I238" s="37" t="s">
        <v>199</v>
      </c>
      <c r="J238" s="37" t="s">
        <v>38</v>
      </c>
      <c r="K238" s="37" t="s">
        <v>37</v>
      </c>
      <c r="L238" s="37" t="s">
        <v>36</v>
      </c>
      <c r="M238" s="37" t="s">
        <v>50</v>
      </c>
      <c r="N238" s="37" t="s">
        <v>64</v>
      </c>
      <c r="O238" s="38">
        <v>41358</v>
      </c>
      <c r="P238" s="37"/>
      <c r="Q238" s="37">
        <v>20</v>
      </c>
      <c r="R238" s="39" t="s">
        <v>41</v>
      </c>
      <c r="S238" s="40"/>
      <c r="T238" s="40"/>
    </row>
    <row r="239" spans="1:20" s="24" customFormat="1" x14ac:dyDescent="0.35">
      <c r="A239" s="37">
        <v>126500</v>
      </c>
      <c r="B239" s="37" t="s">
        <v>30</v>
      </c>
      <c r="C239" s="37" t="s">
        <v>31</v>
      </c>
      <c r="D239" s="37" t="s">
        <v>31</v>
      </c>
      <c r="E239" s="37" t="s">
        <v>99</v>
      </c>
      <c r="F239" s="37" t="s">
        <v>100</v>
      </c>
      <c r="G239" s="37">
        <v>20</v>
      </c>
      <c r="H239" s="37" t="s">
        <v>60</v>
      </c>
      <c r="I239" s="37" t="s">
        <v>101</v>
      </c>
      <c r="J239" s="37" t="s">
        <v>38</v>
      </c>
      <c r="K239" s="37" t="s">
        <v>37</v>
      </c>
      <c r="L239" s="37" t="s">
        <v>36</v>
      </c>
      <c r="M239" s="37" t="s">
        <v>50</v>
      </c>
      <c r="N239" s="37" t="s">
        <v>64</v>
      </c>
      <c r="O239" s="38">
        <v>42227</v>
      </c>
      <c r="P239" s="37"/>
      <c r="Q239" s="37">
        <v>20</v>
      </c>
      <c r="R239" s="39" t="s">
        <v>41</v>
      </c>
      <c r="S239" s="40"/>
      <c r="T239" s="40"/>
    </row>
    <row r="240" spans="1:20" s="24" customFormat="1" x14ac:dyDescent="0.35">
      <c r="A240" s="37">
        <v>108900</v>
      </c>
      <c r="B240" s="37" t="s">
        <v>30</v>
      </c>
      <c r="C240" s="37" t="s">
        <v>31</v>
      </c>
      <c r="D240" s="37" t="s">
        <v>31</v>
      </c>
      <c r="E240" s="37" t="s">
        <v>102</v>
      </c>
      <c r="F240" s="37" t="s">
        <v>103</v>
      </c>
      <c r="G240" s="37">
        <v>241.5</v>
      </c>
      <c r="H240" s="37" t="s">
        <v>60</v>
      </c>
      <c r="I240" s="37" t="s">
        <v>60</v>
      </c>
      <c r="J240" s="37" t="s">
        <v>38</v>
      </c>
      <c r="K240" s="37" t="s">
        <v>37</v>
      </c>
      <c r="L240" s="37" t="s">
        <v>36</v>
      </c>
      <c r="M240" s="37" t="s">
        <v>50</v>
      </c>
      <c r="N240" s="37" t="s">
        <v>64</v>
      </c>
      <c r="O240" s="38">
        <v>41809</v>
      </c>
      <c r="P240" s="37"/>
      <c r="Q240" s="37">
        <v>250</v>
      </c>
      <c r="R240" s="39" t="s">
        <v>41</v>
      </c>
      <c r="S240" s="40"/>
      <c r="T240" s="40"/>
    </row>
    <row r="241" spans="1:20" s="24" customFormat="1" x14ac:dyDescent="0.35">
      <c r="A241" s="37">
        <v>138200</v>
      </c>
      <c r="B241" s="37" t="s">
        <v>30</v>
      </c>
      <c r="C241" s="37" t="s">
        <v>31</v>
      </c>
      <c r="D241" s="37" t="s">
        <v>31</v>
      </c>
      <c r="E241" s="37" t="s">
        <v>397</v>
      </c>
      <c r="F241" s="37" t="s">
        <v>398</v>
      </c>
      <c r="G241" s="37">
        <v>50</v>
      </c>
      <c r="H241" s="37" t="s">
        <v>60</v>
      </c>
      <c r="I241" s="37" t="s">
        <v>399</v>
      </c>
      <c r="J241" s="37" t="s">
        <v>38</v>
      </c>
      <c r="K241" s="37" t="s">
        <v>37</v>
      </c>
      <c r="L241" s="37" t="s">
        <v>36</v>
      </c>
      <c r="M241" s="37" t="s">
        <v>50</v>
      </c>
      <c r="N241" s="37" t="s">
        <v>64</v>
      </c>
      <c r="O241" s="38">
        <v>42719</v>
      </c>
      <c r="P241" s="37"/>
      <c r="Q241" s="37">
        <v>50</v>
      </c>
      <c r="R241" s="39" t="s">
        <v>41</v>
      </c>
      <c r="S241" s="40"/>
      <c r="T241" s="40"/>
    </row>
    <row r="242" spans="1:20" s="24" customFormat="1" x14ac:dyDescent="0.35">
      <c r="A242" s="37">
        <v>137700</v>
      </c>
      <c r="B242" s="37" t="s">
        <v>30</v>
      </c>
      <c r="C242" s="37" t="s">
        <v>31</v>
      </c>
      <c r="D242" s="37" t="s">
        <v>31</v>
      </c>
      <c r="E242" s="37" t="s">
        <v>400</v>
      </c>
      <c r="F242" s="37" t="s">
        <v>401</v>
      </c>
      <c r="G242" s="37">
        <v>5</v>
      </c>
      <c r="H242" s="37" t="s">
        <v>60</v>
      </c>
      <c r="I242" s="37" t="s">
        <v>402</v>
      </c>
      <c r="J242" s="37" t="s">
        <v>38</v>
      </c>
      <c r="K242" s="37" t="s">
        <v>37</v>
      </c>
      <c r="L242" s="37" t="s">
        <v>36</v>
      </c>
      <c r="M242" s="37" t="s">
        <v>50</v>
      </c>
      <c r="N242" s="37" t="s">
        <v>64</v>
      </c>
      <c r="O242" s="38">
        <v>42704</v>
      </c>
      <c r="P242" s="37"/>
      <c r="Q242" s="37">
        <v>5</v>
      </c>
      <c r="R242" s="39" t="s">
        <v>41</v>
      </c>
      <c r="S242" s="40"/>
      <c r="T242" s="40"/>
    </row>
    <row r="243" spans="1:20" s="24" customFormat="1" x14ac:dyDescent="0.35">
      <c r="A243" s="37">
        <v>137900</v>
      </c>
      <c r="B243" s="37" t="s">
        <v>30</v>
      </c>
      <c r="C243" s="37" t="s">
        <v>31</v>
      </c>
      <c r="D243" s="37" t="s">
        <v>31</v>
      </c>
      <c r="E243" s="37" t="s">
        <v>403</v>
      </c>
      <c r="F243" s="37" t="s">
        <v>404</v>
      </c>
      <c r="G243" s="37">
        <v>40</v>
      </c>
      <c r="H243" s="37" t="s">
        <v>60</v>
      </c>
      <c r="I243" s="37" t="s">
        <v>405</v>
      </c>
      <c r="J243" s="37" t="s">
        <v>38</v>
      </c>
      <c r="K243" s="37" t="s">
        <v>37</v>
      </c>
      <c r="L243" s="37" t="s">
        <v>36</v>
      </c>
      <c r="M243" s="37" t="s">
        <v>50</v>
      </c>
      <c r="N243" s="37" t="s">
        <v>64</v>
      </c>
      <c r="O243" s="38">
        <v>42707</v>
      </c>
      <c r="P243" s="37"/>
      <c r="Q243" s="37">
        <v>40</v>
      </c>
      <c r="R243" s="39" t="s">
        <v>41</v>
      </c>
      <c r="S243" s="40"/>
      <c r="T243" s="40"/>
    </row>
    <row r="244" spans="1:20" s="24" customFormat="1" x14ac:dyDescent="0.35">
      <c r="A244" s="37">
        <v>98200</v>
      </c>
      <c r="B244" s="37" t="s">
        <v>30</v>
      </c>
      <c r="C244" s="37" t="s">
        <v>31</v>
      </c>
      <c r="D244" s="37" t="s">
        <v>31</v>
      </c>
      <c r="E244" s="37" t="s">
        <v>427</v>
      </c>
      <c r="F244" s="37" t="s">
        <v>428</v>
      </c>
      <c r="G244" s="37">
        <v>21</v>
      </c>
      <c r="H244" s="37" t="s">
        <v>60</v>
      </c>
      <c r="I244" s="37" t="s">
        <v>429</v>
      </c>
      <c r="J244" s="37" t="s">
        <v>38</v>
      </c>
      <c r="K244" s="37" t="s">
        <v>37</v>
      </c>
      <c r="L244" s="37" t="s">
        <v>36</v>
      </c>
      <c r="M244" s="37" t="s">
        <v>50</v>
      </c>
      <c r="N244" s="37" t="s">
        <v>64</v>
      </c>
      <c r="O244" s="38">
        <v>40165</v>
      </c>
      <c r="P244" s="37"/>
      <c r="Q244" s="37">
        <v>21</v>
      </c>
      <c r="R244" s="39" t="s">
        <v>41</v>
      </c>
      <c r="S244" s="40"/>
      <c r="T244" s="40"/>
    </row>
    <row r="245" spans="1:20" s="24" customFormat="1" x14ac:dyDescent="0.35">
      <c r="A245" s="37">
        <v>121300</v>
      </c>
      <c r="B245" s="37" t="s">
        <v>30</v>
      </c>
      <c r="C245" s="37" t="s">
        <v>31</v>
      </c>
      <c r="D245" s="37" t="s">
        <v>31</v>
      </c>
      <c r="E245" s="37" t="s">
        <v>797</v>
      </c>
      <c r="F245" s="37" t="s">
        <v>798</v>
      </c>
      <c r="G245" s="37">
        <v>45</v>
      </c>
      <c r="H245" s="37" t="s">
        <v>60</v>
      </c>
      <c r="I245" s="37" t="s">
        <v>799</v>
      </c>
      <c r="J245" s="37" t="s">
        <v>38</v>
      </c>
      <c r="K245" s="37" t="s">
        <v>37</v>
      </c>
      <c r="L245" s="37" t="s">
        <v>36</v>
      </c>
      <c r="M245" s="37" t="s">
        <v>50</v>
      </c>
      <c r="N245" s="37" t="s">
        <v>64</v>
      </c>
      <c r="O245" s="38">
        <v>41984</v>
      </c>
      <c r="P245" s="37"/>
      <c r="Q245" s="37">
        <v>45</v>
      </c>
      <c r="R245" s="39" t="s">
        <v>41</v>
      </c>
      <c r="S245" s="40"/>
      <c r="T245" s="40"/>
    </row>
    <row r="246" spans="1:20" s="24" customFormat="1" x14ac:dyDescent="0.35">
      <c r="A246" s="37">
        <v>122000</v>
      </c>
      <c r="B246" s="37" t="s">
        <v>30</v>
      </c>
      <c r="C246" s="37" t="s">
        <v>31</v>
      </c>
      <c r="D246" s="37" t="s">
        <v>31</v>
      </c>
      <c r="E246" s="37" t="s">
        <v>800</v>
      </c>
      <c r="F246" s="37" t="s">
        <v>801</v>
      </c>
      <c r="G246" s="37">
        <v>15</v>
      </c>
      <c r="H246" s="37" t="s">
        <v>60</v>
      </c>
      <c r="I246" s="37" t="s">
        <v>802</v>
      </c>
      <c r="J246" s="37" t="s">
        <v>38</v>
      </c>
      <c r="K246" s="37" t="s">
        <v>37</v>
      </c>
      <c r="L246" s="37" t="s">
        <v>36</v>
      </c>
      <c r="M246" s="37" t="s">
        <v>50</v>
      </c>
      <c r="N246" s="37" t="s">
        <v>64</v>
      </c>
      <c r="O246" s="38">
        <v>41983</v>
      </c>
      <c r="P246" s="37"/>
      <c r="Q246" s="37">
        <v>15</v>
      </c>
      <c r="R246" s="39" t="s">
        <v>41</v>
      </c>
      <c r="S246" s="40"/>
      <c r="T246" s="40"/>
    </row>
    <row r="247" spans="1:20" s="24" customFormat="1" x14ac:dyDescent="0.35">
      <c r="A247" s="37">
        <v>114800</v>
      </c>
      <c r="B247" s="37" t="s">
        <v>30</v>
      </c>
      <c r="C247" s="37" t="s">
        <v>31</v>
      </c>
      <c r="D247" s="37" t="s">
        <v>31</v>
      </c>
      <c r="E247" s="37" t="s">
        <v>829</v>
      </c>
      <c r="F247" s="37" t="s">
        <v>830</v>
      </c>
      <c r="G247" s="37">
        <v>18.5</v>
      </c>
      <c r="H247" s="37" t="s">
        <v>60</v>
      </c>
      <c r="I247" s="37" t="s">
        <v>831</v>
      </c>
      <c r="J247" s="37" t="s">
        <v>38</v>
      </c>
      <c r="K247" s="37" t="s">
        <v>37</v>
      </c>
      <c r="L247" s="37" t="s">
        <v>36</v>
      </c>
      <c r="M247" s="37" t="s">
        <v>50</v>
      </c>
      <c r="N247" s="37" t="s">
        <v>64</v>
      </c>
      <c r="O247" s="38">
        <v>41608</v>
      </c>
      <c r="P247" s="37"/>
      <c r="Q247" s="37">
        <v>18.5</v>
      </c>
      <c r="R247" s="39" t="s">
        <v>41</v>
      </c>
      <c r="S247" s="40"/>
      <c r="T247" s="40"/>
    </row>
    <row r="248" spans="1:20" s="24" customFormat="1" x14ac:dyDescent="0.35">
      <c r="A248" s="37">
        <v>107900</v>
      </c>
      <c r="B248" s="37" t="s">
        <v>30</v>
      </c>
      <c r="C248" s="37" t="s">
        <v>31</v>
      </c>
      <c r="D248" s="37" t="s">
        <v>31</v>
      </c>
      <c r="E248" s="37" t="s">
        <v>840</v>
      </c>
      <c r="F248" s="37" t="s">
        <v>841</v>
      </c>
      <c r="G248" s="37">
        <v>110</v>
      </c>
      <c r="H248" s="37" t="s">
        <v>60</v>
      </c>
      <c r="I248" s="37" t="s">
        <v>842</v>
      </c>
      <c r="J248" s="37" t="s">
        <v>38</v>
      </c>
      <c r="K248" s="37" t="s">
        <v>37</v>
      </c>
      <c r="L248" s="37" t="s">
        <v>36</v>
      </c>
      <c r="M248" s="37" t="s">
        <v>50</v>
      </c>
      <c r="N248" s="37" t="s">
        <v>64</v>
      </c>
      <c r="O248" s="37"/>
      <c r="P248" s="37"/>
      <c r="Q248" s="37">
        <v>110</v>
      </c>
      <c r="R248" s="39" t="s">
        <v>41</v>
      </c>
      <c r="S248" s="40"/>
      <c r="T248" s="40"/>
    </row>
    <row r="249" spans="1:20" s="24" customFormat="1" x14ac:dyDescent="0.35">
      <c r="A249" s="37">
        <v>127500</v>
      </c>
      <c r="B249" s="37" t="s">
        <v>30</v>
      </c>
      <c r="C249" s="37" t="s">
        <v>42</v>
      </c>
      <c r="D249" s="37" t="s">
        <v>31</v>
      </c>
      <c r="E249" s="37" t="s">
        <v>844</v>
      </c>
      <c r="F249" s="37" t="s">
        <v>845</v>
      </c>
      <c r="G249" s="37">
        <v>18</v>
      </c>
      <c r="H249" s="37" t="s">
        <v>60</v>
      </c>
      <c r="I249" s="37" t="s">
        <v>846</v>
      </c>
      <c r="J249" s="37" t="s">
        <v>38</v>
      </c>
      <c r="K249" s="37" t="s">
        <v>37</v>
      </c>
      <c r="L249" s="37" t="s">
        <v>36</v>
      </c>
      <c r="M249" s="37" t="s">
        <v>50</v>
      </c>
      <c r="N249" s="37" t="s">
        <v>64</v>
      </c>
      <c r="O249" s="38">
        <v>42207</v>
      </c>
      <c r="P249" s="37"/>
      <c r="Q249" s="37">
        <v>20</v>
      </c>
      <c r="R249" s="39" t="s">
        <v>41</v>
      </c>
      <c r="S249" s="40"/>
      <c r="T249" s="40"/>
    </row>
    <row r="250" spans="1:20" s="24" customFormat="1" x14ac:dyDescent="0.35">
      <c r="A250" s="37">
        <v>134700</v>
      </c>
      <c r="B250" s="37" t="s">
        <v>30</v>
      </c>
      <c r="C250" s="37" t="s">
        <v>31</v>
      </c>
      <c r="D250" s="37" t="s">
        <v>31</v>
      </c>
      <c r="E250" s="37" t="s">
        <v>854</v>
      </c>
      <c r="F250" s="37" t="s">
        <v>855</v>
      </c>
      <c r="G250" s="37">
        <v>20</v>
      </c>
      <c r="H250" s="37" t="s">
        <v>60</v>
      </c>
      <c r="I250" s="37" t="s">
        <v>856</v>
      </c>
      <c r="J250" s="37" t="s">
        <v>38</v>
      </c>
      <c r="K250" s="37" t="s">
        <v>37</v>
      </c>
      <c r="L250" s="37" t="s">
        <v>36</v>
      </c>
      <c r="M250" s="37" t="s">
        <v>50</v>
      </c>
      <c r="N250" s="37" t="s">
        <v>64</v>
      </c>
      <c r="O250" s="38">
        <v>42496</v>
      </c>
      <c r="P250" s="37"/>
      <c r="Q250" s="37">
        <v>20</v>
      </c>
      <c r="R250" s="39" t="s">
        <v>41</v>
      </c>
      <c r="S250" s="40"/>
      <c r="T250" s="40"/>
    </row>
    <row r="251" spans="1:20" s="24" customFormat="1" x14ac:dyDescent="0.35">
      <c r="A251" s="37">
        <v>113900</v>
      </c>
      <c r="B251" s="37" t="s">
        <v>30</v>
      </c>
      <c r="C251" s="37" t="s">
        <v>31</v>
      </c>
      <c r="D251" s="37" t="s">
        <v>31</v>
      </c>
      <c r="E251" s="37" t="s">
        <v>870</v>
      </c>
      <c r="F251" s="37" t="s">
        <v>871</v>
      </c>
      <c r="G251" s="37">
        <v>1</v>
      </c>
      <c r="H251" s="37" t="s">
        <v>60</v>
      </c>
      <c r="I251" s="37" t="s">
        <v>872</v>
      </c>
      <c r="J251" s="37" t="s">
        <v>38</v>
      </c>
      <c r="K251" s="37" t="s">
        <v>37</v>
      </c>
      <c r="L251" s="37" t="s">
        <v>36</v>
      </c>
      <c r="M251" s="37" t="s">
        <v>50</v>
      </c>
      <c r="N251" s="37" t="s">
        <v>64</v>
      </c>
      <c r="O251" s="38">
        <v>41628</v>
      </c>
      <c r="P251" s="37"/>
      <c r="Q251" s="37">
        <v>1</v>
      </c>
      <c r="R251" s="39" t="s">
        <v>41</v>
      </c>
      <c r="S251" s="40"/>
      <c r="T251" s="40"/>
    </row>
    <row r="252" spans="1:20" s="24" customFormat="1" x14ac:dyDescent="0.35">
      <c r="A252" s="37">
        <v>98400</v>
      </c>
      <c r="B252" s="37" t="s">
        <v>30</v>
      </c>
      <c r="C252" s="37" t="s">
        <v>31</v>
      </c>
      <c r="D252" s="37" t="s">
        <v>31</v>
      </c>
      <c r="E252" s="37" t="s">
        <v>885</v>
      </c>
      <c r="F252" s="37" t="s">
        <v>886</v>
      </c>
      <c r="G252" s="37">
        <v>1</v>
      </c>
      <c r="H252" s="37" t="s">
        <v>60</v>
      </c>
      <c r="I252" s="37" t="s">
        <v>60</v>
      </c>
      <c r="J252" s="37" t="s">
        <v>38</v>
      </c>
      <c r="K252" s="37" t="s">
        <v>37</v>
      </c>
      <c r="L252" s="37" t="s">
        <v>36</v>
      </c>
      <c r="M252" s="37" t="s">
        <v>50</v>
      </c>
      <c r="N252" s="37" t="s">
        <v>64</v>
      </c>
      <c r="O252" s="38">
        <v>40148</v>
      </c>
      <c r="P252" s="37"/>
      <c r="Q252" s="37">
        <v>1</v>
      </c>
      <c r="R252" s="39" t="s">
        <v>41</v>
      </c>
      <c r="S252" s="40"/>
      <c r="T252" s="40"/>
    </row>
    <row r="253" spans="1:20" s="24" customFormat="1" x14ac:dyDescent="0.35">
      <c r="A253" s="37">
        <v>103200</v>
      </c>
      <c r="B253" s="37" t="s">
        <v>30</v>
      </c>
      <c r="C253" s="37" t="s">
        <v>31</v>
      </c>
      <c r="D253" s="37" t="s">
        <v>31</v>
      </c>
      <c r="E253" s="37" t="s">
        <v>618</v>
      </c>
      <c r="F253" s="37" t="s">
        <v>619</v>
      </c>
      <c r="G253" s="37">
        <v>10</v>
      </c>
      <c r="H253" s="37" t="s">
        <v>60</v>
      </c>
      <c r="I253" s="37" t="s">
        <v>620</v>
      </c>
      <c r="J253" s="37" t="s">
        <v>38</v>
      </c>
      <c r="K253" s="37" t="s">
        <v>37</v>
      </c>
      <c r="L253" s="37" t="s">
        <v>36</v>
      </c>
      <c r="M253" s="37" t="s">
        <v>50</v>
      </c>
      <c r="N253" s="37" t="s">
        <v>64</v>
      </c>
      <c r="O253" s="38">
        <v>40819</v>
      </c>
      <c r="P253" s="37"/>
      <c r="Q253" s="37">
        <v>10</v>
      </c>
      <c r="R253" s="39" t="s">
        <v>41</v>
      </c>
      <c r="S253" s="40"/>
      <c r="T253" s="40"/>
    </row>
    <row r="254" spans="1:20" s="24" customFormat="1" x14ac:dyDescent="0.35">
      <c r="A254" s="37">
        <v>101200</v>
      </c>
      <c r="B254" s="37" t="s">
        <v>30</v>
      </c>
      <c r="C254" s="37" t="s">
        <v>31</v>
      </c>
      <c r="D254" s="37" t="s">
        <v>31</v>
      </c>
      <c r="E254" s="37" t="s">
        <v>621</v>
      </c>
      <c r="F254" s="37" t="s">
        <v>622</v>
      </c>
      <c r="G254" s="37">
        <v>48</v>
      </c>
      <c r="H254" s="37" t="s">
        <v>60</v>
      </c>
      <c r="I254" s="37" t="s">
        <v>620</v>
      </c>
      <c r="J254" s="37" t="s">
        <v>38</v>
      </c>
      <c r="K254" s="37" t="s">
        <v>37</v>
      </c>
      <c r="L254" s="37" t="s">
        <v>36</v>
      </c>
      <c r="M254" s="37" t="s">
        <v>50</v>
      </c>
      <c r="N254" s="37" t="s">
        <v>64</v>
      </c>
      <c r="O254" s="38">
        <v>40344</v>
      </c>
      <c r="P254" s="37"/>
      <c r="Q254" s="37">
        <v>48</v>
      </c>
      <c r="R254" s="39" t="s">
        <v>41</v>
      </c>
      <c r="S254" s="40"/>
      <c r="T254" s="40"/>
    </row>
    <row r="255" spans="1:20" s="24" customFormat="1" x14ac:dyDescent="0.35">
      <c r="A255" s="37">
        <v>105200</v>
      </c>
      <c r="B255" s="37" t="s">
        <v>30</v>
      </c>
      <c r="C255" s="37" t="s">
        <v>31</v>
      </c>
      <c r="D255" s="37" t="s">
        <v>31</v>
      </c>
      <c r="E255" s="37" t="s">
        <v>623</v>
      </c>
      <c r="F255" s="37" t="s">
        <v>624</v>
      </c>
      <c r="G255" s="37">
        <v>155</v>
      </c>
      <c r="H255" s="37" t="s">
        <v>60</v>
      </c>
      <c r="I255" s="37" t="s">
        <v>625</v>
      </c>
      <c r="J255" s="37" t="s">
        <v>38</v>
      </c>
      <c r="K255" s="37" t="s">
        <v>37</v>
      </c>
      <c r="L255" s="37" t="s">
        <v>36</v>
      </c>
      <c r="M255" s="37" t="s">
        <v>50</v>
      </c>
      <c r="N255" s="37" t="s">
        <v>64</v>
      </c>
      <c r="O255" s="37"/>
      <c r="P255" s="37"/>
      <c r="Q255" s="37">
        <v>124</v>
      </c>
      <c r="R255" s="39" t="s">
        <v>41</v>
      </c>
      <c r="S255" s="40"/>
      <c r="T255" s="40"/>
    </row>
    <row r="256" spans="1:20" s="24" customFormat="1" x14ac:dyDescent="0.35">
      <c r="A256" s="37">
        <v>114700</v>
      </c>
      <c r="B256" s="37" t="s">
        <v>30</v>
      </c>
      <c r="C256" s="37" t="s">
        <v>31</v>
      </c>
      <c r="D256" s="37" t="s">
        <v>31</v>
      </c>
      <c r="E256" s="37" t="s">
        <v>927</v>
      </c>
      <c r="F256" s="37" t="s">
        <v>928</v>
      </c>
      <c r="G256" s="37">
        <v>10</v>
      </c>
      <c r="H256" s="37" t="s">
        <v>60</v>
      </c>
      <c r="I256" s="37" t="s">
        <v>929</v>
      </c>
      <c r="J256" s="37" t="s">
        <v>38</v>
      </c>
      <c r="K256" s="37" t="s">
        <v>37</v>
      </c>
      <c r="L256" s="37" t="s">
        <v>36</v>
      </c>
      <c r="M256" s="37" t="s">
        <v>50</v>
      </c>
      <c r="N256" s="37" t="s">
        <v>64</v>
      </c>
      <c r="O256" s="38">
        <v>41618</v>
      </c>
      <c r="P256" s="37"/>
      <c r="Q256" s="37">
        <v>10</v>
      </c>
      <c r="R256" s="39" t="s">
        <v>41</v>
      </c>
      <c r="S256" s="40"/>
      <c r="T256" s="40"/>
    </row>
    <row r="257" spans="1:20" s="24" customFormat="1" x14ac:dyDescent="0.35">
      <c r="A257" s="37">
        <v>138000</v>
      </c>
      <c r="B257" s="37" t="s">
        <v>30</v>
      </c>
      <c r="C257" s="37" t="s">
        <v>31</v>
      </c>
      <c r="D257" s="37" t="s">
        <v>31</v>
      </c>
      <c r="E257" s="37" t="s">
        <v>952</v>
      </c>
      <c r="F257" s="37" t="s">
        <v>953</v>
      </c>
      <c r="G257" s="37">
        <v>92</v>
      </c>
      <c r="H257" s="37" t="s">
        <v>60</v>
      </c>
      <c r="I257" s="37" t="s">
        <v>954</v>
      </c>
      <c r="J257" s="37" t="s">
        <v>38</v>
      </c>
      <c r="K257" s="37" t="s">
        <v>37</v>
      </c>
      <c r="L257" s="37" t="s">
        <v>36</v>
      </c>
      <c r="M257" s="37" t="s">
        <v>50</v>
      </c>
      <c r="N257" s="37" t="s">
        <v>64</v>
      </c>
      <c r="O257" s="38">
        <v>42706</v>
      </c>
      <c r="P257" s="37"/>
      <c r="Q257" s="37">
        <v>92</v>
      </c>
      <c r="R257" s="39" t="s">
        <v>41</v>
      </c>
      <c r="S257" s="40"/>
      <c r="T257" s="40"/>
    </row>
    <row r="258" spans="1:20" s="24" customFormat="1" x14ac:dyDescent="0.35">
      <c r="A258" s="37">
        <v>132100</v>
      </c>
      <c r="B258" s="37" t="s">
        <v>30</v>
      </c>
      <c r="C258" s="37" t="s">
        <v>31</v>
      </c>
      <c r="D258" s="37" t="s">
        <v>31</v>
      </c>
      <c r="E258" s="37" t="s">
        <v>1121</v>
      </c>
      <c r="F258" s="37" t="s">
        <v>1122</v>
      </c>
      <c r="G258" s="37">
        <v>1</v>
      </c>
      <c r="H258" s="37" t="s">
        <v>60</v>
      </c>
      <c r="I258" s="37" t="s">
        <v>1123</v>
      </c>
      <c r="J258" s="37" t="s">
        <v>38</v>
      </c>
      <c r="K258" s="37" t="s">
        <v>37</v>
      </c>
      <c r="L258" s="37" t="s">
        <v>36</v>
      </c>
      <c r="M258" s="37" t="s">
        <v>50</v>
      </c>
      <c r="N258" s="37" t="s">
        <v>64</v>
      </c>
      <c r="O258" s="38">
        <v>42452</v>
      </c>
      <c r="P258" s="37"/>
      <c r="Q258" s="37">
        <v>1</v>
      </c>
      <c r="R258" s="39" t="s">
        <v>41</v>
      </c>
      <c r="S258" s="40"/>
      <c r="T258" s="40"/>
    </row>
    <row r="259" spans="1:20" s="24" customFormat="1" x14ac:dyDescent="0.35">
      <c r="A259" s="37">
        <v>131000</v>
      </c>
      <c r="B259" s="37" t="s">
        <v>30</v>
      </c>
      <c r="C259" s="37" t="s">
        <v>31</v>
      </c>
      <c r="D259" s="37" t="s">
        <v>31</v>
      </c>
      <c r="E259" s="37" t="s">
        <v>1137</v>
      </c>
      <c r="F259" s="37" t="s">
        <v>1138</v>
      </c>
      <c r="G259" s="37">
        <v>296.19</v>
      </c>
      <c r="H259" s="37" t="s">
        <v>60</v>
      </c>
      <c r="I259" s="37" t="s">
        <v>1139</v>
      </c>
      <c r="J259" s="37" t="s">
        <v>38</v>
      </c>
      <c r="K259" s="37" t="s">
        <v>37</v>
      </c>
      <c r="L259" s="37" t="s">
        <v>36</v>
      </c>
      <c r="M259" s="37" t="s">
        <v>50</v>
      </c>
      <c r="N259" s="37" t="s">
        <v>64</v>
      </c>
      <c r="O259" s="38">
        <v>42612</v>
      </c>
      <c r="P259" s="37"/>
      <c r="Q259" s="37">
        <v>299.99</v>
      </c>
      <c r="R259" s="39" t="s">
        <v>41</v>
      </c>
      <c r="S259" s="40"/>
      <c r="T259" s="40"/>
    </row>
    <row r="260" spans="1:20" s="24" customFormat="1" x14ac:dyDescent="0.35">
      <c r="A260" s="37">
        <v>109900</v>
      </c>
      <c r="B260" s="37" t="s">
        <v>30</v>
      </c>
      <c r="C260" s="37" t="s">
        <v>31</v>
      </c>
      <c r="D260" s="37" t="s">
        <v>31</v>
      </c>
      <c r="E260" s="37" t="s">
        <v>1140</v>
      </c>
      <c r="F260" s="37" t="s">
        <v>1141</v>
      </c>
      <c r="G260" s="37">
        <v>250</v>
      </c>
      <c r="H260" s="37" t="s">
        <v>60</v>
      </c>
      <c r="I260" s="37" t="s">
        <v>1142</v>
      </c>
      <c r="J260" s="37" t="s">
        <v>38</v>
      </c>
      <c r="K260" s="37" t="s">
        <v>37</v>
      </c>
      <c r="L260" s="37" t="s">
        <v>36</v>
      </c>
      <c r="M260" s="37" t="s">
        <v>50</v>
      </c>
      <c r="N260" s="37" t="s">
        <v>64</v>
      </c>
      <c r="O260" s="38">
        <v>41978</v>
      </c>
      <c r="P260" s="37"/>
      <c r="Q260" s="37">
        <v>250</v>
      </c>
      <c r="R260" s="39" t="s">
        <v>41</v>
      </c>
      <c r="S260" s="40"/>
      <c r="T260" s="40"/>
    </row>
    <row r="261" spans="1:20" s="24" customFormat="1" x14ac:dyDescent="0.35">
      <c r="A261" s="37">
        <v>110300</v>
      </c>
      <c r="B261" s="37" t="s">
        <v>30</v>
      </c>
      <c r="C261" s="37" t="s">
        <v>31</v>
      </c>
      <c r="D261" s="37" t="s">
        <v>31</v>
      </c>
      <c r="E261" s="37" t="s">
        <v>1143</v>
      </c>
      <c r="F261" s="37" t="s">
        <v>1144</v>
      </c>
      <c r="G261" s="37">
        <v>300</v>
      </c>
      <c r="H261" s="37" t="s">
        <v>60</v>
      </c>
      <c r="I261" s="37" t="s">
        <v>1145</v>
      </c>
      <c r="J261" s="37" t="s">
        <v>38</v>
      </c>
      <c r="K261" s="37" t="s">
        <v>37</v>
      </c>
      <c r="L261" s="37" t="s">
        <v>36</v>
      </c>
      <c r="M261" s="37" t="s">
        <v>50</v>
      </c>
      <c r="N261" s="37" t="s">
        <v>64</v>
      </c>
      <c r="O261" s="38">
        <v>41978</v>
      </c>
      <c r="P261" s="37"/>
      <c r="Q261" s="37">
        <v>300</v>
      </c>
      <c r="R261" s="39" t="s">
        <v>41</v>
      </c>
      <c r="S261" s="40"/>
      <c r="T261" s="40"/>
    </row>
    <row r="262" spans="1:20" s="24" customFormat="1" x14ac:dyDescent="0.35">
      <c r="A262" s="37">
        <v>131900</v>
      </c>
      <c r="B262" s="37" t="s">
        <v>30</v>
      </c>
      <c r="C262" s="37" t="s">
        <v>31</v>
      </c>
      <c r="D262" s="37" t="s">
        <v>31</v>
      </c>
      <c r="E262" s="37" t="s">
        <v>1162</v>
      </c>
      <c r="F262" s="37" t="s">
        <v>1163</v>
      </c>
      <c r="G262" s="37">
        <v>110</v>
      </c>
      <c r="H262" s="37" t="s">
        <v>60</v>
      </c>
      <c r="I262" s="37" t="s">
        <v>1164</v>
      </c>
      <c r="J262" s="37" t="s">
        <v>38</v>
      </c>
      <c r="K262" s="37" t="s">
        <v>37</v>
      </c>
      <c r="L262" s="37" t="s">
        <v>36</v>
      </c>
      <c r="M262" s="37" t="s">
        <v>50</v>
      </c>
      <c r="N262" s="37" t="s">
        <v>64</v>
      </c>
      <c r="O262" s="38">
        <v>42492</v>
      </c>
      <c r="P262" s="37"/>
      <c r="Q262" s="37">
        <v>110</v>
      </c>
      <c r="R262" s="39" t="s">
        <v>41</v>
      </c>
      <c r="S262" s="40"/>
      <c r="T262" s="40"/>
    </row>
    <row r="263" spans="1:20" s="24" customFormat="1" x14ac:dyDescent="0.35">
      <c r="A263" s="37">
        <v>135800</v>
      </c>
      <c r="B263" s="37" t="s">
        <v>30</v>
      </c>
      <c r="C263" s="37" t="s">
        <v>31</v>
      </c>
      <c r="D263" s="37" t="s">
        <v>31</v>
      </c>
      <c r="E263" s="37" t="s">
        <v>1165</v>
      </c>
      <c r="F263" s="37" t="s">
        <v>1166</v>
      </c>
      <c r="G263" s="37">
        <v>125</v>
      </c>
      <c r="H263" s="37" t="s">
        <v>60</v>
      </c>
      <c r="I263" s="37" t="s">
        <v>1167</v>
      </c>
      <c r="J263" s="37" t="s">
        <v>38</v>
      </c>
      <c r="K263" s="37" t="s">
        <v>37</v>
      </c>
      <c r="L263" s="37" t="s">
        <v>36</v>
      </c>
      <c r="M263" s="37" t="s">
        <v>50</v>
      </c>
      <c r="N263" s="37" t="s">
        <v>64</v>
      </c>
      <c r="O263" s="38">
        <v>42671</v>
      </c>
      <c r="P263" s="37"/>
      <c r="Q263" s="37">
        <v>125</v>
      </c>
      <c r="R263" s="39" t="s">
        <v>41</v>
      </c>
      <c r="S263" s="40"/>
      <c r="T263" s="40"/>
    </row>
    <row r="264" spans="1:20" s="24" customFormat="1" x14ac:dyDescent="0.35">
      <c r="A264" s="37">
        <v>120700</v>
      </c>
      <c r="B264" s="37" t="s">
        <v>30</v>
      </c>
      <c r="C264" s="37" t="s">
        <v>31</v>
      </c>
      <c r="D264" s="37" t="s">
        <v>31</v>
      </c>
      <c r="E264" s="37" t="s">
        <v>1170</v>
      </c>
      <c r="F264" s="37" t="s">
        <v>1171</v>
      </c>
      <c r="G264" s="37">
        <v>5</v>
      </c>
      <c r="H264" s="37" t="s">
        <v>60</v>
      </c>
      <c r="I264" s="37" t="s">
        <v>1172</v>
      </c>
      <c r="J264" s="37" t="s">
        <v>38</v>
      </c>
      <c r="K264" s="37" t="s">
        <v>37</v>
      </c>
      <c r="L264" s="37" t="s">
        <v>36</v>
      </c>
      <c r="M264" s="37" t="s">
        <v>50</v>
      </c>
      <c r="N264" s="37" t="s">
        <v>64</v>
      </c>
      <c r="O264" s="38">
        <v>41964</v>
      </c>
      <c r="P264" s="37"/>
      <c r="Q264" s="37">
        <v>5</v>
      </c>
      <c r="R264" s="39" t="s">
        <v>41</v>
      </c>
      <c r="S264" s="40"/>
      <c r="T264" s="40"/>
    </row>
    <row r="265" spans="1:20" s="24" customFormat="1" x14ac:dyDescent="0.35">
      <c r="A265" s="37">
        <v>137600</v>
      </c>
      <c r="B265" s="37" t="s">
        <v>30</v>
      </c>
      <c r="C265" s="37" t="s">
        <v>31</v>
      </c>
      <c r="D265" s="37" t="s">
        <v>31</v>
      </c>
      <c r="E265" s="37" t="s">
        <v>1173</v>
      </c>
      <c r="F265" s="37" t="s">
        <v>1174</v>
      </c>
      <c r="G265" s="37">
        <v>2</v>
      </c>
      <c r="H265" s="37" t="s">
        <v>60</v>
      </c>
      <c r="I265" s="37" t="s">
        <v>1175</v>
      </c>
      <c r="J265" s="37" t="s">
        <v>38</v>
      </c>
      <c r="K265" s="37" t="s">
        <v>37</v>
      </c>
      <c r="L265" s="37" t="s">
        <v>36</v>
      </c>
      <c r="M265" s="37" t="s">
        <v>50</v>
      </c>
      <c r="N265" s="37" t="s">
        <v>64</v>
      </c>
      <c r="O265" s="38">
        <v>42691</v>
      </c>
      <c r="P265" s="37"/>
      <c r="Q265" s="37">
        <v>2</v>
      </c>
      <c r="R265" s="39" t="s">
        <v>41</v>
      </c>
      <c r="S265" s="40"/>
      <c r="T265" s="40"/>
    </row>
    <row r="266" spans="1:20" s="24" customFormat="1" x14ac:dyDescent="0.35">
      <c r="A266" s="37">
        <v>118000</v>
      </c>
      <c r="B266" s="37" t="s">
        <v>30</v>
      </c>
      <c r="C266" s="37" t="s">
        <v>31</v>
      </c>
      <c r="D266" s="37" t="s">
        <v>31</v>
      </c>
      <c r="E266" s="37" t="s">
        <v>1306</v>
      </c>
      <c r="F266" s="37" t="s">
        <v>1307</v>
      </c>
      <c r="G266" s="37">
        <v>2</v>
      </c>
      <c r="H266" s="37" t="s">
        <v>60</v>
      </c>
      <c r="I266" s="37" t="s">
        <v>1172</v>
      </c>
      <c r="J266" s="37" t="s">
        <v>38</v>
      </c>
      <c r="K266" s="37" t="s">
        <v>37</v>
      </c>
      <c r="L266" s="37" t="s">
        <v>36</v>
      </c>
      <c r="M266" s="37" t="s">
        <v>50</v>
      </c>
      <c r="N266" s="37" t="s">
        <v>64</v>
      </c>
      <c r="O266" s="38">
        <v>41766</v>
      </c>
      <c r="P266" s="37"/>
      <c r="Q266" s="37">
        <v>2</v>
      </c>
      <c r="R266" s="39" t="s">
        <v>41</v>
      </c>
      <c r="S266" s="40"/>
      <c r="T266" s="40"/>
    </row>
    <row r="267" spans="1:20" s="24" customFormat="1" x14ac:dyDescent="0.35">
      <c r="A267" s="37">
        <v>118100</v>
      </c>
      <c r="B267" s="37" t="s">
        <v>30</v>
      </c>
      <c r="C267" s="37" t="s">
        <v>31</v>
      </c>
      <c r="D267" s="37" t="s">
        <v>31</v>
      </c>
      <c r="E267" s="37" t="s">
        <v>1308</v>
      </c>
      <c r="F267" s="37" t="s">
        <v>1309</v>
      </c>
      <c r="G267" s="37">
        <v>2</v>
      </c>
      <c r="H267" s="37" t="s">
        <v>60</v>
      </c>
      <c r="I267" s="37" t="s">
        <v>1172</v>
      </c>
      <c r="J267" s="37" t="s">
        <v>38</v>
      </c>
      <c r="K267" s="37" t="s">
        <v>37</v>
      </c>
      <c r="L267" s="37" t="s">
        <v>36</v>
      </c>
      <c r="M267" s="37" t="s">
        <v>50</v>
      </c>
      <c r="N267" s="37" t="s">
        <v>64</v>
      </c>
      <c r="O267" s="38">
        <v>41766</v>
      </c>
      <c r="P267" s="37"/>
      <c r="Q267" s="37">
        <v>2</v>
      </c>
      <c r="R267" s="39" t="s">
        <v>41</v>
      </c>
      <c r="S267" s="40"/>
      <c r="T267" s="40"/>
    </row>
    <row r="268" spans="1:20" s="24" customFormat="1" x14ac:dyDescent="0.35">
      <c r="A268" s="37">
        <v>136300</v>
      </c>
      <c r="B268" s="37" t="s">
        <v>30</v>
      </c>
      <c r="C268" s="37" t="s">
        <v>31</v>
      </c>
      <c r="D268" s="37" t="s">
        <v>31</v>
      </c>
      <c r="E268" s="37" t="s">
        <v>1529</v>
      </c>
      <c r="F268" s="37" t="s">
        <v>1530</v>
      </c>
      <c r="G268" s="37">
        <v>20</v>
      </c>
      <c r="H268" s="37" t="s">
        <v>60</v>
      </c>
      <c r="I268" s="37" t="s">
        <v>1531</v>
      </c>
      <c r="J268" s="37" t="s">
        <v>38</v>
      </c>
      <c r="K268" s="37" t="s">
        <v>37</v>
      </c>
      <c r="L268" s="37" t="s">
        <v>36</v>
      </c>
      <c r="M268" s="37" t="s">
        <v>50</v>
      </c>
      <c r="N268" s="37" t="s">
        <v>64</v>
      </c>
      <c r="O268" s="38">
        <v>42636</v>
      </c>
      <c r="P268" s="37"/>
      <c r="Q268" s="37">
        <v>20</v>
      </c>
      <c r="R268" s="39" t="s">
        <v>41</v>
      </c>
      <c r="S268" s="40"/>
      <c r="T268" s="40"/>
    </row>
    <row r="269" spans="1:20" s="24" customFormat="1" x14ac:dyDescent="0.35">
      <c r="A269" s="37">
        <v>137100</v>
      </c>
      <c r="B269" s="37" t="s">
        <v>30</v>
      </c>
      <c r="C269" s="37" t="s">
        <v>31</v>
      </c>
      <c r="D269" s="37" t="s">
        <v>31</v>
      </c>
      <c r="E269" s="37" t="s">
        <v>1532</v>
      </c>
      <c r="F269" s="37" t="s">
        <v>1533</v>
      </c>
      <c r="G269" s="37">
        <v>180</v>
      </c>
      <c r="H269" s="37" t="s">
        <v>60</v>
      </c>
      <c r="I269" s="37" t="s">
        <v>1534</v>
      </c>
      <c r="J269" s="37" t="s">
        <v>38</v>
      </c>
      <c r="K269" s="37" t="s">
        <v>37</v>
      </c>
      <c r="L269" s="37" t="s">
        <v>36</v>
      </c>
      <c r="M269" s="37" t="s">
        <v>50</v>
      </c>
      <c r="N269" s="37" t="s">
        <v>64</v>
      </c>
      <c r="O269" s="38">
        <v>42670</v>
      </c>
      <c r="P269" s="37"/>
      <c r="Q269" s="37">
        <v>180</v>
      </c>
      <c r="R269" s="39" t="s">
        <v>41</v>
      </c>
      <c r="S269" s="40"/>
      <c r="T269" s="40"/>
    </row>
    <row r="270" spans="1:20" s="24" customFormat="1" x14ac:dyDescent="0.35">
      <c r="A270" s="37">
        <v>121500</v>
      </c>
      <c r="B270" s="37" t="s">
        <v>30</v>
      </c>
      <c r="C270" s="37" t="s">
        <v>31</v>
      </c>
      <c r="D270" s="37" t="s">
        <v>31</v>
      </c>
      <c r="E270" s="37" t="s">
        <v>1535</v>
      </c>
      <c r="F270" s="37" t="s">
        <v>1536</v>
      </c>
      <c r="G270" s="37">
        <v>4</v>
      </c>
      <c r="H270" s="37" t="s">
        <v>60</v>
      </c>
      <c r="I270" s="37" t="s">
        <v>1537</v>
      </c>
      <c r="J270" s="37" t="s">
        <v>38</v>
      </c>
      <c r="K270" s="37" t="s">
        <v>37</v>
      </c>
      <c r="L270" s="37" t="s">
        <v>36</v>
      </c>
      <c r="M270" s="37" t="s">
        <v>50</v>
      </c>
      <c r="N270" s="37" t="s">
        <v>64</v>
      </c>
      <c r="O270" s="38">
        <v>41996</v>
      </c>
      <c r="P270" s="37"/>
      <c r="Q270" s="37">
        <v>4</v>
      </c>
      <c r="R270" s="39" t="s">
        <v>41</v>
      </c>
      <c r="S270" s="40"/>
      <c r="T270" s="40"/>
    </row>
    <row r="271" spans="1:20" s="24" customFormat="1" x14ac:dyDescent="0.35">
      <c r="A271" s="37">
        <v>133000</v>
      </c>
      <c r="B271" s="37" t="s">
        <v>30</v>
      </c>
      <c r="C271" s="37" t="s">
        <v>31</v>
      </c>
      <c r="D271" s="37" t="s">
        <v>31</v>
      </c>
      <c r="E271" s="37" t="s">
        <v>1560</v>
      </c>
      <c r="F271" s="37" t="s">
        <v>1561</v>
      </c>
      <c r="G271" s="37">
        <v>2</v>
      </c>
      <c r="H271" s="37" t="s">
        <v>60</v>
      </c>
      <c r="I271" s="37" t="s">
        <v>1562</v>
      </c>
      <c r="J271" s="37" t="s">
        <v>38</v>
      </c>
      <c r="K271" s="37" t="s">
        <v>37</v>
      </c>
      <c r="L271" s="37" t="s">
        <v>36</v>
      </c>
      <c r="M271" s="37" t="s">
        <v>50</v>
      </c>
      <c r="N271" s="37" t="s">
        <v>64</v>
      </c>
      <c r="O271" s="38">
        <v>41037</v>
      </c>
      <c r="P271" s="37"/>
      <c r="Q271" s="37">
        <v>2</v>
      </c>
      <c r="R271" s="39" t="s">
        <v>41</v>
      </c>
      <c r="S271" s="40"/>
      <c r="T271" s="40"/>
    </row>
    <row r="272" spans="1:20" s="24" customFormat="1" x14ac:dyDescent="0.35">
      <c r="A272" s="37">
        <v>104100</v>
      </c>
      <c r="B272" s="37" t="s">
        <v>30</v>
      </c>
      <c r="C272" s="37" t="s">
        <v>31</v>
      </c>
      <c r="D272" s="37" t="s">
        <v>31</v>
      </c>
      <c r="E272" s="37" t="s">
        <v>1610</v>
      </c>
      <c r="F272" s="37" t="s">
        <v>1611</v>
      </c>
      <c r="G272" s="37">
        <v>1.25</v>
      </c>
      <c r="H272" s="37" t="s">
        <v>60</v>
      </c>
      <c r="I272" s="37" t="s">
        <v>1612</v>
      </c>
      <c r="J272" s="37" t="s">
        <v>38</v>
      </c>
      <c r="K272" s="37" t="s">
        <v>37</v>
      </c>
      <c r="L272" s="37" t="s">
        <v>36</v>
      </c>
      <c r="M272" s="37" t="s">
        <v>50</v>
      </c>
      <c r="N272" s="37" t="s">
        <v>64</v>
      </c>
      <c r="O272" s="38">
        <v>41001</v>
      </c>
      <c r="P272" s="37"/>
      <c r="Q272" s="37">
        <v>1.4</v>
      </c>
      <c r="R272" s="39" t="s">
        <v>41</v>
      </c>
      <c r="S272" s="40"/>
      <c r="T272" s="40"/>
    </row>
    <row r="273" spans="1:20" s="24" customFormat="1" x14ac:dyDescent="0.35">
      <c r="A273" s="37">
        <v>103800</v>
      </c>
      <c r="B273" s="37" t="s">
        <v>30</v>
      </c>
      <c r="C273" s="37" t="s">
        <v>31</v>
      </c>
      <c r="D273" s="37" t="s">
        <v>31</v>
      </c>
      <c r="E273" s="37" t="s">
        <v>1613</v>
      </c>
      <c r="F273" s="37" t="s">
        <v>1614</v>
      </c>
      <c r="G273" s="37">
        <v>1.1599999999999999</v>
      </c>
      <c r="H273" s="37" t="s">
        <v>60</v>
      </c>
      <c r="I273" s="37" t="s">
        <v>1615</v>
      </c>
      <c r="J273" s="37" t="s">
        <v>38</v>
      </c>
      <c r="K273" s="37" t="s">
        <v>37</v>
      </c>
      <c r="L273" s="37" t="s">
        <v>36</v>
      </c>
      <c r="M273" s="37" t="s">
        <v>50</v>
      </c>
      <c r="N273" s="37" t="s">
        <v>64</v>
      </c>
      <c r="O273" s="38">
        <v>40949</v>
      </c>
      <c r="P273" s="37"/>
      <c r="Q273" s="37">
        <v>1.17</v>
      </c>
      <c r="R273" s="39" t="s">
        <v>41</v>
      </c>
      <c r="S273" s="40"/>
      <c r="T273" s="40"/>
    </row>
    <row r="274" spans="1:20" s="24" customFormat="1" x14ac:dyDescent="0.35">
      <c r="A274" s="37">
        <v>131100</v>
      </c>
      <c r="B274" s="37" t="s">
        <v>30</v>
      </c>
      <c r="C274" s="37" t="s">
        <v>31</v>
      </c>
      <c r="D274" s="37" t="s">
        <v>31</v>
      </c>
      <c r="E274" s="37" t="s">
        <v>1616</v>
      </c>
      <c r="F274" s="37" t="s">
        <v>1617</v>
      </c>
      <c r="G274" s="37">
        <v>1.5</v>
      </c>
      <c r="H274" s="37" t="s">
        <v>60</v>
      </c>
      <c r="I274" s="37" t="s">
        <v>1618</v>
      </c>
      <c r="J274" s="37" t="s">
        <v>38</v>
      </c>
      <c r="K274" s="37" t="s">
        <v>37</v>
      </c>
      <c r="L274" s="37" t="s">
        <v>36</v>
      </c>
      <c r="M274" s="37" t="s">
        <v>50</v>
      </c>
      <c r="N274" s="37" t="s">
        <v>64</v>
      </c>
      <c r="O274" s="38">
        <v>42116</v>
      </c>
      <c r="P274" s="37"/>
      <c r="Q274" s="37">
        <v>1.5</v>
      </c>
      <c r="R274" s="39" t="s">
        <v>41</v>
      </c>
      <c r="S274" s="40"/>
      <c r="T274" s="40"/>
    </row>
    <row r="275" spans="1:20" s="24" customFormat="1" x14ac:dyDescent="0.35">
      <c r="A275" s="37">
        <v>131200</v>
      </c>
      <c r="B275" s="37" t="s">
        <v>30</v>
      </c>
      <c r="C275" s="37" t="s">
        <v>31</v>
      </c>
      <c r="D275" s="37" t="s">
        <v>31</v>
      </c>
      <c r="E275" s="37" t="s">
        <v>1619</v>
      </c>
      <c r="F275" s="37" t="s">
        <v>1620</v>
      </c>
      <c r="G275" s="37">
        <v>1.75</v>
      </c>
      <c r="H275" s="37" t="s">
        <v>60</v>
      </c>
      <c r="I275" s="37" t="s">
        <v>1618</v>
      </c>
      <c r="J275" s="37" t="s">
        <v>38</v>
      </c>
      <c r="K275" s="37" t="s">
        <v>37</v>
      </c>
      <c r="L275" s="37" t="s">
        <v>36</v>
      </c>
      <c r="M275" s="37" t="s">
        <v>50</v>
      </c>
      <c r="N275" s="37" t="s">
        <v>64</v>
      </c>
      <c r="O275" s="38">
        <v>42095</v>
      </c>
      <c r="P275" s="37"/>
      <c r="Q275" s="37">
        <v>1.75</v>
      </c>
      <c r="R275" s="39" t="s">
        <v>41</v>
      </c>
      <c r="S275" s="40"/>
      <c r="T275" s="40"/>
    </row>
    <row r="276" spans="1:20" s="24" customFormat="1" x14ac:dyDescent="0.35">
      <c r="A276" s="37">
        <v>120000</v>
      </c>
      <c r="B276" s="37" t="s">
        <v>30</v>
      </c>
      <c r="C276" s="37" t="s">
        <v>31</v>
      </c>
      <c r="D276" s="37" t="s">
        <v>31</v>
      </c>
      <c r="E276" s="37" t="s">
        <v>1760</v>
      </c>
      <c r="F276" s="37" t="s">
        <v>1761</v>
      </c>
      <c r="G276" s="37">
        <v>1.5</v>
      </c>
      <c r="H276" s="37" t="s">
        <v>60</v>
      </c>
      <c r="I276" s="37" t="s">
        <v>831</v>
      </c>
      <c r="J276" s="37" t="s">
        <v>38</v>
      </c>
      <c r="K276" s="37" t="s">
        <v>37</v>
      </c>
      <c r="L276" s="37" t="s">
        <v>36</v>
      </c>
      <c r="M276" s="37" t="s">
        <v>50</v>
      </c>
      <c r="N276" s="37" t="s">
        <v>64</v>
      </c>
      <c r="O276" s="38">
        <v>41859</v>
      </c>
      <c r="P276" s="37"/>
      <c r="Q276" s="37">
        <v>1.5</v>
      </c>
      <c r="R276" s="39" t="s">
        <v>41</v>
      </c>
      <c r="S276" s="40"/>
      <c r="T276" s="40"/>
    </row>
    <row r="277" spans="1:20" s="24" customFormat="1" x14ac:dyDescent="0.35">
      <c r="A277" s="37">
        <v>104200</v>
      </c>
      <c r="B277" s="37" t="s">
        <v>30</v>
      </c>
      <c r="C277" s="37" t="s">
        <v>31</v>
      </c>
      <c r="D277" s="37" t="s">
        <v>31</v>
      </c>
      <c r="E277" s="37" t="s">
        <v>1829</v>
      </c>
      <c r="F277" s="37" t="s">
        <v>1830</v>
      </c>
      <c r="G277" s="37">
        <v>1.5</v>
      </c>
      <c r="H277" s="37" t="s">
        <v>60</v>
      </c>
      <c r="I277" s="37" t="s">
        <v>1831</v>
      </c>
      <c r="J277" s="37" t="s">
        <v>38</v>
      </c>
      <c r="K277" s="37" t="s">
        <v>37</v>
      </c>
      <c r="L277" s="37" t="s">
        <v>36</v>
      </c>
      <c r="M277" s="37" t="s">
        <v>50</v>
      </c>
      <c r="N277" s="37" t="s">
        <v>64</v>
      </c>
      <c r="O277" s="38">
        <v>41002</v>
      </c>
      <c r="P277" s="37"/>
      <c r="Q277" s="37">
        <v>1.75</v>
      </c>
      <c r="R277" s="39" t="s">
        <v>41</v>
      </c>
      <c r="S277" s="40"/>
      <c r="T277" s="40"/>
    </row>
    <row r="278" spans="1:20" s="24" customFormat="1" x14ac:dyDescent="0.35">
      <c r="A278" s="37">
        <v>114000</v>
      </c>
      <c r="B278" s="37" t="s">
        <v>30</v>
      </c>
      <c r="C278" s="37" t="s">
        <v>31</v>
      </c>
      <c r="D278" s="37" t="s">
        <v>31</v>
      </c>
      <c r="E278" s="37" t="s">
        <v>1865</v>
      </c>
      <c r="F278" s="37" t="s">
        <v>1866</v>
      </c>
      <c r="G278" s="37">
        <v>1.5</v>
      </c>
      <c r="H278" s="37" t="s">
        <v>60</v>
      </c>
      <c r="I278" s="37" t="s">
        <v>872</v>
      </c>
      <c r="J278" s="37" t="s">
        <v>38</v>
      </c>
      <c r="K278" s="37" t="s">
        <v>37</v>
      </c>
      <c r="L278" s="37" t="s">
        <v>36</v>
      </c>
      <c r="M278" s="37" t="s">
        <v>50</v>
      </c>
      <c r="N278" s="37" t="s">
        <v>64</v>
      </c>
      <c r="O278" s="38">
        <v>41628</v>
      </c>
      <c r="P278" s="37"/>
      <c r="Q278" s="37">
        <v>1.5</v>
      </c>
      <c r="R278" s="39" t="s">
        <v>41</v>
      </c>
      <c r="S278" s="40"/>
      <c r="T278" s="40"/>
    </row>
    <row r="279" spans="1:20" s="24" customFormat="1" x14ac:dyDescent="0.35">
      <c r="A279" s="37">
        <v>134800</v>
      </c>
      <c r="B279" s="37" t="s">
        <v>30</v>
      </c>
      <c r="C279" s="37" t="s">
        <v>31</v>
      </c>
      <c r="D279" s="37" t="s">
        <v>31</v>
      </c>
      <c r="E279" s="37" t="s">
        <v>1950</v>
      </c>
      <c r="F279" s="37" t="s">
        <v>1951</v>
      </c>
      <c r="G279" s="37">
        <v>20</v>
      </c>
      <c r="H279" s="37" t="s">
        <v>60</v>
      </c>
      <c r="I279" s="37" t="s">
        <v>1952</v>
      </c>
      <c r="J279" s="37" t="s">
        <v>38</v>
      </c>
      <c r="K279" s="37" t="s">
        <v>37</v>
      </c>
      <c r="L279" s="37" t="s">
        <v>36</v>
      </c>
      <c r="M279" s="37" t="s">
        <v>50</v>
      </c>
      <c r="N279" s="37" t="s">
        <v>64</v>
      </c>
      <c r="O279" s="38">
        <v>42490</v>
      </c>
      <c r="P279" s="37"/>
      <c r="Q279" s="37">
        <v>20</v>
      </c>
      <c r="R279" s="39" t="s">
        <v>41</v>
      </c>
      <c r="S279" s="40"/>
      <c r="T279" s="40"/>
    </row>
    <row r="280" spans="1:20" s="24" customFormat="1" x14ac:dyDescent="0.35">
      <c r="A280" s="37">
        <v>134900</v>
      </c>
      <c r="B280" s="37" t="s">
        <v>30</v>
      </c>
      <c r="C280" s="37" t="s">
        <v>31</v>
      </c>
      <c r="D280" s="37" t="s">
        <v>31</v>
      </c>
      <c r="E280" s="37" t="s">
        <v>1953</v>
      </c>
      <c r="F280" s="37" t="s">
        <v>1954</v>
      </c>
      <c r="G280" s="37">
        <v>20</v>
      </c>
      <c r="H280" s="37" t="s">
        <v>60</v>
      </c>
      <c r="I280" s="37" t="s">
        <v>1955</v>
      </c>
      <c r="J280" s="37" t="s">
        <v>38</v>
      </c>
      <c r="K280" s="37" t="s">
        <v>37</v>
      </c>
      <c r="L280" s="37" t="s">
        <v>36</v>
      </c>
      <c r="M280" s="37" t="s">
        <v>50</v>
      </c>
      <c r="N280" s="37" t="s">
        <v>64</v>
      </c>
      <c r="O280" s="38">
        <v>42490</v>
      </c>
      <c r="P280" s="37"/>
      <c r="Q280" s="37">
        <v>20</v>
      </c>
      <c r="R280" s="39" t="s">
        <v>41</v>
      </c>
      <c r="S280" s="40"/>
      <c r="T280" s="40"/>
    </row>
    <row r="281" spans="1:20" s="24" customFormat="1" x14ac:dyDescent="0.35">
      <c r="A281" s="37">
        <v>125300</v>
      </c>
      <c r="B281" s="37" t="s">
        <v>30</v>
      </c>
      <c r="C281" s="37" t="s">
        <v>31</v>
      </c>
      <c r="D281" s="37" t="s">
        <v>31</v>
      </c>
      <c r="E281" s="37" t="s">
        <v>1963</v>
      </c>
      <c r="F281" s="37" t="s">
        <v>1964</v>
      </c>
      <c r="G281" s="37">
        <v>1.75</v>
      </c>
      <c r="H281" s="37" t="s">
        <v>60</v>
      </c>
      <c r="I281" s="37" t="s">
        <v>1965</v>
      </c>
      <c r="J281" s="37" t="s">
        <v>38</v>
      </c>
      <c r="K281" s="37" t="s">
        <v>37</v>
      </c>
      <c r="L281" s="37" t="s">
        <v>36</v>
      </c>
      <c r="M281" s="37" t="s">
        <v>50</v>
      </c>
      <c r="N281" s="37" t="s">
        <v>64</v>
      </c>
      <c r="O281" s="38">
        <v>42157</v>
      </c>
      <c r="P281" s="37"/>
      <c r="Q281" s="37"/>
      <c r="R281" s="39" t="s">
        <v>41</v>
      </c>
      <c r="S281" s="40"/>
      <c r="T281" s="40"/>
    </row>
    <row r="282" spans="1:20" s="24" customFormat="1" x14ac:dyDescent="0.35">
      <c r="A282" s="37">
        <v>133700</v>
      </c>
      <c r="B282" s="37" t="s">
        <v>30</v>
      </c>
      <c r="C282" s="37" t="s">
        <v>31</v>
      </c>
      <c r="D282" s="37" t="s">
        <v>31</v>
      </c>
      <c r="E282" s="37" t="s">
        <v>2063</v>
      </c>
      <c r="F282" s="37" t="s">
        <v>2064</v>
      </c>
      <c r="G282" s="37">
        <v>5.5</v>
      </c>
      <c r="H282" s="37" t="s">
        <v>60</v>
      </c>
      <c r="I282" s="37" t="s">
        <v>465</v>
      </c>
      <c r="J282" s="37" t="s">
        <v>38</v>
      </c>
      <c r="K282" s="37" t="s">
        <v>37</v>
      </c>
      <c r="L282" s="37" t="s">
        <v>36</v>
      </c>
      <c r="M282" s="37" t="s">
        <v>50</v>
      </c>
      <c r="N282" s="37" t="s">
        <v>64</v>
      </c>
      <c r="O282" s="38">
        <v>42256</v>
      </c>
      <c r="P282" s="37"/>
      <c r="Q282" s="37">
        <v>5.5</v>
      </c>
      <c r="R282" s="39" t="s">
        <v>41</v>
      </c>
      <c r="S282" s="40"/>
      <c r="T282" s="40"/>
    </row>
    <row r="283" spans="1:20" s="24" customFormat="1" x14ac:dyDescent="0.35">
      <c r="A283" s="37">
        <v>122400</v>
      </c>
      <c r="B283" s="37" t="s">
        <v>30</v>
      </c>
      <c r="C283" s="37" t="s">
        <v>31</v>
      </c>
      <c r="D283" s="37" t="s">
        <v>31</v>
      </c>
      <c r="E283" s="37" t="s">
        <v>2075</v>
      </c>
      <c r="F283" s="37" t="s">
        <v>2076</v>
      </c>
      <c r="G283" s="37">
        <v>5</v>
      </c>
      <c r="H283" s="37" t="s">
        <v>60</v>
      </c>
      <c r="I283" s="37" t="s">
        <v>2077</v>
      </c>
      <c r="J283" s="37" t="s">
        <v>38</v>
      </c>
      <c r="K283" s="37" t="s">
        <v>37</v>
      </c>
      <c r="L283" s="37" t="s">
        <v>36</v>
      </c>
      <c r="M283" s="37" t="s">
        <v>50</v>
      </c>
      <c r="N283" s="37" t="s">
        <v>64</v>
      </c>
      <c r="O283" s="38">
        <v>42021</v>
      </c>
      <c r="P283" s="37"/>
      <c r="Q283" s="37">
        <v>5</v>
      </c>
      <c r="R283" s="39" t="s">
        <v>41</v>
      </c>
      <c r="S283" s="40"/>
      <c r="T283" s="40"/>
    </row>
    <row r="284" spans="1:20" s="24" customFormat="1" x14ac:dyDescent="0.35">
      <c r="A284" s="37">
        <v>132300</v>
      </c>
      <c r="B284" s="37" t="s">
        <v>30</v>
      </c>
      <c r="C284" s="37" t="s">
        <v>31</v>
      </c>
      <c r="D284" s="37" t="s">
        <v>31</v>
      </c>
      <c r="E284" s="37" t="s">
        <v>2078</v>
      </c>
      <c r="F284" s="37" t="s">
        <v>2079</v>
      </c>
      <c r="G284" s="37">
        <v>3</v>
      </c>
      <c r="H284" s="37" t="s">
        <v>60</v>
      </c>
      <c r="I284" s="37" t="s">
        <v>2080</v>
      </c>
      <c r="J284" s="37" t="s">
        <v>38</v>
      </c>
      <c r="K284" s="37" t="s">
        <v>37</v>
      </c>
      <c r="L284" s="37" t="s">
        <v>36</v>
      </c>
      <c r="M284" s="37" t="s">
        <v>50</v>
      </c>
      <c r="N284" s="37" t="s">
        <v>64</v>
      </c>
      <c r="O284" s="38">
        <v>42451</v>
      </c>
      <c r="P284" s="37"/>
      <c r="Q284" s="37">
        <v>3</v>
      </c>
      <c r="R284" s="39" t="s">
        <v>41</v>
      </c>
      <c r="S284" s="40"/>
      <c r="T284" s="40"/>
    </row>
    <row r="285" spans="1:20" s="24" customFormat="1" x14ac:dyDescent="0.35">
      <c r="A285" s="37">
        <v>120400</v>
      </c>
      <c r="B285" s="37" t="s">
        <v>30</v>
      </c>
      <c r="C285" s="37" t="s">
        <v>31</v>
      </c>
      <c r="D285" s="37" t="s">
        <v>31</v>
      </c>
      <c r="E285" s="37" t="s">
        <v>2088</v>
      </c>
      <c r="F285" s="37" t="s">
        <v>2089</v>
      </c>
      <c r="G285" s="37">
        <v>10</v>
      </c>
      <c r="H285" s="37" t="s">
        <v>60</v>
      </c>
      <c r="I285" s="37" t="s">
        <v>2090</v>
      </c>
      <c r="J285" s="37" t="s">
        <v>38</v>
      </c>
      <c r="K285" s="37" t="s">
        <v>37</v>
      </c>
      <c r="L285" s="37" t="s">
        <v>36</v>
      </c>
      <c r="M285" s="37" t="s">
        <v>50</v>
      </c>
      <c r="N285" s="37" t="s">
        <v>64</v>
      </c>
      <c r="O285" s="38">
        <v>41962</v>
      </c>
      <c r="P285" s="37"/>
      <c r="Q285" s="37">
        <v>10</v>
      </c>
      <c r="R285" s="39" t="s">
        <v>41</v>
      </c>
      <c r="S285" s="40"/>
      <c r="T285" s="40"/>
    </row>
    <row r="286" spans="1:20" s="24" customFormat="1" x14ac:dyDescent="0.35">
      <c r="A286" s="37">
        <v>120800</v>
      </c>
      <c r="B286" s="37" t="s">
        <v>30</v>
      </c>
      <c r="C286" s="37" t="s">
        <v>31</v>
      </c>
      <c r="D286" s="37" t="s">
        <v>31</v>
      </c>
      <c r="E286" s="37" t="s">
        <v>2091</v>
      </c>
      <c r="F286" s="37" t="s">
        <v>2092</v>
      </c>
      <c r="G286" s="37">
        <v>20</v>
      </c>
      <c r="H286" s="37" t="s">
        <v>60</v>
      </c>
      <c r="I286" s="37" t="s">
        <v>2093</v>
      </c>
      <c r="J286" s="37" t="s">
        <v>38</v>
      </c>
      <c r="K286" s="37" t="s">
        <v>37</v>
      </c>
      <c r="L286" s="37" t="s">
        <v>36</v>
      </c>
      <c r="M286" s="37" t="s">
        <v>50</v>
      </c>
      <c r="N286" s="37" t="s">
        <v>64</v>
      </c>
      <c r="O286" s="38">
        <v>41965</v>
      </c>
      <c r="P286" s="37"/>
      <c r="Q286" s="37">
        <v>20</v>
      </c>
      <c r="R286" s="39" t="s">
        <v>41</v>
      </c>
      <c r="S286" s="40"/>
      <c r="T286" s="40"/>
    </row>
    <row r="287" spans="1:20" s="24" customFormat="1" x14ac:dyDescent="0.35">
      <c r="A287" s="37">
        <v>138500</v>
      </c>
      <c r="B287" s="37" t="s">
        <v>30</v>
      </c>
      <c r="C287" s="37" t="s">
        <v>31</v>
      </c>
      <c r="D287" s="37" t="s">
        <v>31</v>
      </c>
      <c r="E287" s="37" t="s">
        <v>2103</v>
      </c>
      <c r="F287" s="37" t="s">
        <v>2104</v>
      </c>
      <c r="G287" s="37">
        <v>20</v>
      </c>
      <c r="H287" s="37" t="s">
        <v>60</v>
      </c>
      <c r="I287" s="37" t="s">
        <v>2105</v>
      </c>
      <c r="J287" s="37" t="s">
        <v>38</v>
      </c>
      <c r="K287" s="37" t="s">
        <v>37</v>
      </c>
      <c r="L287" s="37" t="s">
        <v>36</v>
      </c>
      <c r="M287" s="37" t="s">
        <v>50</v>
      </c>
      <c r="N287" s="37" t="s">
        <v>64</v>
      </c>
      <c r="O287" s="38">
        <v>42720</v>
      </c>
      <c r="P287" s="37"/>
      <c r="Q287" s="37">
        <v>20</v>
      </c>
      <c r="R287" s="39" t="s">
        <v>41</v>
      </c>
      <c r="S287" s="40"/>
      <c r="T287" s="40"/>
    </row>
    <row r="288" spans="1:20" s="24" customFormat="1" x14ac:dyDescent="0.35">
      <c r="A288" s="37">
        <v>126700</v>
      </c>
      <c r="B288" s="37" t="s">
        <v>30</v>
      </c>
      <c r="C288" s="37" t="s">
        <v>31</v>
      </c>
      <c r="D288" s="37" t="s">
        <v>31</v>
      </c>
      <c r="E288" s="37" t="s">
        <v>2392</v>
      </c>
      <c r="F288" s="37" t="s">
        <v>2393</v>
      </c>
      <c r="G288" s="37">
        <v>250</v>
      </c>
      <c r="H288" s="37" t="s">
        <v>60</v>
      </c>
      <c r="I288" s="37" t="s">
        <v>2394</v>
      </c>
      <c r="J288" s="37" t="s">
        <v>38</v>
      </c>
      <c r="K288" s="37" t="s">
        <v>37</v>
      </c>
      <c r="L288" s="37" t="s">
        <v>36</v>
      </c>
      <c r="M288" s="37" t="s">
        <v>50</v>
      </c>
      <c r="N288" s="37" t="s">
        <v>64</v>
      </c>
      <c r="O288" s="38">
        <v>42535</v>
      </c>
      <c r="P288" s="37"/>
      <c r="Q288" s="37">
        <v>250</v>
      </c>
      <c r="R288" s="39" t="s">
        <v>41</v>
      </c>
      <c r="S288" s="40"/>
      <c r="T288" s="40"/>
    </row>
    <row r="289" spans="1:20" s="24" customFormat="1" x14ac:dyDescent="0.35">
      <c r="A289" s="37">
        <v>124000</v>
      </c>
      <c r="B289" s="37" t="s">
        <v>30</v>
      </c>
      <c r="C289" s="37" t="s">
        <v>31</v>
      </c>
      <c r="D289" s="37" t="s">
        <v>31</v>
      </c>
      <c r="E289" s="37" t="s">
        <v>2406</v>
      </c>
      <c r="F289" s="37" t="s">
        <v>2407</v>
      </c>
      <c r="G289" s="37">
        <v>1.49</v>
      </c>
      <c r="H289" s="37" t="s">
        <v>60</v>
      </c>
      <c r="I289" s="37" t="s">
        <v>1965</v>
      </c>
      <c r="J289" s="37" t="s">
        <v>38</v>
      </c>
      <c r="K289" s="37" t="s">
        <v>37</v>
      </c>
      <c r="L289" s="37" t="s">
        <v>36</v>
      </c>
      <c r="M289" s="37" t="s">
        <v>50</v>
      </c>
      <c r="N289" s="37" t="s">
        <v>64</v>
      </c>
      <c r="O289" s="38">
        <v>42107</v>
      </c>
      <c r="P289" s="37"/>
      <c r="Q289" s="37">
        <v>1.49</v>
      </c>
      <c r="R289" s="39" t="s">
        <v>41</v>
      </c>
      <c r="S289" s="40"/>
      <c r="T289" s="40"/>
    </row>
    <row r="290" spans="1:20" s="24" customFormat="1" x14ac:dyDescent="0.35">
      <c r="A290" s="37">
        <v>115000</v>
      </c>
      <c r="B290" s="37" t="s">
        <v>30</v>
      </c>
      <c r="C290" s="37" t="s">
        <v>31</v>
      </c>
      <c r="D290" s="37" t="s">
        <v>31</v>
      </c>
      <c r="E290" s="37" t="s">
        <v>2411</v>
      </c>
      <c r="F290" s="37" t="s">
        <v>2412</v>
      </c>
      <c r="G290" s="37">
        <v>165</v>
      </c>
      <c r="H290" s="37" t="s">
        <v>60</v>
      </c>
      <c r="I290" s="37" t="s">
        <v>2413</v>
      </c>
      <c r="J290" s="37" t="s">
        <v>38</v>
      </c>
      <c r="K290" s="37" t="s">
        <v>37</v>
      </c>
      <c r="L290" s="37" t="s">
        <v>36</v>
      </c>
      <c r="M290" s="37" t="s">
        <v>50</v>
      </c>
      <c r="N290" s="37" t="s">
        <v>64</v>
      </c>
      <c r="O290" s="38">
        <v>41640</v>
      </c>
      <c r="P290" s="37"/>
      <c r="Q290" s="37">
        <v>165</v>
      </c>
      <c r="R290" s="39" t="s">
        <v>41</v>
      </c>
      <c r="S290" s="40"/>
      <c r="T290" s="40"/>
    </row>
    <row r="291" spans="1:20" s="24" customFormat="1" x14ac:dyDescent="0.35">
      <c r="A291" s="37">
        <v>135600</v>
      </c>
      <c r="B291" s="37" t="s">
        <v>30</v>
      </c>
      <c r="C291" s="37" t="s">
        <v>31</v>
      </c>
      <c r="D291" s="37" t="s">
        <v>31</v>
      </c>
      <c r="E291" s="37" t="s">
        <v>2446</v>
      </c>
      <c r="F291" s="37" t="s">
        <v>2447</v>
      </c>
      <c r="G291" s="37">
        <v>20</v>
      </c>
      <c r="H291" s="37" t="s">
        <v>60</v>
      </c>
      <c r="I291" s="37" t="s">
        <v>2448</v>
      </c>
      <c r="J291" s="37" t="s">
        <v>38</v>
      </c>
      <c r="K291" s="37" t="s">
        <v>37</v>
      </c>
      <c r="L291" s="37" t="s">
        <v>36</v>
      </c>
      <c r="M291" s="37" t="s">
        <v>50</v>
      </c>
      <c r="N291" s="37" t="s">
        <v>64</v>
      </c>
      <c r="O291" s="38">
        <v>42536</v>
      </c>
      <c r="P291" s="37"/>
      <c r="Q291" s="37">
        <v>20</v>
      </c>
      <c r="R291" s="39" t="s">
        <v>41</v>
      </c>
      <c r="S291" s="40"/>
      <c r="T291" s="40"/>
    </row>
    <row r="292" spans="1:20" s="24" customFormat="1" x14ac:dyDescent="0.35">
      <c r="A292" s="37">
        <v>131300</v>
      </c>
      <c r="B292" s="37" t="s">
        <v>30</v>
      </c>
      <c r="C292" s="37" t="s">
        <v>31</v>
      </c>
      <c r="D292" s="37" t="s">
        <v>31</v>
      </c>
      <c r="E292" s="37" t="s">
        <v>2461</v>
      </c>
      <c r="F292" s="37" t="s">
        <v>2462</v>
      </c>
      <c r="G292" s="37">
        <v>1.5</v>
      </c>
      <c r="H292" s="37" t="s">
        <v>60</v>
      </c>
      <c r="I292" s="37" t="s">
        <v>2463</v>
      </c>
      <c r="J292" s="37" t="s">
        <v>38</v>
      </c>
      <c r="K292" s="37" t="s">
        <v>37</v>
      </c>
      <c r="L292" s="37" t="s">
        <v>36</v>
      </c>
      <c r="M292" s="37" t="s">
        <v>50</v>
      </c>
      <c r="N292" s="37" t="s">
        <v>64</v>
      </c>
      <c r="O292" s="38">
        <v>42347</v>
      </c>
      <c r="P292" s="37"/>
      <c r="Q292" s="37">
        <v>1.5</v>
      </c>
      <c r="R292" s="39" t="s">
        <v>41</v>
      </c>
      <c r="S292" s="40"/>
      <c r="T292" s="40"/>
    </row>
    <row r="293" spans="1:20" s="24" customFormat="1" x14ac:dyDescent="0.35">
      <c r="A293" s="37">
        <v>114200</v>
      </c>
      <c r="B293" s="37" t="s">
        <v>30</v>
      </c>
      <c r="C293" s="37" t="s">
        <v>31</v>
      </c>
      <c r="D293" s="37" t="s">
        <v>31</v>
      </c>
      <c r="E293" s="37" t="s">
        <v>2537</v>
      </c>
      <c r="F293" s="37" t="s">
        <v>2538</v>
      </c>
      <c r="G293" s="37">
        <v>1.5</v>
      </c>
      <c r="H293" s="37" t="s">
        <v>60</v>
      </c>
      <c r="I293" s="37" t="s">
        <v>2539</v>
      </c>
      <c r="J293" s="37" t="s">
        <v>38</v>
      </c>
      <c r="K293" s="37" t="s">
        <v>37</v>
      </c>
      <c r="L293" s="37" t="s">
        <v>36</v>
      </c>
      <c r="M293" s="37" t="s">
        <v>50</v>
      </c>
      <c r="N293" s="37" t="s">
        <v>64</v>
      </c>
      <c r="O293" s="38">
        <v>41628</v>
      </c>
      <c r="P293" s="37"/>
      <c r="Q293" s="37">
        <v>1.5</v>
      </c>
      <c r="R293" s="39" t="s">
        <v>41</v>
      </c>
      <c r="S293" s="40"/>
      <c r="T293" s="40"/>
    </row>
    <row r="294" spans="1:20" s="24" customFormat="1" x14ac:dyDescent="0.35">
      <c r="A294" s="37">
        <v>136500</v>
      </c>
      <c r="B294" s="37" t="s">
        <v>30</v>
      </c>
      <c r="C294" s="37" t="s">
        <v>31</v>
      </c>
      <c r="D294" s="37" t="s">
        <v>31</v>
      </c>
      <c r="E294" s="37" t="s">
        <v>2517</v>
      </c>
      <c r="F294" s="37" t="s">
        <v>2518</v>
      </c>
      <c r="G294" s="37">
        <v>20</v>
      </c>
      <c r="H294" s="37" t="s">
        <v>60</v>
      </c>
      <c r="I294" s="37" t="s">
        <v>2519</v>
      </c>
      <c r="J294" s="37" t="s">
        <v>38</v>
      </c>
      <c r="K294" s="37" t="s">
        <v>37</v>
      </c>
      <c r="L294" s="37" t="s">
        <v>36</v>
      </c>
      <c r="M294" s="37" t="s">
        <v>50</v>
      </c>
      <c r="N294" s="37" t="s">
        <v>64</v>
      </c>
      <c r="O294" s="38">
        <v>42628</v>
      </c>
      <c r="P294" s="37"/>
      <c r="Q294" s="37">
        <v>20</v>
      </c>
      <c r="R294" s="39" t="s">
        <v>41</v>
      </c>
      <c r="S294" s="40"/>
      <c r="T294" s="40"/>
    </row>
    <row r="295" spans="1:20" s="24" customFormat="1" x14ac:dyDescent="0.35">
      <c r="A295" s="37">
        <v>104300</v>
      </c>
      <c r="B295" s="37" t="s">
        <v>30</v>
      </c>
      <c r="C295" s="37" t="s">
        <v>31</v>
      </c>
      <c r="D295" s="37" t="s">
        <v>31</v>
      </c>
      <c r="E295" s="37" t="s">
        <v>2551</v>
      </c>
      <c r="F295" s="37" t="s">
        <v>2552</v>
      </c>
      <c r="G295" s="37">
        <v>2.4</v>
      </c>
      <c r="H295" s="37" t="s">
        <v>60</v>
      </c>
      <c r="I295" s="37" t="s">
        <v>2553</v>
      </c>
      <c r="J295" s="37" t="s">
        <v>38</v>
      </c>
      <c r="K295" s="37" t="s">
        <v>37</v>
      </c>
      <c r="L295" s="37" t="s">
        <v>36</v>
      </c>
      <c r="M295" s="37" t="s">
        <v>50</v>
      </c>
      <c r="N295" s="37" t="s">
        <v>64</v>
      </c>
      <c r="O295" s="38">
        <v>41001</v>
      </c>
      <c r="P295" s="37"/>
      <c r="Q295" s="37">
        <v>2.5</v>
      </c>
      <c r="R295" s="39" t="s">
        <v>41</v>
      </c>
      <c r="S295" s="40"/>
      <c r="T295" s="40"/>
    </row>
    <row r="296" spans="1:20" s="24" customFormat="1" x14ac:dyDescent="0.35">
      <c r="A296" s="37">
        <v>111800</v>
      </c>
      <c r="B296" s="37" t="s">
        <v>30</v>
      </c>
      <c r="C296" s="37" t="s">
        <v>31</v>
      </c>
      <c r="D296" s="37" t="s">
        <v>31</v>
      </c>
      <c r="E296" s="37" t="s">
        <v>2554</v>
      </c>
      <c r="F296" s="37" t="s">
        <v>2555</v>
      </c>
      <c r="G296" s="37">
        <v>4</v>
      </c>
      <c r="H296" s="37" t="s">
        <v>60</v>
      </c>
      <c r="I296" s="37" t="s">
        <v>2556</v>
      </c>
      <c r="J296" s="37" t="s">
        <v>38</v>
      </c>
      <c r="K296" s="37" t="s">
        <v>37</v>
      </c>
      <c r="L296" s="37" t="s">
        <v>36</v>
      </c>
      <c r="M296" s="37" t="s">
        <v>50</v>
      </c>
      <c r="N296" s="37" t="s">
        <v>64</v>
      </c>
      <c r="O296" s="38">
        <v>41215</v>
      </c>
      <c r="P296" s="37"/>
      <c r="Q296" s="37">
        <v>4.12</v>
      </c>
      <c r="R296" s="39" t="s">
        <v>41</v>
      </c>
      <c r="S296" s="40"/>
      <c r="T296" s="40"/>
    </row>
    <row r="297" spans="1:20" s="24" customFormat="1" x14ac:dyDescent="0.35">
      <c r="A297" s="37">
        <v>131800</v>
      </c>
      <c r="B297" s="37" t="s">
        <v>30</v>
      </c>
      <c r="C297" s="37" t="s">
        <v>31</v>
      </c>
      <c r="D297" s="37" t="s">
        <v>31</v>
      </c>
      <c r="E297" s="37" t="s">
        <v>2634</v>
      </c>
      <c r="F297" s="37" t="s">
        <v>2635</v>
      </c>
      <c r="G297" s="37">
        <v>20</v>
      </c>
      <c r="H297" s="37" t="s">
        <v>60</v>
      </c>
      <c r="I297" s="37" t="s">
        <v>2636</v>
      </c>
      <c r="J297" s="37" t="s">
        <v>38</v>
      </c>
      <c r="K297" s="37" t="s">
        <v>37</v>
      </c>
      <c r="L297" s="37" t="s">
        <v>36</v>
      </c>
      <c r="M297" s="37" t="s">
        <v>50</v>
      </c>
      <c r="N297" s="37" t="s">
        <v>64</v>
      </c>
      <c r="O297" s="38">
        <v>42388</v>
      </c>
      <c r="P297" s="37"/>
      <c r="Q297" s="37">
        <v>27.8</v>
      </c>
      <c r="R297" s="39" t="s">
        <v>41</v>
      </c>
      <c r="S297" s="40"/>
      <c r="T297" s="40"/>
    </row>
    <row r="298" spans="1:20" s="24" customFormat="1" x14ac:dyDescent="0.35">
      <c r="A298" s="37">
        <v>102100</v>
      </c>
      <c r="B298" s="37" t="s">
        <v>30</v>
      </c>
      <c r="C298" s="37" t="s">
        <v>31</v>
      </c>
      <c r="D298" s="37" t="s">
        <v>31</v>
      </c>
      <c r="E298" s="37" t="s">
        <v>2646</v>
      </c>
      <c r="F298" s="37" t="s">
        <v>2647</v>
      </c>
      <c r="G298" s="37">
        <v>5.5</v>
      </c>
      <c r="H298" s="37" t="s">
        <v>60</v>
      </c>
      <c r="I298" s="37" t="s">
        <v>2648</v>
      </c>
      <c r="J298" s="37" t="s">
        <v>38</v>
      </c>
      <c r="K298" s="37" t="s">
        <v>37</v>
      </c>
      <c r="L298" s="37" t="s">
        <v>36</v>
      </c>
      <c r="M298" s="37" t="s">
        <v>50</v>
      </c>
      <c r="N298" s="37" t="s">
        <v>64</v>
      </c>
      <c r="O298" s="38">
        <v>40780</v>
      </c>
      <c r="P298" s="37"/>
      <c r="Q298" s="37">
        <v>5.5</v>
      </c>
      <c r="R298" s="39" t="s">
        <v>41</v>
      </c>
      <c r="S298" s="40"/>
      <c r="T298" s="40"/>
    </row>
    <row r="299" spans="1:20" s="24" customFormat="1" x14ac:dyDescent="0.35">
      <c r="A299" s="37">
        <v>130800</v>
      </c>
      <c r="B299" s="37" t="s">
        <v>30</v>
      </c>
      <c r="C299" s="37" t="s">
        <v>42</v>
      </c>
      <c r="D299" s="37" t="s">
        <v>31</v>
      </c>
      <c r="E299" s="37" t="s">
        <v>2802</v>
      </c>
      <c r="F299" s="37" t="s">
        <v>2803</v>
      </c>
      <c r="G299" s="37">
        <v>2</v>
      </c>
      <c r="H299" s="37" t="s">
        <v>60</v>
      </c>
      <c r="I299" s="37" t="s">
        <v>2804</v>
      </c>
      <c r="J299" s="37" t="s">
        <v>38</v>
      </c>
      <c r="K299" s="37" t="s">
        <v>37</v>
      </c>
      <c r="L299" s="37" t="s">
        <v>36</v>
      </c>
      <c r="M299" s="37" t="s">
        <v>50</v>
      </c>
      <c r="N299" s="37" t="s">
        <v>64</v>
      </c>
      <c r="O299" s="38">
        <v>42382</v>
      </c>
      <c r="P299" s="37"/>
      <c r="Q299" s="37">
        <v>2</v>
      </c>
      <c r="R299" s="39" t="s">
        <v>41</v>
      </c>
      <c r="S299" s="40"/>
      <c r="T299" s="40"/>
    </row>
    <row r="300" spans="1:20" s="24" customFormat="1" x14ac:dyDescent="0.35">
      <c r="A300" s="37">
        <v>126300</v>
      </c>
      <c r="B300" s="37" t="s">
        <v>30</v>
      </c>
      <c r="C300" s="37" t="s">
        <v>31</v>
      </c>
      <c r="D300" s="37" t="s">
        <v>31</v>
      </c>
      <c r="E300" s="37" t="s">
        <v>2805</v>
      </c>
      <c r="F300" s="37" t="s">
        <v>2806</v>
      </c>
      <c r="G300" s="37">
        <v>10</v>
      </c>
      <c r="H300" s="37" t="s">
        <v>60</v>
      </c>
      <c r="I300" s="37" t="s">
        <v>2807</v>
      </c>
      <c r="J300" s="37" t="s">
        <v>38</v>
      </c>
      <c r="K300" s="37" t="s">
        <v>37</v>
      </c>
      <c r="L300" s="37" t="s">
        <v>36</v>
      </c>
      <c r="M300" s="37" t="s">
        <v>50</v>
      </c>
      <c r="N300" s="37" t="s">
        <v>64</v>
      </c>
      <c r="O300" s="38">
        <v>42216</v>
      </c>
      <c r="P300" s="37"/>
      <c r="Q300" s="37">
        <v>10</v>
      </c>
      <c r="R300" s="39" t="s">
        <v>41</v>
      </c>
      <c r="S300" s="40"/>
      <c r="T300" s="40"/>
    </row>
    <row r="301" spans="1:20" s="24" customFormat="1" x14ac:dyDescent="0.35">
      <c r="A301" s="37">
        <v>129700</v>
      </c>
      <c r="B301" s="37" t="s">
        <v>30</v>
      </c>
      <c r="C301" s="37" t="s">
        <v>31</v>
      </c>
      <c r="D301" s="37" t="s">
        <v>31</v>
      </c>
      <c r="E301" s="37" t="s">
        <v>2842</v>
      </c>
      <c r="F301" s="37" t="s">
        <v>2843</v>
      </c>
      <c r="G301" s="37">
        <v>0.9</v>
      </c>
      <c r="H301" s="37" t="s">
        <v>60</v>
      </c>
      <c r="I301" s="37" t="s">
        <v>1123</v>
      </c>
      <c r="J301" s="37" t="s">
        <v>38</v>
      </c>
      <c r="K301" s="37" t="s">
        <v>37</v>
      </c>
      <c r="L301" s="37" t="s">
        <v>36</v>
      </c>
      <c r="M301" s="37" t="s">
        <v>50</v>
      </c>
      <c r="N301" s="37" t="s">
        <v>64</v>
      </c>
      <c r="O301" s="38">
        <v>42328</v>
      </c>
      <c r="P301" s="37"/>
      <c r="Q301" s="37">
        <v>0.9</v>
      </c>
      <c r="R301" s="39" t="s">
        <v>41</v>
      </c>
      <c r="S301" s="40"/>
      <c r="T301" s="40"/>
    </row>
    <row r="302" spans="1:20" s="24" customFormat="1" x14ac:dyDescent="0.35">
      <c r="A302" s="37">
        <v>122300</v>
      </c>
      <c r="B302" s="37" t="s">
        <v>30</v>
      </c>
      <c r="C302" s="37" t="s">
        <v>31</v>
      </c>
      <c r="D302" s="37" t="s">
        <v>31</v>
      </c>
      <c r="E302" s="37" t="s">
        <v>2892</v>
      </c>
      <c r="F302" s="37" t="s">
        <v>2893</v>
      </c>
      <c r="G302" s="37">
        <v>19.48</v>
      </c>
      <c r="H302" s="37" t="s">
        <v>60</v>
      </c>
      <c r="I302" s="37" t="s">
        <v>2894</v>
      </c>
      <c r="J302" s="37" t="s">
        <v>38</v>
      </c>
      <c r="K302" s="37" t="s">
        <v>37</v>
      </c>
      <c r="L302" s="37" t="s">
        <v>36</v>
      </c>
      <c r="M302" s="37" t="s">
        <v>50</v>
      </c>
      <c r="N302" s="37" t="s">
        <v>64</v>
      </c>
      <c r="O302" s="38">
        <v>42031</v>
      </c>
      <c r="P302" s="37"/>
      <c r="Q302" s="37">
        <v>20</v>
      </c>
      <c r="R302" s="39" t="s">
        <v>41</v>
      </c>
      <c r="S302" s="40"/>
      <c r="T302" s="40"/>
    </row>
    <row r="303" spans="1:20" s="24" customFormat="1" x14ac:dyDescent="0.35">
      <c r="A303" s="37">
        <v>129400</v>
      </c>
      <c r="B303" s="37" t="s">
        <v>30</v>
      </c>
      <c r="C303" s="37" t="s">
        <v>31</v>
      </c>
      <c r="D303" s="37" t="s">
        <v>31</v>
      </c>
      <c r="E303" s="37" t="s">
        <v>2983</v>
      </c>
      <c r="F303" s="37" t="s">
        <v>2984</v>
      </c>
      <c r="G303" s="37">
        <v>16.66</v>
      </c>
      <c r="H303" s="37" t="s">
        <v>60</v>
      </c>
      <c r="I303" s="37" t="s">
        <v>2985</v>
      </c>
      <c r="J303" s="37" t="s">
        <v>38</v>
      </c>
      <c r="K303" s="37" t="s">
        <v>37</v>
      </c>
      <c r="L303" s="37" t="s">
        <v>36</v>
      </c>
      <c r="M303" s="37" t="s">
        <v>50</v>
      </c>
      <c r="N303" s="37" t="s">
        <v>64</v>
      </c>
      <c r="O303" s="38">
        <v>42307</v>
      </c>
      <c r="P303" s="37"/>
      <c r="Q303" s="37">
        <v>20.86</v>
      </c>
      <c r="R303" s="39" t="s">
        <v>41</v>
      </c>
      <c r="S303" s="40"/>
      <c r="T303" s="40"/>
    </row>
    <row r="304" spans="1:20" s="24" customFormat="1" x14ac:dyDescent="0.35">
      <c r="A304" s="37">
        <v>100800</v>
      </c>
      <c r="B304" s="37" t="s">
        <v>30</v>
      </c>
      <c r="C304" s="37" t="s">
        <v>31</v>
      </c>
      <c r="D304" s="37" t="s">
        <v>31</v>
      </c>
      <c r="E304" s="37" t="s">
        <v>2997</v>
      </c>
      <c r="F304" s="37" t="s">
        <v>2998</v>
      </c>
      <c r="G304" s="37">
        <v>1</v>
      </c>
      <c r="H304" s="37" t="s">
        <v>60</v>
      </c>
      <c r="I304" s="37" t="s">
        <v>60</v>
      </c>
      <c r="J304" s="37" t="s">
        <v>38</v>
      </c>
      <c r="K304" s="37" t="s">
        <v>37</v>
      </c>
      <c r="L304" s="37" t="s">
        <v>36</v>
      </c>
      <c r="M304" s="37" t="s">
        <v>50</v>
      </c>
      <c r="N304" s="37" t="s">
        <v>64</v>
      </c>
      <c r="O304" s="38">
        <v>40603</v>
      </c>
      <c r="P304" s="37"/>
      <c r="Q304" s="37">
        <v>1</v>
      </c>
      <c r="R304" s="39" t="s">
        <v>41</v>
      </c>
      <c r="S304" s="40"/>
      <c r="T304" s="40"/>
    </row>
    <row r="305" spans="1:20" s="24" customFormat="1" x14ac:dyDescent="0.35">
      <c r="A305" s="37">
        <v>110700</v>
      </c>
      <c r="B305" s="37" t="s">
        <v>30</v>
      </c>
      <c r="C305" s="37" t="s">
        <v>31</v>
      </c>
      <c r="D305" s="37" t="s">
        <v>31</v>
      </c>
      <c r="E305" s="37" t="s">
        <v>3003</v>
      </c>
      <c r="F305" s="37" t="s">
        <v>3004</v>
      </c>
      <c r="G305" s="37">
        <v>5</v>
      </c>
      <c r="H305" s="37" t="s">
        <v>60</v>
      </c>
      <c r="I305" s="37" t="s">
        <v>3005</v>
      </c>
      <c r="J305" s="37" t="s">
        <v>38</v>
      </c>
      <c r="K305" s="37" t="s">
        <v>37</v>
      </c>
      <c r="L305" s="37" t="s">
        <v>36</v>
      </c>
      <c r="M305" s="37" t="s">
        <v>50</v>
      </c>
      <c r="N305" s="37" t="s">
        <v>64</v>
      </c>
      <c r="O305" s="38">
        <v>41596</v>
      </c>
      <c r="P305" s="37"/>
      <c r="Q305" s="37">
        <v>5</v>
      </c>
      <c r="R305" s="39" t="s">
        <v>41</v>
      </c>
      <c r="S305" s="40"/>
      <c r="T305" s="40"/>
    </row>
    <row r="306" spans="1:20" s="24" customFormat="1" x14ac:dyDescent="0.35">
      <c r="A306" s="37">
        <v>136700</v>
      </c>
      <c r="B306" s="37" t="s">
        <v>30</v>
      </c>
      <c r="C306" s="37" t="s">
        <v>31</v>
      </c>
      <c r="D306" s="37" t="s">
        <v>31</v>
      </c>
      <c r="E306" s="37" t="s">
        <v>3027</v>
      </c>
      <c r="F306" s="37" t="s">
        <v>3028</v>
      </c>
      <c r="G306" s="37">
        <v>1</v>
      </c>
      <c r="H306" s="37" t="s">
        <v>60</v>
      </c>
      <c r="I306" s="37" t="s">
        <v>3029</v>
      </c>
      <c r="J306" s="37" t="s">
        <v>38</v>
      </c>
      <c r="K306" s="37" t="s">
        <v>37</v>
      </c>
      <c r="L306" s="37" t="s">
        <v>36</v>
      </c>
      <c r="M306" s="37" t="s">
        <v>50</v>
      </c>
      <c r="N306" s="37" t="s">
        <v>64</v>
      </c>
      <c r="O306" s="38">
        <v>42619</v>
      </c>
      <c r="P306" s="37"/>
      <c r="Q306" s="37">
        <v>1</v>
      </c>
      <c r="R306" s="39" t="s">
        <v>41</v>
      </c>
      <c r="S306" s="40"/>
      <c r="T306" s="40"/>
    </row>
    <row r="307" spans="1:20" s="24" customFormat="1" x14ac:dyDescent="0.35">
      <c r="A307" s="37">
        <v>114500</v>
      </c>
      <c r="B307" s="37" t="s">
        <v>30</v>
      </c>
      <c r="C307" s="37" t="s">
        <v>31</v>
      </c>
      <c r="D307" s="37" t="s">
        <v>31</v>
      </c>
      <c r="E307" s="37" t="s">
        <v>3036</v>
      </c>
      <c r="F307" s="37" t="s">
        <v>3037</v>
      </c>
      <c r="G307" s="37">
        <v>20</v>
      </c>
      <c r="H307" s="37" t="s">
        <v>60</v>
      </c>
      <c r="I307" s="37" t="s">
        <v>3038</v>
      </c>
      <c r="J307" s="37" t="s">
        <v>38</v>
      </c>
      <c r="K307" s="37" t="s">
        <v>37</v>
      </c>
      <c r="L307" s="37" t="s">
        <v>36</v>
      </c>
      <c r="M307" s="37" t="s">
        <v>50</v>
      </c>
      <c r="N307" s="37" t="s">
        <v>64</v>
      </c>
      <c r="O307" s="38">
        <v>41628</v>
      </c>
      <c r="P307" s="37"/>
      <c r="Q307" s="37">
        <v>20</v>
      </c>
      <c r="R307" s="39" t="s">
        <v>41</v>
      </c>
      <c r="S307" s="40"/>
      <c r="T307" s="40"/>
    </row>
    <row r="308" spans="1:20" s="24" customFormat="1" x14ac:dyDescent="0.35">
      <c r="A308" s="37">
        <v>114600</v>
      </c>
      <c r="B308" s="37" t="s">
        <v>30</v>
      </c>
      <c r="C308" s="37" t="s">
        <v>31</v>
      </c>
      <c r="D308" s="37" t="s">
        <v>31</v>
      </c>
      <c r="E308" s="37" t="s">
        <v>3039</v>
      </c>
      <c r="F308" s="37" t="s">
        <v>3040</v>
      </c>
      <c r="G308" s="37">
        <v>20</v>
      </c>
      <c r="H308" s="37" t="s">
        <v>60</v>
      </c>
      <c r="I308" s="37" t="s">
        <v>3041</v>
      </c>
      <c r="J308" s="37" t="s">
        <v>38</v>
      </c>
      <c r="K308" s="37" t="s">
        <v>37</v>
      </c>
      <c r="L308" s="37" t="s">
        <v>36</v>
      </c>
      <c r="M308" s="37" t="s">
        <v>50</v>
      </c>
      <c r="N308" s="37" t="s">
        <v>64</v>
      </c>
      <c r="O308" s="38">
        <v>41628</v>
      </c>
      <c r="P308" s="37"/>
      <c r="Q308" s="37">
        <v>20</v>
      </c>
      <c r="R308" s="39" t="s">
        <v>41</v>
      </c>
      <c r="S308" s="40"/>
      <c r="T308" s="40"/>
    </row>
    <row r="309" spans="1:20" s="24" customFormat="1" x14ac:dyDescent="0.35">
      <c r="A309" s="37">
        <v>133500</v>
      </c>
      <c r="B309" s="37" t="s">
        <v>30</v>
      </c>
      <c r="C309" s="37" t="s">
        <v>31</v>
      </c>
      <c r="D309" s="37" t="s">
        <v>31</v>
      </c>
      <c r="E309" s="37" t="s">
        <v>3127</v>
      </c>
      <c r="F309" s="37" t="s">
        <v>3128</v>
      </c>
      <c r="G309" s="37">
        <v>2</v>
      </c>
      <c r="H309" s="37" t="s">
        <v>60</v>
      </c>
      <c r="I309" s="37" t="s">
        <v>3129</v>
      </c>
      <c r="J309" s="37" t="s">
        <v>38</v>
      </c>
      <c r="K309" s="37" t="s">
        <v>37</v>
      </c>
      <c r="L309" s="37" t="s">
        <v>36</v>
      </c>
      <c r="M309" s="37" t="s">
        <v>50</v>
      </c>
      <c r="N309" s="37" t="s">
        <v>64</v>
      </c>
      <c r="O309" s="38">
        <v>41039</v>
      </c>
      <c r="P309" s="37"/>
      <c r="Q309" s="37">
        <v>2</v>
      </c>
      <c r="R309" s="39" t="s">
        <v>41</v>
      </c>
      <c r="S309" s="40"/>
      <c r="T309" s="40"/>
    </row>
    <row r="310" spans="1:20" s="24" customFormat="1" x14ac:dyDescent="0.35">
      <c r="A310" s="37">
        <v>111100</v>
      </c>
      <c r="B310" s="37" t="s">
        <v>30</v>
      </c>
      <c r="C310" s="37" t="s">
        <v>31</v>
      </c>
      <c r="D310" s="37" t="s">
        <v>31</v>
      </c>
      <c r="E310" s="37" t="s">
        <v>3133</v>
      </c>
      <c r="F310" s="37" t="s">
        <v>3134</v>
      </c>
      <c r="G310" s="37">
        <v>9</v>
      </c>
      <c r="H310" s="37" t="s">
        <v>60</v>
      </c>
      <c r="I310" s="37" t="s">
        <v>3135</v>
      </c>
      <c r="J310" s="37" t="s">
        <v>38</v>
      </c>
      <c r="K310" s="37" t="s">
        <v>37</v>
      </c>
      <c r="L310" s="37" t="s">
        <v>36</v>
      </c>
      <c r="M310" s="37" t="s">
        <v>50</v>
      </c>
      <c r="N310" s="37" t="s">
        <v>64</v>
      </c>
      <c r="O310" s="38">
        <v>41426</v>
      </c>
      <c r="P310" s="37"/>
      <c r="Q310" s="37">
        <v>9</v>
      </c>
      <c r="R310" s="39" t="s">
        <v>41</v>
      </c>
      <c r="S310" s="40"/>
      <c r="T310" s="40"/>
    </row>
    <row r="311" spans="1:20" s="24" customFormat="1" x14ac:dyDescent="0.35">
      <c r="A311" s="37">
        <v>129800</v>
      </c>
      <c r="B311" s="37" t="s">
        <v>30</v>
      </c>
      <c r="C311" s="37" t="s">
        <v>31</v>
      </c>
      <c r="D311" s="37" t="s">
        <v>31</v>
      </c>
      <c r="E311" s="37" t="s">
        <v>3301</v>
      </c>
      <c r="F311" s="37" t="s">
        <v>3302</v>
      </c>
      <c r="G311" s="37">
        <v>20</v>
      </c>
      <c r="H311" s="37" t="s">
        <v>60</v>
      </c>
      <c r="I311" s="37" t="s">
        <v>3302</v>
      </c>
      <c r="J311" s="37" t="s">
        <v>38</v>
      </c>
      <c r="K311" s="37" t="s">
        <v>37</v>
      </c>
      <c r="L311" s="37" t="s">
        <v>36</v>
      </c>
      <c r="M311" s="37" t="s">
        <v>50</v>
      </c>
      <c r="N311" s="37" t="s">
        <v>64</v>
      </c>
      <c r="O311" s="38">
        <v>42338</v>
      </c>
      <c r="P311" s="37"/>
      <c r="Q311" s="37">
        <v>20</v>
      </c>
      <c r="R311" s="39" t="s">
        <v>41</v>
      </c>
      <c r="S311" s="40"/>
      <c r="T311" s="40"/>
    </row>
    <row r="312" spans="1:20" s="24" customFormat="1" x14ac:dyDescent="0.35">
      <c r="A312" s="37">
        <v>129500</v>
      </c>
      <c r="B312" s="37" t="s">
        <v>30</v>
      </c>
      <c r="C312" s="37" t="s">
        <v>31</v>
      </c>
      <c r="D312" s="37" t="s">
        <v>31</v>
      </c>
      <c r="E312" s="37" t="s">
        <v>3305</v>
      </c>
      <c r="F312" s="37" t="s">
        <v>3306</v>
      </c>
      <c r="G312" s="37">
        <v>250</v>
      </c>
      <c r="H312" s="37" t="s">
        <v>60</v>
      </c>
      <c r="I312" s="37" t="s">
        <v>3307</v>
      </c>
      <c r="J312" s="37" t="s">
        <v>38</v>
      </c>
      <c r="K312" s="37" t="s">
        <v>37</v>
      </c>
      <c r="L312" s="37" t="s">
        <v>36</v>
      </c>
      <c r="M312" s="37" t="s">
        <v>50</v>
      </c>
      <c r="N312" s="37" t="s">
        <v>64</v>
      </c>
      <c r="O312" s="38">
        <v>42605</v>
      </c>
      <c r="P312" s="37"/>
      <c r="Q312" s="37">
        <v>250</v>
      </c>
      <c r="R312" s="39" t="s">
        <v>41</v>
      </c>
      <c r="S312" s="40"/>
      <c r="T312" s="40"/>
    </row>
    <row r="313" spans="1:20" s="24" customFormat="1" x14ac:dyDescent="0.35">
      <c r="A313" s="37">
        <v>117800</v>
      </c>
      <c r="B313" s="37" t="s">
        <v>30</v>
      </c>
      <c r="C313" s="37" t="s">
        <v>31</v>
      </c>
      <c r="D313" s="37" t="s">
        <v>31</v>
      </c>
      <c r="E313" s="37" t="s">
        <v>3318</v>
      </c>
      <c r="F313" s="37" t="s">
        <v>3319</v>
      </c>
      <c r="G313" s="37">
        <v>310</v>
      </c>
      <c r="H313" s="37" t="s">
        <v>60</v>
      </c>
      <c r="I313" s="37" t="s">
        <v>3320</v>
      </c>
      <c r="J313" s="37" t="s">
        <v>38</v>
      </c>
      <c r="K313" s="37" t="s">
        <v>37</v>
      </c>
      <c r="L313" s="37" t="s">
        <v>36</v>
      </c>
      <c r="M313" s="37" t="s">
        <v>50</v>
      </c>
      <c r="N313" s="37" t="s">
        <v>64</v>
      </c>
      <c r="O313" s="38">
        <v>42180</v>
      </c>
      <c r="P313" s="37"/>
      <c r="Q313" s="37"/>
      <c r="R313" s="39" t="s">
        <v>41</v>
      </c>
      <c r="S313" s="40"/>
      <c r="T313" s="40"/>
    </row>
    <row r="314" spans="1:20" s="24" customFormat="1" x14ac:dyDescent="0.35">
      <c r="A314" s="37">
        <v>117900</v>
      </c>
      <c r="B314" s="37" t="s">
        <v>30</v>
      </c>
      <c r="C314" s="37" t="s">
        <v>31</v>
      </c>
      <c r="D314" s="37" t="s">
        <v>31</v>
      </c>
      <c r="E314" s="37" t="s">
        <v>3321</v>
      </c>
      <c r="F314" s="37" t="s">
        <v>3322</v>
      </c>
      <c r="G314" s="37">
        <v>276</v>
      </c>
      <c r="H314" s="37" t="s">
        <v>60</v>
      </c>
      <c r="I314" s="37" t="s">
        <v>3323</v>
      </c>
      <c r="J314" s="37" t="s">
        <v>38</v>
      </c>
      <c r="K314" s="37" t="s">
        <v>37</v>
      </c>
      <c r="L314" s="37" t="s">
        <v>36</v>
      </c>
      <c r="M314" s="37" t="s">
        <v>50</v>
      </c>
      <c r="N314" s="37" t="s">
        <v>64</v>
      </c>
      <c r="O314" s="38">
        <v>42174</v>
      </c>
      <c r="P314" s="37"/>
      <c r="Q314" s="37">
        <v>276</v>
      </c>
      <c r="R314" s="39" t="s">
        <v>41</v>
      </c>
      <c r="S314" s="40"/>
      <c r="T314" s="40"/>
    </row>
    <row r="315" spans="1:20" s="24" customFormat="1" x14ac:dyDescent="0.35">
      <c r="A315" s="37">
        <v>138300</v>
      </c>
      <c r="B315" s="37" t="s">
        <v>30</v>
      </c>
      <c r="C315" s="37" t="s">
        <v>31</v>
      </c>
      <c r="D315" s="37" t="s">
        <v>31</v>
      </c>
      <c r="E315" s="37" t="s">
        <v>3324</v>
      </c>
      <c r="F315" s="37" t="s">
        <v>3325</v>
      </c>
      <c r="G315" s="37">
        <v>85</v>
      </c>
      <c r="H315" s="37" t="s">
        <v>60</v>
      </c>
      <c r="I315" s="37" t="s">
        <v>3326</v>
      </c>
      <c r="J315" s="37" t="s">
        <v>38</v>
      </c>
      <c r="K315" s="37" t="s">
        <v>37</v>
      </c>
      <c r="L315" s="37" t="s">
        <v>36</v>
      </c>
      <c r="M315" s="37" t="s">
        <v>50</v>
      </c>
      <c r="N315" s="37" t="s">
        <v>64</v>
      </c>
      <c r="O315" s="38">
        <v>42721</v>
      </c>
      <c r="P315" s="37"/>
      <c r="Q315" s="37">
        <v>85</v>
      </c>
      <c r="R315" s="39" t="s">
        <v>41</v>
      </c>
      <c r="S315" s="40"/>
      <c r="T315" s="40"/>
    </row>
    <row r="316" spans="1:20" s="24" customFormat="1" x14ac:dyDescent="0.35">
      <c r="A316" s="37">
        <v>105800</v>
      </c>
      <c r="B316" s="37" t="s">
        <v>30</v>
      </c>
      <c r="C316" s="37" t="s">
        <v>31</v>
      </c>
      <c r="D316" s="37" t="s">
        <v>31</v>
      </c>
      <c r="E316" s="37" t="s">
        <v>3179</v>
      </c>
      <c r="F316" s="37" t="s">
        <v>3180</v>
      </c>
      <c r="G316" s="37">
        <v>2.5</v>
      </c>
      <c r="H316" s="37" t="s">
        <v>60</v>
      </c>
      <c r="I316" s="37" t="s">
        <v>92</v>
      </c>
      <c r="J316" s="37" t="s">
        <v>38</v>
      </c>
      <c r="K316" s="37" t="s">
        <v>37</v>
      </c>
      <c r="L316" s="37" t="s">
        <v>36</v>
      </c>
      <c r="M316" s="37" t="s">
        <v>50</v>
      </c>
      <c r="N316" s="37" t="s">
        <v>64</v>
      </c>
      <c r="O316" s="38">
        <v>41237</v>
      </c>
      <c r="P316" s="37"/>
      <c r="Q316" s="37">
        <v>2.5</v>
      </c>
      <c r="R316" s="39" t="s">
        <v>41</v>
      </c>
      <c r="S316" s="40"/>
      <c r="T316" s="40"/>
    </row>
    <row r="317" spans="1:20" s="24" customFormat="1" x14ac:dyDescent="0.35">
      <c r="A317" s="37">
        <v>105900</v>
      </c>
      <c r="B317" s="37" t="s">
        <v>30</v>
      </c>
      <c r="C317" s="37" t="s">
        <v>31</v>
      </c>
      <c r="D317" s="37" t="s">
        <v>31</v>
      </c>
      <c r="E317" s="37" t="s">
        <v>3181</v>
      </c>
      <c r="F317" s="37" t="s">
        <v>3182</v>
      </c>
      <c r="G317" s="37">
        <v>2.5</v>
      </c>
      <c r="H317" s="37" t="s">
        <v>60</v>
      </c>
      <c r="I317" s="37" t="s">
        <v>92</v>
      </c>
      <c r="J317" s="37" t="s">
        <v>38</v>
      </c>
      <c r="K317" s="37" t="s">
        <v>37</v>
      </c>
      <c r="L317" s="37" t="s">
        <v>36</v>
      </c>
      <c r="M317" s="37" t="s">
        <v>50</v>
      </c>
      <c r="N317" s="37" t="s">
        <v>64</v>
      </c>
      <c r="O317" s="38">
        <v>41237</v>
      </c>
      <c r="P317" s="37"/>
      <c r="Q317" s="37">
        <v>2.5</v>
      </c>
      <c r="R317" s="39" t="s">
        <v>41</v>
      </c>
      <c r="S317" s="40"/>
      <c r="T317" s="40"/>
    </row>
    <row r="318" spans="1:20" s="24" customFormat="1" x14ac:dyDescent="0.35">
      <c r="A318" s="37">
        <v>111700</v>
      </c>
      <c r="B318" s="37" t="s">
        <v>30</v>
      </c>
      <c r="C318" s="37" t="s">
        <v>31</v>
      </c>
      <c r="D318" s="37" t="s">
        <v>31</v>
      </c>
      <c r="E318" s="37" t="s">
        <v>3183</v>
      </c>
      <c r="F318" s="37" t="s">
        <v>3184</v>
      </c>
      <c r="G318" s="37">
        <v>1.5</v>
      </c>
      <c r="H318" s="37" t="s">
        <v>60</v>
      </c>
      <c r="I318" s="37" t="s">
        <v>92</v>
      </c>
      <c r="J318" s="37" t="s">
        <v>38</v>
      </c>
      <c r="K318" s="37" t="s">
        <v>37</v>
      </c>
      <c r="L318" s="37" t="s">
        <v>36</v>
      </c>
      <c r="M318" s="37" t="s">
        <v>50</v>
      </c>
      <c r="N318" s="37" t="s">
        <v>64</v>
      </c>
      <c r="O318" s="38">
        <v>41282</v>
      </c>
      <c r="P318" s="37"/>
      <c r="Q318" s="37">
        <v>1.5</v>
      </c>
      <c r="R318" s="39" t="s">
        <v>41</v>
      </c>
      <c r="S318" s="40"/>
      <c r="T318" s="40"/>
    </row>
    <row r="319" spans="1:20" s="24" customFormat="1" x14ac:dyDescent="0.35">
      <c r="A319" s="37">
        <v>133900</v>
      </c>
      <c r="B319" s="37" t="s">
        <v>30</v>
      </c>
      <c r="C319" s="37" t="s">
        <v>31</v>
      </c>
      <c r="D319" s="37" t="s">
        <v>31</v>
      </c>
      <c r="E319" s="37" t="s">
        <v>3185</v>
      </c>
      <c r="F319" s="37" t="s">
        <v>3186</v>
      </c>
      <c r="G319" s="37">
        <v>3.5</v>
      </c>
      <c r="H319" s="37" t="s">
        <v>60</v>
      </c>
      <c r="I319" s="37" t="s">
        <v>92</v>
      </c>
      <c r="J319" s="37" t="s">
        <v>38</v>
      </c>
      <c r="K319" s="37" t="s">
        <v>37</v>
      </c>
      <c r="L319" s="37" t="s">
        <v>36</v>
      </c>
      <c r="M319" s="37" t="s">
        <v>50</v>
      </c>
      <c r="N319" s="37" t="s">
        <v>64</v>
      </c>
      <c r="O319" s="38">
        <v>41442</v>
      </c>
      <c r="P319" s="37"/>
      <c r="Q319" s="37">
        <v>3.5</v>
      </c>
      <c r="R319" s="39" t="s">
        <v>41</v>
      </c>
      <c r="S319" s="40"/>
      <c r="T319" s="40"/>
    </row>
    <row r="320" spans="1:20" s="24" customFormat="1" x14ac:dyDescent="0.35">
      <c r="A320" s="37">
        <v>134000</v>
      </c>
      <c r="B320" s="37" t="s">
        <v>30</v>
      </c>
      <c r="C320" s="37" t="s">
        <v>31</v>
      </c>
      <c r="D320" s="37" t="s">
        <v>31</v>
      </c>
      <c r="E320" s="37" t="s">
        <v>3187</v>
      </c>
      <c r="F320" s="37" t="s">
        <v>3188</v>
      </c>
      <c r="G320" s="37">
        <v>3.5</v>
      </c>
      <c r="H320" s="37" t="s">
        <v>60</v>
      </c>
      <c r="I320" s="37" t="s">
        <v>92</v>
      </c>
      <c r="J320" s="37" t="s">
        <v>38</v>
      </c>
      <c r="K320" s="37" t="s">
        <v>37</v>
      </c>
      <c r="L320" s="37" t="s">
        <v>36</v>
      </c>
      <c r="M320" s="37" t="s">
        <v>50</v>
      </c>
      <c r="N320" s="37" t="s">
        <v>64</v>
      </c>
      <c r="O320" s="38">
        <v>41436</v>
      </c>
      <c r="P320" s="37"/>
      <c r="Q320" s="37">
        <v>3.5</v>
      </c>
      <c r="R320" s="39" t="s">
        <v>41</v>
      </c>
      <c r="S320" s="40"/>
      <c r="T320" s="40"/>
    </row>
    <row r="321" spans="1:20" s="24" customFormat="1" x14ac:dyDescent="0.35">
      <c r="A321" s="37">
        <v>112700</v>
      </c>
      <c r="B321" s="37" t="s">
        <v>30</v>
      </c>
      <c r="C321" s="37" t="s">
        <v>31</v>
      </c>
      <c r="D321" s="37" t="s">
        <v>31</v>
      </c>
      <c r="E321" s="37" t="s">
        <v>3189</v>
      </c>
      <c r="F321" s="37" t="s">
        <v>3190</v>
      </c>
      <c r="G321" s="37">
        <v>3</v>
      </c>
      <c r="H321" s="37" t="s">
        <v>60</v>
      </c>
      <c r="I321" s="37" t="s">
        <v>92</v>
      </c>
      <c r="J321" s="37" t="s">
        <v>38</v>
      </c>
      <c r="K321" s="37" t="s">
        <v>37</v>
      </c>
      <c r="L321" s="37" t="s">
        <v>36</v>
      </c>
      <c r="M321" s="37" t="s">
        <v>50</v>
      </c>
      <c r="N321" s="37" t="s">
        <v>64</v>
      </c>
      <c r="O321" s="38">
        <v>41289</v>
      </c>
      <c r="P321" s="37"/>
      <c r="Q321" s="37">
        <v>3</v>
      </c>
      <c r="R321" s="39" t="s">
        <v>41</v>
      </c>
      <c r="S321" s="40"/>
      <c r="T321" s="40"/>
    </row>
    <row r="322" spans="1:20" s="24" customFormat="1" x14ac:dyDescent="0.35">
      <c r="A322" s="37">
        <v>134100</v>
      </c>
      <c r="B322" s="37" t="s">
        <v>30</v>
      </c>
      <c r="C322" s="37" t="s">
        <v>31</v>
      </c>
      <c r="D322" s="37" t="s">
        <v>31</v>
      </c>
      <c r="E322" s="37" t="s">
        <v>3191</v>
      </c>
      <c r="F322" s="37" t="s">
        <v>3192</v>
      </c>
      <c r="G322" s="37">
        <v>1.5</v>
      </c>
      <c r="H322" s="37" t="s">
        <v>60</v>
      </c>
      <c r="I322" s="37" t="s">
        <v>92</v>
      </c>
      <c r="J322" s="37" t="s">
        <v>38</v>
      </c>
      <c r="K322" s="37" t="s">
        <v>37</v>
      </c>
      <c r="L322" s="37" t="s">
        <v>36</v>
      </c>
      <c r="M322" s="37" t="s">
        <v>50</v>
      </c>
      <c r="N322" s="37" t="s">
        <v>64</v>
      </c>
      <c r="O322" s="38">
        <v>40757</v>
      </c>
      <c r="P322" s="37"/>
      <c r="Q322" s="37">
        <v>1.5</v>
      </c>
      <c r="R322" s="39" t="s">
        <v>41</v>
      </c>
      <c r="S322" s="40"/>
      <c r="T322" s="40"/>
    </row>
    <row r="323" spans="1:20" s="24" customFormat="1" x14ac:dyDescent="0.35">
      <c r="A323" s="37">
        <v>133600</v>
      </c>
      <c r="B323" s="37" t="s">
        <v>30</v>
      </c>
      <c r="C323" s="37" t="s">
        <v>31</v>
      </c>
      <c r="D323" s="37" t="s">
        <v>31</v>
      </c>
      <c r="E323" s="37" t="s">
        <v>3193</v>
      </c>
      <c r="F323" s="37" t="s">
        <v>3194</v>
      </c>
      <c r="G323" s="37">
        <v>3.5</v>
      </c>
      <c r="H323" s="37" t="s">
        <v>60</v>
      </c>
      <c r="I323" s="37" t="s">
        <v>92</v>
      </c>
      <c r="J323" s="37" t="s">
        <v>38</v>
      </c>
      <c r="K323" s="37" t="s">
        <v>37</v>
      </c>
      <c r="L323" s="37" t="s">
        <v>36</v>
      </c>
      <c r="M323" s="37" t="s">
        <v>50</v>
      </c>
      <c r="N323" s="37" t="s">
        <v>64</v>
      </c>
      <c r="O323" s="38">
        <v>41442</v>
      </c>
      <c r="P323" s="37"/>
      <c r="Q323" s="37">
        <v>3.5</v>
      </c>
      <c r="R323" s="39" t="s">
        <v>41</v>
      </c>
      <c r="S323" s="40"/>
      <c r="T323" s="40"/>
    </row>
    <row r="324" spans="1:20" s="24" customFormat="1" x14ac:dyDescent="0.35">
      <c r="A324" s="37">
        <v>106000</v>
      </c>
      <c r="B324" s="37" t="s">
        <v>30</v>
      </c>
      <c r="C324" s="37" t="s">
        <v>31</v>
      </c>
      <c r="D324" s="37" t="s">
        <v>31</v>
      </c>
      <c r="E324" s="37" t="s">
        <v>3195</v>
      </c>
      <c r="F324" s="37" t="s">
        <v>3196</v>
      </c>
      <c r="G324" s="37">
        <v>1.5</v>
      </c>
      <c r="H324" s="37" t="s">
        <v>60</v>
      </c>
      <c r="I324" s="37" t="s">
        <v>92</v>
      </c>
      <c r="J324" s="37" t="s">
        <v>38</v>
      </c>
      <c r="K324" s="37" t="s">
        <v>37</v>
      </c>
      <c r="L324" s="37" t="s">
        <v>36</v>
      </c>
      <c r="M324" s="37" t="s">
        <v>50</v>
      </c>
      <c r="N324" s="37" t="s">
        <v>64</v>
      </c>
      <c r="O324" s="38">
        <v>41237</v>
      </c>
      <c r="P324" s="37"/>
      <c r="Q324" s="37">
        <v>1.5</v>
      </c>
      <c r="R324" s="39" t="s">
        <v>41</v>
      </c>
      <c r="S324" s="40"/>
      <c r="T324" s="40"/>
    </row>
    <row r="325" spans="1:20" s="24" customFormat="1" x14ac:dyDescent="0.35">
      <c r="A325" s="37">
        <v>102200</v>
      </c>
      <c r="B325" s="37" t="s">
        <v>30</v>
      </c>
      <c r="C325" s="37" t="s">
        <v>31</v>
      </c>
      <c r="D325" s="37" t="s">
        <v>31</v>
      </c>
      <c r="E325" s="37" t="s">
        <v>3197</v>
      </c>
      <c r="F325" s="37" t="s">
        <v>3198</v>
      </c>
      <c r="G325" s="37">
        <v>2</v>
      </c>
      <c r="H325" s="37" t="s">
        <v>60</v>
      </c>
      <c r="I325" s="37" t="s">
        <v>92</v>
      </c>
      <c r="J325" s="37" t="s">
        <v>38</v>
      </c>
      <c r="K325" s="37" t="s">
        <v>37</v>
      </c>
      <c r="L325" s="37" t="s">
        <v>36</v>
      </c>
      <c r="M325" s="37" t="s">
        <v>50</v>
      </c>
      <c r="N325" s="37" t="s">
        <v>64</v>
      </c>
      <c r="O325" s="38">
        <v>40625</v>
      </c>
      <c r="P325" s="37"/>
      <c r="Q325" s="37">
        <v>2.5</v>
      </c>
      <c r="R325" s="39" t="s">
        <v>41</v>
      </c>
      <c r="S325" s="40"/>
      <c r="T325" s="40"/>
    </row>
    <row r="326" spans="1:20" s="24" customFormat="1" x14ac:dyDescent="0.35">
      <c r="A326" s="37">
        <v>112800</v>
      </c>
      <c r="B326" s="37" t="s">
        <v>30</v>
      </c>
      <c r="C326" s="37" t="s">
        <v>31</v>
      </c>
      <c r="D326" s="37" t="s">
        <v>31</v>
      </c>
      <c r="E326" s="37" t="s">
        <v>3199</v>
      </c>
      <c r="F326" s="37" t="s">
        <v>3200</v>
      </c>
      <c r="G326" s="37">
        <v>2.5</v>
      </c>
      <c r="H326" s="37" t="s">
        <v>60</v>
      </c>
      <c r="I326" s="37" t="s">
        <v>92</v>
      </c>
      <c r="J326" s="37" t="s">
        <v>38</v>
      </c>
      <c r="K326" s="37" t="s">
        <v>37</v>
      </c>
      <c r="L326" s="37" t="s">
        <v>36</v>
      </c>
      <c r="M326" s="37" t="s">
        <v>50</v>
      </c>
      <c r="N326" s="37" t="s">
        <v>64</v>
      </c>
      <c r="O326" s="38">
        <v>41290</v>
      </c>
      <c r="P326" s="37"/>
      <c r="Q326" s="37">
        <v>2.5</v>
      </c>
      <c r="R326" s="39" t="s">
        <v>41</v>
      </c>
      <c r="S326" s="40"/>
      <c r="T326" s="40"/>
    </row>
    <row r="327" spans="1:20" s="24" customFormat="1" x14ac:dyDescent="0.35">
      <c r="A327" s="37">
        <v>132900</v>
      </c>
      <c r="B327" s="37" t="s">
        <v>30</v>
      </c>
      <c r="C327" s="37" t="s">
        <v>31</v>
      </c>
      <c r="D327" s="37" t="s">
        <v>31</v>
      </c>
      <c r="E327" s="37" t="s">
        <v>3203</v>
      </c>
      <c r="F327" s="37" t="s">
        <v>3204</v>
      </c>
      <c r="G327" s="37">
        <v>2</v>
      </c>
      <c r="H327" s="37" t="s">
        <v>60</v>
      </c>
      <c r="I327" s="37" t="s">
        <v>92</v>
      </c>
      <c r="J327" s="37" t="s">
        <v>38</v>
      </c>
      <c r="K327" s="37" t="s">
        <v>37</v>
      </c>
      <c r="L327" s="37" t="s">
        <v>36</v>
      </c>
      <c r="M327" s="37" t="s">
        <v>50</v>
      </c>
      <c r="N327" s="37" t="s">
        <v>64</v>
      </c>
      <c r="O327" s="38">
        <v>41442</v>
      </c>
      <c r="P327" s="37"/>
      <c r="Q327" s="37">
        <v>2</v>
      </c>
      <c r="R327" s="39" t="s">
        <v>41</v>
      </c>
      <c r="S327" s="40"/>
      <c r="T327" s="40"/>
    </row>
    <row r="328" spans="1:20" s="24" customFormat="1" x14ac:dyDescent="0.35">
      <c r="A328" s="37">
        <v>133200</v>
      </c>
      <c r="B328" s="37" t="s">
        <v>30</v>
      </c>
      <c r="C328" s="37" t="s">
        <v>31</v>
      </c>
      <c r="D328" s="37" t="s">
        <v>31</v>
      </c>
      <c r="E328" s="37" t="s">
        <v>3205</v>
      </c>
      <c r="F328" s="37" t="s">
        <v>3206</v>
      </c>
      <c r="G328" s="37">
        <v>3.5</v>
      </c>
      <c r="H328" s="37" t="s">
        <v>60</v>
      </c>
      <c r="I328" s="37" t="s">
        <v>92</v>
      </c>
      <c r="J328" s="37" t="s">
        <v>38</v>
      </c>
      <c r="K328" s="37" t="s">
        <v>37</v>
      </c>
      <c r="L328" s="37" t="s">
        <v>36</v>
      </c>
      <c r="M328" s="37" t="s">
        <v>50</v>
      </c>
      <c r="N328" s="37" t="s">
        <v>64</v>
      </c>
      <c r="O328" s="38">
        <v>41494</v>
      </c>
      <c r="P328" s="37"/>
      <c r="Q328" s="37">
        <v>3.5</v>
      </c>
      <c r="R328" s="39" t="s">
        <v>41</v>
      </c>
      <c r="S328" s="40"/>
      <c r="T328" s="40"/>
    </row>
    <row r="329" spans="1:20" s="44" customFormat="1" x14ac:dyDescent="0.35">
      <c r="A329" s="37">
        <v>133800</v>
      </c>
      <c r="B329" s="37" t="s">
        <v>30</v>
      </c>
      <c r="C329" s="37" t="s">
        <v>31</v>
      </c>
      <c r="D329" s="37" t="s">
        <v>31</v>
      </c>
      <c r="E329" s="37" t="s">
        <v>3207</v>
      </c>
      <c r="F329" s="37" t="s">
        <v>3208</v>
      </c>
      <c r="G329" s="37">
        <v>1.5</v>
      </c>
      <c r="H329" s="37" t="s">
        <v>60</v>
      </c>
      <c r="I329" s="37" t="s">
        <v>92</v>
      </c>
      <c r="J329" s="37" t="s">
        <v>38</v>
      </c>
      <c r="K329" s="37" t="s">
        <v>37</v>
      </c>
      <c r="L329" s="37" t="s">
        <v>36</v>
      </c>
      <c r="M329" s="37" t="s">
        <v>50</v>
      </c>
      <c r="N329" s="37" t="s">
        <v>64</v>
      </c>
      <c r="O329" s="38">
        <v>41442</v>
      </c>
      <c r="P329" s="37"/>
      <c r="Q329" s="37">
        <v>1.5</v>
      </c>
      <c r="R329" s="39" t="s">
        <v>41</v>
      </c>
      <c r="S329" s="40"/>
      <c r="T329" s="40"/>
    </row>
    <row r="330" spans="1:20" s="24" customFormat="1" x14ac:dyDescent="0.35">
      <c r="A330" s="37">
        <v>133100</v>
      </c>
      <c r="B330" s="37" t="s">
        <v>30</v>
      </c>
      <c r="C330" s="37" t="s">
        <v>31</v>
      </c>
      <c r="D330" s="37" t="s">
        <v>31</v>
      </c>
      <c r="E330" s="37" t="s">
        <v>3209</v>
      </c>
      <c r="F330" s="37" t="s">
        <v>3210</v>
      </c>
      <c r="G330" s="37">
        <v>1</v>
      </c>
      <c r="H330" s="37" t="s">
        <v>60</v>
      </c>
      <c r="I330" s="37" t="s">
        <v>92</v>
      </c>
      <c r="J330" s="37" t="s">
        <v>38</v>
      </c>
      <c r="K330" s="37" t="s">
        <v>37</v>
      </c>
      <c r="L330" s="37" t="s">
        <v>36</v>
      </c>
      <c r="M330" s="37" t="s">
        <v>50</v>
      </c>
      <c r="N330" s="37" t="s">
        <v>64</v>
      </c>
      <c r="O330" s="38">
        <v>41491</v>
      </c>
      <c r="P330" s="37"/>
      <c r="Q330" s="37">
        <v>1</v>
      </c>
      <c r="R330" s="39" t="s">
        <v>41</v>
      </c>
      <c r="S330" s="40"/>
      <c r="T330" s="40"/>
    </row>
    <row r="331" spans="1:20" s="24" customFormat="1" x14ac:dyDescent="0.35">
      <c r="A331" s="37">
        <v>106100</v>
      </c>
      <c r="B331" s="37" t="s">
        <v>30</v>
      </c>
      <c r="C331" s="37" t="s">
        <v>31</v>
      </c>
      <c r="D331" s="37" t="s">
        <v>31</v>
      </c>
      <c r="E331" s="37" t="s">
        <v>3211</v>
      </c>
      <c r="F331" s="37" t="s">
        <v>3212</v>
      </c>
      <c r="G331" s="37">
        <v>5</v>
      </c>
      <c r="H331" s="37" t="s">
        <v>60</v>
      </c>
      <c r="I331" s="37" t="s">
        <v>92</v>
      </c>
      <c r="J331" s="37" t="s">
        <v>38</v>
      </c>
      <c r="K331" s="37" t="s">
        <v>37</v>
      </c>
      <c r="L331" s="37" t="s">
        <v>36</v>
      </c>
      <c r="M331" s="37" t="s">
        <v>50</v>
      </c>
      <c r="N331" s="37" t="s">
        <v>64</v>
      </c>
      <c r="O331" s="38">
        <v>41237</v>
      </c>
      <c r="P331" s="37"/>
      <c r="Q331" s="37">
        <v>5</v>
      </c>
      <c r="R331" s="39" t="s">
        <v>41</v>
      </c>
      <c r="S331" s="40"/>
      <c r="T331" s="40"/>
    </row>
    <row r="332" spans="1:20" s="24" customFormat="1" x14ac:dyDescent="0.35">
      <c r="A332" s="37">
        <v>117500</v>
      </c>
      <c r="B332" s="37" t="s">
        <v>30</v>
      </c>
      <c r="C332" s="37" t="s">
        <v>31</v>
      </c>
      <c r="D332" s="37" t="s">
        <v>31</v>
      </c>
      <c r="E332" s="37" t="s">
        <v>3213</v>
      </c>
      <c r="F332" s="37" t="s">
        <v>3214</v>
      </c>
      <c r="G332" s="37">
        <v>8</v>
      </c>
      <c r="H332" s="37" t="s">
        <v>60</v>
      </c>
      <c r="I332" s="37" t="s">
        <v>92</v>
      </c>
      <c r="J332" s="37" t="s">
        <v>38</v>
      </c>
      <c r="K332" s="37" t="s">
        <v>37</v>
      </c>
      <c r="L332" s="37" t="s">
        <v>36</v>
      </c>
      <c r="M332" s="37" t="s">
        <v>50</v>
      </c>
      <c r="N332" s="37" t="s">
        <v>64</v>
      </c>
      <c r="O332" s="38">
        <v>41273</v>
      </c>
      <c r="P332" s="37"/>
      <c r="Q332" s="37">
        <v>8</v>
      </c>
      <c r="R332" s="39" t="s">
        <v>41</v>
      </c>
      <c r="S332" s="40"/>
      <c r="T332" s="40"/>
    </row>
    <row r="333" spans="1:20" s="24" customFormat="1" x14ac:dyDescent="0.35">
      <c r="A333" s="37">
        <v>123200</v>
      </c>
      <c r="B333" s="37" t="s">
        <v>30</v>
      </c>
      <c r="C333" s="37" t="s">
        <v>31</v>
      </c>
      <c r="D333" s="37" t="s">
        <v>31</v>
      </c>
      <c r="E333" s="37" t="s">
        <v>3215</v>
      </c>
      <c r="F333" s="37" t="s">
        <v>3216</v>
      </c>
      <c r="G333" s="37">
        <v>5</v>
      </c>
      <c r="H333" s="37" t="s">
        <v>60</v>
      </c>
      <c r="I333" s="37" t="s">
        <v>465</v>
      </c>
      <c r="J333" s="37" t="s">
        <v>38</v>
      </c>
      <c r="K333" s="37" t="s">
        <v>37</v>
      </c>
      <c r="L333" s="37" t="s">
        <v>36</v>
      </c>
      <c r="M333" s="37" t="s">
        <v>50</v>
      </c>
      <c r="N333" s="37" t="s">
        <v>64</v>
      </c>
      <c r="O333" s="38">
        <v>41518</v>
      </c>
      <c r="P333" s="37"/>
      <c r="Q333" s="37">
        <v>5</v>
      </c>
      <c r="R333" s="39" t="s">
        <v>41</v>
      </c>
      <c r="S333" s="40"/>
      <c r="T333" s="40"/>
    </row>
    <row r="334" spans="1:20" s="24" customFormat="1" x14ac:dyDescent="0.35">
      <c r="A334" s="37">
        <v>124800</v>
      </c>
      <c r="B334" s="37" t="s">
        <v>30</v>
      </c>
      <c r="C334" s="37" t="s">
        <v>31</v>
      </c>
      <c r="D334" s="37" t="s">
        <v>31</v>
      </c>
      <c r="E334" s="37" t="s">
        <v>3383</v>
      </c>
      <c r="F334" s="37" t="s">
        <v>3384</v>
      </c>
      <c r="G334" s="37">
        <v>6.5</v>
      </c>
      <c r="H334" s="37" t="s">
        <v>60</v>
      </c>
      <c r="I334" s="37" t="s">
        <v>1172</v>
      </c>
      <c r="J334" s="37" t="s">
        <v>38</v>
      </c>
      <c r="K334" s="37" t="s">
        <v>37</v>
      </c>
      <c r="L334" s="37" t="s">
        <v>36</v>
      </c>
      <c r="M334" s="37" t="s">
        <v>50</v>
      </c>
      <c r="N334" s="37" t="s">
        <v>64</v>
      </c>
      <c r="O334" s="38">
        <v>42158</v>
      </c>
      <c r="P334" s="37"/>
      <c r="Q334" s="37">
        <v>6.5</v>
      </c>
      <c r="R334" s="39" t="s">
        <v>41</v>
      </c>
      <c r="S334" s="40"/>
      <c r="T334" s="40"/>
    </row>
    <row r="335" spans="1:20" s="24" customFormat="1" x14ac:dyDescent="0.35">
      <c r="A335" s="37">
        <v>109100</v>
      </c>
      <c r="B335" s="37" t="s">
        <v>30</v>
      </c>
      <c r="C335" s="37" t="s">
        <v>31</v>
      </c>
      <c r="D335" s="37" t="s">
        <v>31</v>
      </c>
      <c r="E335" s="37" t="s">
        <v>3390</v>
      </c>
      <c r="F335" s="37" t="s">
        <v>3391</v>
      </c>
      <c r="G335" s="37">
        <v>0.99</v>
      </c>
      <c r="H335" s="37" t="s">
        <v>60</v>
      </c>
      <c r="I335" s="37" t="s">
        <v>60</v>
      </c>
      <c r="J335" s="37" t="s">
        <v>38</v>
      </c>
      <c r="K335" s="37" t="s">
        <v>37</v>
      </c>
      <c r="L335" s="37" t="s">
        <v>36</v>
      </c>
      <c r="M335" s="37" t="s">
        <v>50</v>
      </c>
      <c r="N335" s="37" t="s">
        <v>64</v>
      </c>
      <c r="O335" s="38">
        <v>41388</v>
      </c>
      <c r="P335" s="37"/>
      <c r="Q335" s="37">
        <v>1</v>
      </c>
      <c r="R335" s="39" t="s">
        <v>41</v>
      </c>
      <c r="S335" s="40"/>
      <c r="T335" s="40"/>
    </row>
    <row r="336" spans="1:20" s="24" customFormat="1" x14ac:dyDescent="0.35">
      <c r="A336" s="37">
        <v>126800</v>
      </c>
      <c r="B336" s="37" t="s">
        <v>30</v>
      </c>
      <c r="C336" s="37" t="s">
        <v>31</v>
      </c>
      <c r="D336" s="37" t="s">
        <v>31</v>
      </c>
      <c r="E336" s="37" t="s">
        <v>3490</v>
      </c>
      <c r="F336" s="37" t="s">
        <v>3491</v>
      </c>
      <c r="G336" s="37">
        <v>7.5</v>
      </c>
      <c r="H336" s="37" t="s">
        <v>60</v>
      </c>
      <c r="I336" s="37" t="s">
        <v>3492</v>
      </c>
      <c r="J336" s="37" t="s">
        <v>38</v>
      </c>
      <c r="K336" s="37" t="s">
        <v>37</v>
      </c>
      <c r="L336" s="37" t="s">
        <v>36</v>
      </c>
      <c r="M336" s="37" t="s">
        <v>50</v>
      </c>
      <c r="N336" s="37" t="s">
        <v>64</v>
      </c>
      <c r="O336" s="38">
        <v>42256</v>
      </c>
      <c r="P336" s="37"/>
      <c r="Q336" s="37">
        <v>7.5</v>
      </c>
      <c r="R336" s="39" t="s">
        <v>41</v>
      </c>
      <c r="S336" s="40"/>
      <c r="T336" s="40"/>
    </row>
    <row r="337" spans="1:20" s="24" customFormat="1" x14ac:dyDescent="0.35">
      <c r="A337" s="37">
        <v>123900</v>
      </c>
      <c r="B337" s="37" t="s">
        <v>30</v>
      </c>
      <c r="C337" s="37" t="s">
        <v>31</v>
      </c>
      <c r="D337" s="37" t="s">
        <v>31</v>
      </c>
      <c r="E337" s="37" t="s">
        <v>3493</v>
      </c>
      <c r="F337" s="37" t="s">
        <v>3494</v>
      </c>
      <c r="G337" s="37">
        <v>1.49</v>
      </c>
      <c r="H337" s="37" t="s">
        <v>60</v>
      </c>
      <c r="I337" s="37" t="s">
        <v>1965</v>
      </c>
      <c r="J337" s="37" t="s">
        <v>38</v>
      </c>
      <c r="K337" s="37" t="s">
        <v>37</v>
      </c>
      <c r="L337" s="37" t="s">
        <v>36</v>
      </c>
      <c r="M337" s="37" t="s">
        <v>50</v>
      </c>
      <c r="N337" s="37" t="s">
        <v>64</v>
      </c>
      <c r="O337" s="38">
        <v>42107</v>
      </c>
      <c r="P337" s="37"/>
      <c r="Q337" s="37">
        <v>1.49</v>
      </c>
      <c r="R337" s="39" t="s">
        <v>41</v>
      </c>
      <c r="S337" s="40"/>
      <c r="T337" s="40"/>
    </row>
    <row r="338" spans="1:20" s="24" customFormat="1" x14ac:dyDescent="0.35">
      <c r="A338" s="37">
        <v>136600</v>
      </c>
      <c r="B338" s="37" t="s">
        <v>30</v>
      </c>
      <c r="C338" s="37" t="s">
        <v>31</v>
      </c>
      <c r="D338" s="37" t="s">
        <v>31</v>
      </c>
      <c r="E338" s="37" t="s">
        <v>3472</v>
      </c>
      <c r="F338" s="37" t="s">
        <v>3473</v>
      </c>
      <c r="G338" s="37">
        <v>14</v>
      </c>
      <c r="H338" s="37" t="s">
        <v>60</v>
      </c>
      <c r="I338" s="37" t="s">
        <v>3474</v>
      </c>
      <c r="J338" s="37" t="s">
        <v>38</v>
      </c>
      <c r="K338" s="37" t="s">
        <v>37</v>
      </c>
      <c r="L338" s="37" t="s">
        <v>36</v>
      </c>
      <c r="M338" s="37" t="s">
        <v>50</v>
      </c>
      <c r="N338" s="37" t="s">
        <v>64</v>
      </c>
      <c r="O338" s="38">
        <v>42627</v>
      </c>
      <c r="P338" s="37"/>
      <c r="Q338" s="37">
        <v>14</v>
      </c>
      <c r="R338" s="39" t="s">
        <v>41</v>
      </c>
      <c r="S338" s="40"/>
      <c r="T338" s="40"/>
    </row>
    <row r="339" spans="1:20" s="24" customFormat="1" x14ac:dyDescent="0.35">
      <c r="A339" s="37">
        <v>125500</v>
      </c>
      <c r="B339" s="37" t="s">
        <v>30</v>
      </c>
      <c r="C339" s="37" t="s">
        <v>31</v>
      </c>
      <c r="D339" s="37" t="s">
        <v>31</v>
      </c>
      <c r="E339" s="37" t="s">
        <v>3607</v>
      </c>
      <c r="F339" s="37" t="s">
        <v>3608</v>
      </c>
      <c r="G339" s="37">
        <v>5</v>
      </c>
      <c r="H339" s="37" t="s">
        <v>60</v>
      </c>
      <c r="I339" s="37" t="s">
        <v>3609</v>
      </c>
      <c r="J339" s="37" t="s">
        <v>38</v>
      </c>
      <c r="K339" s="37" t="s">
        <v>37</v>
      </c>
      <c r="L339" s="37" t="s">
        <v>36</v>
      </c>
      <c r="M339" s="37" t="s">
        <v>50</v>
      </c>
      <c r="N339" s="37" t="s">
        <v>64</v>
      </c>
      <c r="O339" s="38">
        <v>42167</v>
      </c>
      <c r="P339" s="37"/>
      <c r="Q339" s="37">
        <v>5</v>
      </c>
      <c r="R339" s="39" t="s">
        <v>41</v>
      </c>
      <c r="S339" s="40"/>
      <c r="T339" s="40"/>
    </row>
    <row r="340" spans="1:20" s="24" customFormat="1" x14ac:dyDescent="0.35">
      <c r="A340" s="37">
        <v>127100</v>
      </c>
      <c r="B340" s="37" t="s">
        <v>30</v>
      </c>
      <c r="C340" s="37" t="s">
        <v>31</v>
      </c>
      <c r="D340" s="37" t="s">
        <v>31</v>
      </c>
      <c r="E340" s="37" t="s">
        <v>3610</v>
      </c>
      <c r="F340" s="37" t="s">
        <v>3611</v>
      </c>
      <c r="G340" s="37">
        <v>5</v>
      </c>
      <c r="H340" s="37" t="s">
        <v>60</v>
      </c>
      <c r="I340" s="37" t="s">
        <v>3612</v>
      </c>
      <c r="J340" s="37" t="s">
        <v>38</v>
      </c>
      <c r="K340" s="37" t="s">
        <v>37</v>
      </c>
      <c r="L340" s="37" t="s">
        <v>36</v>
      </c>
      <c r="M340" s="37" t="s">
        <v>50</v>
      </c>
      <c r="N340" s="37" t="s">
        <v>64</v>
      </c>
      <c r="O340" s="38">
        <v>42167</v>
      </c>
      <c r="P340" s="37"/>
      <c r="Q340" s="37">
        <v>5</v>
      </c>
      <c r="R340" s="39" t="s">
        <v>41</v>
      </c>
      <c r="S340" s="40"/>
      <c r="T340" s="40"/>
    </row>
    <row r="341" spans="1:20" s="24" customFormat="1" x14ac:dyDescent="0.35">
      <c r="A341" s="37">
        <v>116000</v>
      </c>
      <c r="B341" s="37" t="s">
        <v>30</v>
      </c>
      <c r="C341" s="37" t="s">
        <v>31</v>
      </c>
      <c r="D341" s="37" t="s">
        <v>31</v>
      </c>
      <c r="E341" s="37" t="s">
        <v>3613</v>
      </c>
      <c r="F341" s="37" t="s">
        <v>3614</v>
      </c>
      <c r="G341" s="37">
        <v>17.5</v>
      </c>
      <c r="H341" s="37" t="s">
        <v>60</v>
      </c>
      <c r="I341" s="37" t="s">
        <v>3615</v>
      </c>
      <c r="J341" s="37" t="s">
        <v>38</v>
      </c>
      <c r="K341" s="37" t="s">
        <v>37</v>
      </c>
      <c r="L341" s="37" t="s">
        <v>36</v>
      </c>
      <c r="M341" s="37" t="s">
        <v>50</v>
      </c>
      <c r="N341" s="37" t="s">
        <v>64</v>
      </c>
      <c r="O341" s="38">
        <v>41596</v>
      </c>
      <c r="P341" s="37"/>
      <c r="Q341" s="37">
        <v>17.5</v>
      </c>
      <c r="R341" s="39" t="s">
        <v>41</v>
      </c>
      <c r="S341" s="40"/>
      <c r="T341" s="40"/>
    </row>
    <row r="342" spans="1:20" s="24" customFormat="1" x14ac:dyDescent="0.35">
      <c r="A342" s="37">
        <v>120500</v>
      </c>
      <c r="B342" s="37" t="s">
        <v>30</v>
      </c>
      <c r="C342" s="37" t="s">
        <v>31</v>
      </c>
      <c r="D342" s="37" t="s">
        <v>31</v>
      </c>
      <c r="E342" s="37" t="s">
        <v>3695</v>
      </c>
      <c r="F342" s="37" t="s">
        <v>3696</v>
      </c>
      <c r="G342" s="37">
        <v>20</v>
      </c>
      <c r="H342" s="37" t="s">
        <v>60</v>
      </c>
      <c r="I342" s="37" t="s">
        <v>3697</v>
      </c>
      <c r="J342" s="37" t="s">
        <v>38</v>
      </c>
      <c r="K342" s="37" t="s">
        <v>37</v>
      </c>
      <c r="L342" s="37" t="s">
        <v>36</v>
      </c>
      <c r="M342" s="37" t="s">
        <v>50</v>
      </c>
      <c r="N342" s="37" t="s">
        <v>40</v>
      </c>
      <c r="O342" s="38">
        <v>41956</v>
      </c>
      <c r="P342" s="37"/>
      <c r="Q342" s="37">
        <v>20</v>
      </c>
      <c r="R342" s="39" t="s">
        <v>41</v>
      </c>
      <c r="S342" s="40"/>
      <c r="T342" s="40"/>
    </row>
    <row r="343" spans="1:20" s="24" customFormat="1" x14ac:dyDescent="0.35">
      <c r="A343" s="37">
        <v>120200</v>
      </c>
      <c r="B343" s="37" t="s">
        <v>30</v>
      </c>
      <c r="C343" s="37" t="s">
        <v>31</v>
      </c>
      <c r="D343" s="37" t="s">
        <v>31</v>
      </c>
      <c r="E343" s="37" t="s">
        <v>3706</v>
      </c>
      <c r="F343" s="37" t="s">
        <v>3707</v>
      </c>
      <c r="G343" s="37">
        <v>20</v>
      </c>
      <c r="H343" s="37" t="s">
        <v>60</v>
      </c>
      <c r="I343" s="37" t="s">
        <v>3708</v>
      </c>
      <c r="J343" s="37" t="s">
        <v>38</v>
      </c>
      <c r="K343" s="37" t="s">
        <v>37</v>
      </c>
      <c r="L343" s="37" t="s">
        <v>36</v>
      </c>
      <c r="M343" s="37" t="s">
        <v>50</v>
      </c>
      <c r="N343" s="37" t="s">
        <v>64</v>
      </c>
      <c r="O343" s="38">
        <v>41950</v>
      </c>
      <c r="P343" s="37"/>
      <c r="Q343" s="37">
        <v>20</v>
      </c>
      <c r="R343" s="39" t="s">
        <v>41</v>
      </c>
      <c r="S343" s="40"/>
      <c r="T343" s="40"/>
    </row>
    <row r="344" spans="1:20" s="24" customFormat="1" x14ac:dyDescent="0.35">
      <c r="A344" s="37">
        <v>137800</v>
      </c>
      <c r="B344" s="37" t="s">
        <v>30</v>
      </c>
      <c r="C344" s="37" t="s">
        <v>31</v>
      </c>
      <c r="D344" s="37" t="s">
        <v>31</v>
      </c>
      <c r="E344" s="37" t="s">
        <v>3709</v>
      </c>
      <c r="F344" s="37" t="s">
        <v>3710</v>
      </c>
      <c r="G344" s="37">
        <v>20</v>
      </c>
      <c r="H344" s="37" t="s">
        <v>60</v>
      </c>
      <c r="I344" s="37" t="s">
        <v>3711</v>
      </c>
      <c r="J344" s="37" t="s">
        <v>38</v>
      </c>
      <c r="K344" s="37" t="s">
        <v>37</v>
      </c>
      <c r="L344" s="37" t="s">
        <v>36</v>
      </c>
      <c r="M344" s="37" t="s">
        <v>50</v>
      </c>
      <c r="N344" s="37" t="s">
        <v>64</v>
      </c>
      <c r="O344" s="38">
        <v>42707</v>
      </c>
      <c r="P344" s="37"/>
      <c r="Q344" s="37">
        <v>20</v>
      </c>
      <c r="R344" s="39" t="s">
        <v>41</v>
      </c>
      <c r="S344" s="40"/>
      <c r="T344" s="40"/>
    </row>
    <row r="345" spans="1:20" s="24" customFormat="1" x14ac:dyDescent="0.35">
      <c r="A345" s="37">
        <v>137500</v>
      </c>
      <c r="B345" s="37" t="s">
        <v>30</v>
      </c>
      <c r="C345" s="37" t="s">
        <v>31</v>
      </c>
      <c r="D345" s="37" t="s">
        <v>31</v>
      </c>
      <c r="E345" s="37" t="s">
        <v>3712</v>
      </c>
      <c r="F345" s="37" t="s">
        <v>3713</v>
      </c>
      <c r="G345" s="37">
        <v>10</v>
      </c>
      <c r="H345" s="37" t="s">
        <v>60</v>
      </c>
      <c r="I345" s="37" t="s">
        <v>3714</v>
      </c>
      <c r="J345" s="37" t="s">
        <v>38</v>
      </c>
      <c r="K345" s="37" t="s">
        <v>37</v>
      </c>
      <c r="L345" s="37" t="s">
        <v>36</v>
      </c>
      <c r="M345" s="37" t="s">
        <v>50</v>
      </c>
      <c r="N345" s="37" t="s">
        <v>64</v>
      </c>
      <c r="O345" s="38">
        <v>42705</v>
      </c>
      <c r="P345" s="37"/>
      <c r="Q345" s="37">
        <v>10</v>
      </c>
      <c r="R345" s="39" t="s">
        <v>41</v>
      </c>
      <c r="S345" s="40"/>
      <c r="T345" s="40"/>
    </row>
    <row r="346" spans="1:20" s="24" customFormat="1" x14ac:dyDescent="0.35">
      <c r="A346" s="25">
        <v>120900</v>
      </c>
      <c r="B346" s="25" t="s">
        <v>30</v>
      </c>
      <c r="C346" s="25" t="s">
        <v>31</v>
      </c>
      <c r="D346" s="25" t="s">
        <v>42</v>
      </c>
      <c r="E346" s="25" t="s">
        <v>2441</v>
      </c>
      <c r="F346" s="25" t="s">
        <v>2442</v>
      </c>
      <c r="G346" s="25">
        <v>275</v>
      </c>
      <c r="H346" s="25" t="s">
        <v>60</v>
      </c>
      <c r="I346" s="25" t="s">
        <v>2443</v>
      </c>
      <c r="J346" s="25" t="s">
        <v>38</v>
      </c>
      <c r="K346" s="25" t="s">
        <v>48</v>
      </c>
      <c r="L346" s="25" t="s">
        <v>36</v>
      </c>
      <c r="M346" s="25" t="s">
        <v>39</v>
      </c>
      <c r="N346" s="25" t="s">
        <v>64</v>
      </c>
      <c r="O346" s="26">
        <v>41977</v>
      </c>
      <c r="P346" s="25"/>
      <c r="Q346" s="25">
        <v>311.10000000000002</v>
      </c>
      <c r="R346" s="27" t="s">
        <v>41</v>
      </c>
      <c r="S346" s="28"/>
      <c r="T346" s="28"/>
    </row>
    <row r="347" spans="1:20" s="24" customFormat="1" x14ac:dyDescent="0.35">
      <c r="A347" s="25">
        <v>110600</v>
      </c>
      <c r="B347" s="25" t="s">
        <v>30</v>
      </c>
      <c r="C347" s="25" t="s">
        <v>31</v>
      </c>
      <c r="D347" s="25" t="s">
        <v>42</v>
      </c>
      <c r="E347" s="25" t="s">
        <v>1545</v>
      </c>
      <c r="F347" s="25" t="s">
        <v>1546</v>
      </c>
      <c r="G347" s="25">
        <v>250</v>
      </c>
      <c r="H347" s="25" t="s">
        <v>60</v>
      </c>
      <c r="I347" s="25" t="s">
        <v>1547</v>
      </c>
      <c r="J347" s="25" t="s">
        <v>38</v>
      </c>
      <c r="K347" s="25" t="s">
        <v>48</v>
      </c>
      <c r="L347" s="25" t="s">
        <v>36</v>
      </c>
      <c r="M347" s="25" t="s">
        <v>50</v>
      </c>
      <c r="N347" s="25" t="s">
        <v>64</v>
      </c>
      <c r="O347" s="26">
        <v>41605</v>
      </c>
      <c r="P347" s="25"/>
      <c r="Q347" s="25">
        <v>250</v>
      </c>
      <c r="R347" s="27" t="s">
        <v>41</v>
      </c>
      <c r="S347" s="28"/>
      <c r="T347" s="28"/>
    </row>
    <row r="348" spans="1:20" s="24" customFormat="1" x14ac:dyDescent="0.35">
      <c r="A348" s="37">
        <v>115200</v>
      </c>
      <c r="B348" s="37" t="s">
        <v>30</v>
      </c>
      <c r="C348" s="37" t="s">
        <v>31</v>
      </c>
      <c r="D348" s="37" t="s">
        <v>31</v>
      </c>
      <c r="E348" s="37" t="s">
        <v>1846</v>
      </c>
      <c r="F348" s="37" t="s">
        <v>1847</v>
      </c>
      <c r="G348" s="37">
        <v>123.2</v>
      </c>
      <c r="H348" s="37" t="s">
        <v>60</v>
      </c>
      <c r="I348" s="37" t="s">
        <v>1848</v>
      </c>
      <c r="J348" s="37" t="s">
        <v>38</v>
      </c>
      <c r="K348" s="37" t="s">
        <v>48</v>
      </c>
      <c r="L348" s="37" t="s">
        <v>36</v>
      </c>
      <c r="M348" s="37" t="s">
        <v>50</v>
      </c>
      <c r="N348" s="37" t="s">
        <v>64</v>
      </c>
      <c r="O348" s="38">
        <v>41638</v>
      </c>
      <c r="P348" s="37"/>
      <c r="Q348" s="37">
        <v>126</v>
      </c>
      <c r="R348" s="39" t="s">
        <v>41</v>
      </c>
      <c r="S348" s="40"/>
      <c r="T348" s="40"/>
    </row>
    <row r="349" spans="1:20" s="24" customFormat="1" x14ac:dyDescent="0.35">
      <c r="A349" s="37">
        <v>115100</v>
      </c>
      <c r="B349" s="37" t="s">
        <v>30</v>
      </c>
      <c r="C349" s="37" t="s">
        <v>31</v>
      </c>
      <c r="D349" s="37" t="s">
        <v>31</v>
      </c>
      <c r="E349" s="37" t="s">
        <v>1849</v>
      </c>
      <c r="F349" s="37" t="s">
        <v>1850</v>
      </c>
      <c r="G349" s="37">
        <v>133</v>
      </c>
      <c r="H349" s="37" t="s">
        <v>60</v>
      </c>
      <c r="I349" s="37" t="s">
        <v>1851</v>
      </c>
      <c r="J349" s="37" t="s">
        <v>38</v>
      </c>
      <c r="K349" s="37" t="s">
        <v>48</v>
      </c>
      <c r="L349" s="37" t="s">
        <v>36</v>
      </c>
      <c r="M349" s="37" t="s">
        <v>50</v>
      </c>
      <c r="N349" s="37" t="s">
        <v>64</v>
      </c>
      <c r="O349" s="38">
        <v>41638</v>
      </c>
      <c r="P349" s="37"/>
      <c r="Q349" s="37">
        <v>133</v>
      </c>
      <c r="R349" s="39" t="s">
        <v>41</v>
      </c>
      <c r="S349" s="40"/>
      <c r="T349" s="40"/>
    </row>
    <row r="350" spans="1:20" s="24" customFormat="1" x14ac:dyDescent="0.35">
      <c r="A350" s="37">
        <v>115300</v>
      </c>
      <c r="B350" s="37" t="s">
        <v>30</v>
      </c>
      <c r="C350" s="37" t="s">
        <v>31</v>
      </c>
      <c r="D350" s="37" t="s">
        <v>31</v>
      </c>
      <c r="E350" s="37" t="s">
        <v>1852</v>
      </c>
      <c r="F350" s="37" t="s">
        <v>1853</v>
      </c>
      <c r="G350" s="37">
        <v>133</v>
      </c>
      <c r="H350" s="37" t="s">
        <v>60</v>
      </c>
      <c r="I350" s="37" t="s">
        <v>1854</v>
      </c>
      <c r="J350" s="37" t="s">
        <v>38</v>
      </c>
      <c r="K350" s="37" t="s">
        <v>48</v>
      </c>
      <c r="L350" s="37" t="s">
        <v>36</v>
      </c>
      <c r="M350" s="37" t="s">
        <v>50</v>
      </c>
      <c r="N350" s="37" t="s">
        <v>64</v>
      </c>
      <c r="O350" s="38">
        <v>41638</v>
      </c>
      <c r="P350" s="37"/>
      <c r="Q350" s="37">
        <v>133</v>
      </c>
      <c r="R350" s="39" t="s">
        <v>41</v>
      </c>
      <c r="S350" s="40"/>
      <c r="T350" s="40"/>
    </row>
    <row r="351" spans="1:20" s="24" customFormat="1" x14ac:dyDescent="0.35">
      <c r="A351" s="25">
        <v>54100</v>
      </c>
      <c r="B351" s="25" t="s">
        <v>30</v>
      </c>
      <c r="C351" s="25" t="s">
        <v>42</v>
      </c>
      <c r="D351" s="25" t="s">
        <v>42</v>
      </c>
      <c r="E351" s="25" t="s">
        <v>2040</v>
      </c>
      <c r="F351" s="25" t="s">
        <v>2041</v>
      </c>
      <c r="G351" s="25">
        <v>175</v>
      </c>
      <c r="H351" s="25" t="s">
        <v>60</v>
      </c>
      <c r="I351" s="25" t="s">
        <v>232</v>
      </c>
      <c r="J351" s="25" t="s">
        <v>38</v>
      </c>
      <c r="K351" s="25" t="s">
        <v>48</v>
      </c>
      <c r="L351" s="25" t="s">
        <v>36</v>
      </c>
      <c r="M351" s="25" t="s">
        <v>50</v>
      </c>
      <c r="N351" s="25" t="s">
        <v>64</v>
      </c>
      <c r="O351" s="26">
        <v>31413</v>
      </c>
      <c r="P351" s="25"/>
      <c r="Q351" s="25">
        <v>150</v>
      </c>
      <c r="R351" s="27" t="s">
        <v>41</v>
      </c>
      <c r="S351" s="28"/>
      <c r="T351" s="28"/>
    </row>
    <row r="352" spans="1:20" s="24" customFormat="1" x14ac:dyDescent="0.35">
      <c r="A352" s="25">
        <v>54200</v>
      </c>
      <c r="B352" s="25" t="s">
        <v>30</v>
      </c>
      <c r="C352" s="25" t="s">
        <v>42</v>
      </c>
      <c r="D352" s="25" t="s">
        <v>42</v>
      </c>
      <c r="E352" s="25" t="s">
        <v>2047</v>
      </c>
      <c r="F352" s="25" t="s">
        <v>2048</v>
      </c>
      <c r="G352" s="25">
        <v>184</v>
      </c>
      <c r="H352" s="25" t="s">
        <v>60</v>
      </c>
      <c r="I352" s="25" t="s">
        <v>232</v>
      </c>
      <c r="J352" s="25" t="s">
        <v>38</v>
      </c>
      <c r="K352" s="25" t="s">
        <v>48</v>
      </c>
      <c r="L352" s="25" t="s">
        <v>36</v>
      </c>
      <c r="M352" s="25" t="s">
        <v>50</v>
      </c>
      <c r="N352" s="25" t="s">
        <v>64</v>
      </c>
      <c r="O352" s="26">
        <v>31413</v>
      </c>
      <c r="P352" s="25"/>
      <c r="Q352" s="25">
        <v>160</v>
      </c>
      <c r="R352" s="27" t="s">
        <v>41</v>
      </c>
      <c r="S352" s="28"/>
      <c r="T352" s="28"/>
    </row>
    <row r="353" spans="1:20" s="24" customFormat="1" x14ac:dyDescent="0.35">
      <c r="A353" s="37">
        <v>84900</v>
      </c>
      <c r="B353" s="37" t="s">
        <v>30</v>
      </c>
      <c r="C353" s="37" t="s">
        <v>31</v>
      </c>
      <c r="D353" s="37" t="s">
        <v>31</v>
      </c>
      <c r="E353" s="37" t="s">
        <v>1800</v>
      </c>
      <c r="F353" s="37" t="s">
        <v>1801</v>
      </c>
      <c r="G353" s="37">
        <v>414.4</v>
      </c>
      <c r="H353" s="37" t="s">
        <v>60</v>
      </c>
      <c r="I353" s="37" t="s">
        <v>1802</v>
      </c>
      <c r="J353" s="37" t="s">
        <v>232</v>
      </c>
      <c r="K353" s="37" t="s">
        <v>232</v>
      </c>
      <c r="L353" s="37" t="s">
        <v>785</v>
      </c>
      <c r="M353" s="37" t="s">
        <v>50</v>
      </c>
      <c r="N353" s="37" t="s">
        <v>786</v>
      </c>
      <c r="O353" s="37"/>
      <c r="P353" s="37"/>
      <c r="Q353" s="37">
        <v>451.6</v>
      </c>
      <c r="R353" s="39" t="s">
        <v>204</v>
      </c>
      <c r="S353" s="40"/>
      <c r="T353" s="40"/>
    </row>
    <row r="354" spans="1:20" s="24" customFormat="1" x14ac:dyDescent="0.35">
      <c r="A354" s="25">
        <v>48400</v>
      </c>
      <c r="B354" s="25" t="s">
        <v>30</v>
      </c>
      <c r="C354" s="25" t="s">
        <v>42</v>
      </c>
      <c r="D354" s="25" t="s">
        <v>42</v>
      </c>
      <c r="E354" s="25" t="s">
        <v>1468</v>
      </c>
      <c r="F354" s="25" t="s">
        <v>1469</v>
      </c>
      <c r="G354" s="25">
        <v>0.4</v>
      </c>
      <c r="H354" s="25" t="s">
        <v>60</v>
      </c>
      <c r="I354" s="25" t="s">
        <v>232</v>
      </c>
      <c r="J354" s="25" t="s">
        <v>232</v>
      </c>
      <c r="K354" s="25" t="s">
        <v>232</v>
      </c>
      <c r="L354" s="25" t="s">
        <v>232</v>
      </c>
      <c r="M354" s="25" t="s">
        <v>50</v>
      </c>
      <c r="N354" s="25" t="s">
        <v>64</v>
      </c>
      <c r="O354" s="26">
        <v>31413</v>
      </c>
      <c r="P354" s="25"/>
      <c r="Q354" s="25">
        <v>0.33</v>
      </c>
      <c r="R354" s="27" t="s">
        <v>41</v>
      </c>
      <c r="S354" s="28"/>
      <c r="T354" s="28"/>
    </row>
    <row r="355" spans="1:20" s="24" customFormat="1" x14ac:dyDescent="0.35">
      <c r="A355" s="37">
        <v>128600</v>
      </c>
      <c r="B355" s="37" t="s">
        <v>30</v>
      </c>
      <c r="C355" s="37" t="s">
        <v>31</v>
      </c>
      <c r="D355" s="37" t="s">
        <v>31</v>
      </c>
      <c r="E355" s="37" t="s">
        <v>1771</v>
      </c>
      <c r="F355" s="37" t="s">
        <v>1772</v>
      </c>
      <c r="G355" s="37">
        <v>525</v>
      </c>
      <c r="H355" s="37" t="s">
        <v>60</v>
      </c>
      <c r="I355" s="37" t="s">
        <v>1773</v>
      </c>
      <c r="J355" s="37" t="s">
        <v>73</v>
      </c>
      <c r="K355" s="37" t="s">
        <v>72</v>
      </c>
      <c r="L355" s="37" t="s">
        <v>785</v>
      </c>
      <c r="M355" s="37" t="s">
        <v>50</v>
      </c>
      <c r="N355" s="37" t="s">
        <v>64</v>
      </c>
      <c r="O355" s="37"/>
      <c r="P355" s="37" t="s">
        <v>1774</v>
      </c>
      <c r="Q355" s="37">
        <v>357</v>
      </c>
      <c r="R355" s="39" t="s">
        <v>204</v>
      </c>
      <c r="S355" s="40"/>
      <c r="T355" s="40"/>
    </row>
    <row r="356" spans="1:20" s="24" customFormat="1" x14ac:dyDescent="0.35">
      <c r="A356" s="37">
        <v>1300</v>
      </c>
      <c r="B356" s="37" t="s">
        <v>30</v>
      </c>
      <c r="C356" s="37" t="s">
        <v>31</v>
      </c>
      <c r="D356" s="37" t="s">
        <v>31</v>
      </c>
      <c r="E356" s="37" t="s">
        <v>154</v>
      </c>
      <c r="F356" s="37" t="s">
        <v>155</v>
      </c>
      <c r="G356" s="37">
        <v>17</v>
      </c>
      <c r="H356" s="37" t="s">
        <v>60</v>
      </c>
      <c r="I356" s="37" t="s">
        <v>156</v>
      </c>
      <c r="J356" s="37" t="s">
        <v>73</v>
      </c>
      <c r="K356" s="37" t="s">
        <v>72</v>
      </c>
      <c r="L356" s="37" t="s">
        <v>72</v>
      </c>
      <c r="M356" s="37" t="s">
        <v>50</v>
      </c>
      <c r="N356" s="37" t="s">
        <v>64</v>
      </c>
      <c r="O356" s="38">
        <v>31413</v>
      </c>
      <c r="P356" s="37"/>
      <c r="Q356" s="37">
        <v>18</v>
      </c>
      <c r="R356" s="39" t="s">
        <v>41</v>
      </c>
      <c r="S356" s="40"/>
      <c r="T356" s="40"/>
    </row>
    <row r="357" spans="1:20" s="24" customFormat="1" x14ac:dyDescent="0.35">
      <c r="A357" s="37">
        <v>2800</v>
      </c>
      <c r="B357" s="37" t="s">
        <v>30</v>
      </c>
      <c r="C357" s="37" t="s">
        <v>31</v>
      </c>
      <c r="D357" s="37" t="s">
        <v>31</v>
      </c>
      <c r="E357" s="37" t="s">
        <v>395</v>
      </c>
      <c r="F357" s="37" t="s">
        <v>396</v>
      </c>
      <c r="G357" s="37">
        <v>0.3</v>
      </c>
      <c r="H357" s="37" t="s">
        <v>60</v>
      </c>
      <c r="I357" s="37" t="s">
        <v>60</v>
      </c>
      <c r="J357" s="37" t="s">
        <v>73</v>
      </c>
      <c r="K357" s="37" t="s">
        <v>72</v>
      </c>
      <c r="L357" s="37" t="s">
        <v>72</v>
      </c>
      <c r="M357" s="37" t="s">
        <v>50</v>
      </c>
      <c r="N357" s="37" t="s">
        <v>64</v>
      </c>
      <c r="O357" s="38">
        <v>31413</v>
      </c>
      <c r="P357" s="37"/>
      <c r="Q357" s="37">
        <v>0.3</v>
      </c>
      <c r="R357" s="39" t="s">
        <v>41</v>
      </c>
      <c r="S357" s="40"/>
      <c r="T357" s="40"/>
    </row>
    <row r="358" spans="1:20" s="24" customFormat="1" x14ac:dyDescent="0.35">
      <c r="A358" s="25">
        <v>2900</v>
      </c>
      <c r="B358" s="25" t="s">
        <v>30</v>
      </c>
      <c r="C358" s="25" t="s">
        <v>31</v>
      </c>
      <c r="D358" s="25" t="s">
        <v>42</v>
      </c>
      <c r="E358" s="25" t="s">
        <v>247</v>
      </c>
      <c r="F358" s="25" t="s">
        <v>248</v>
      </c>
      <c r="G358" s="25">
        <v>820</v>
      </c>
      <c r="H358" s="25" t="s">
        <v>60</v>
      </c>
      <c r="I358" s="25" t="s">
        <v>60</v>
      </c>
      <c r="J358" s="25" t="s">
        <v>73</v>
      </c>
      <c r="K358" s="25" t="s">
        <v>72</v>
      </c>
      <c r="L358" s="25" t="s">
        <v>72</v>
      </c>
      <c r="M358" s="25" t="s">
        <v>50</v>
      </c>
      <c r="N358" s="25" t="s">
        <v>64</v>
      </c>
      <c r="O358" s="26">
        <v>4750</v>
      </c>
      <c r="P358" s="25"/>
      <c r="Q358" s="25">
        <v>820</v>
      </c>
      <c r="R358" s="27" t="s">
        <v>41</v>
      </c>
      <c r="S358" s="28"/>
      <c r="T358" s="28"/>
    </row>
    <row r="359" spans="1:20" s="24" customFormat="1" x14ac:dyDescent="0.35">
      <c r="A359" s="25">
        <v>3100</v>
      </c>
      <c r="B359" s="25" t="s">
        <v>30</v>
      </c>
      <c r="C359" s="25" t="s">
        <v>31</v>
      </c>
      <c r="D359" s="25" t="s">
        <v>42</v>
      </c>
      <c r="E359" s="25" t="s">
        <v>296</v>
      </c>
      <c r="F359" s="25" t="s">
        <v>297</v>
      </c>
      <c r="G359" s="25">
        <v>13.4</v>
      </c>
      <c r="H359" s="25" t="s">
        <v>60</v>
      </c>
      <c r="I359" s="25" t="s">
        <v>60</v>
      </c>
      <c r="J359" s="25" t="s">
        <v>73</v>
      </c>
      <c r="K359" s="25" t="s">
        <v>72</v>
      </c>
      <c r="L359" s="25" t="s">
        <v>72</v>
      </c>
      <c r="M359" s="25" t="s">
        <v>50</v>
      </c>
      <c r="N359" s="25" t="s">
        <v>64</v>
      </c>
      <c r="O359" s="26">
        <v>2923</v>
      </c>
      <c r="P359" s="25"/>
      <c r="Q359" s="25">
        <v>14.18</v>
      </c>
      <c r="R359" s="27" t="s">
        <v>41</v>
      </c>
      <c r="S359" s="28"/>
      <c r="T359" s="28"/>
    </row>
    <row r="360" spans="1:20" s="24" customFormat="1" x14ac:dyDescent="0.35">
      <c r="A360" s="25">
        <v>3200</v>
      </c>
      <c r="B360" s="25" t="s">
        <v>30</v>
      </c>
      <c r="C360" s="25" t="s">
        <v>31</v>
      </c>
      <c r="D360" s="25" t="s">
        <v>42</v>
      </c>
      <c r="E360" s="25" t="s">
        <v>304</v>
      </c>
      <c r="F360" s="25" t="s">
        <v>305</v>
      </c>
      <c r="G360" s="25">
        <v>15.8</v>
      </c>
      <c r="H360" s="25" t="s">
        <v>60</v>
      </c>
      <c r="I360" s="25" t="s">
        <v>60</v>
      </c>
      <c r="J360" s="25" t="s">
        <v>73</v>
      </c>
      <c r="K360" s="25" t="s">
        <v>72</v>
      </c>
      <c r="L360" s="25" t="s">
        <v>72</v>
      </c>
      <c r="M360" s="25" t="s">
        <v>50</v>
      </c>
      <c r="N360" s="25" t="s">
        <v>64</v>
      </c>
      <c r="O360" s="26">
        <v>1828</v>
      </c>
      <c r="P360" s="25"/>
      <c r="Q360" s="25">
        <v>15.9</v>
      </c>
      <c r="R360" s="27" t="s">
        <v>41</v>
      </c>
      <c r="S360" s="28"/>
      <c r="T360" s="28"/>
    </row>
    <row r="361" spans="1:20" s="24" customFormat="1" x14ac:dyDescent="0.35">
      <c r="A361" s="25">
        <v>3500</v>
      </c>
      <c r="B361" s="25" t="s">
        <v>30</v>
      </c>
      <c r="C361" s="25" t="s">
        <v>31</v>
      </c>
      <c r="D361" s="25" t="s">
        <v>42</v>
      </c>
      <c r="E361" s="25" t="s">
        <v>330</v>
      </c>
      <c r="F361" s="25" t="s">
        <v>331</v>
      </c>
      <c r="G361" s="25">
        <v>11</v>
      </c>
      <c r="H361" s="25" t="s">
        <v>60</v>
      </c>
      <c r="I361" s="25" t="s">
        <v>60</v>
      </c>
      <c r="J361" s="25" t="s">
        <v>73</v>
      </c>
      <c r="K361" s="25" t="s">
        <v>72</v>
      </c>
      <c r="L361" s="25" t="s">
        <v>72</v>
      </c>
      <c r="M361" s="25" t="s">
        <v>50</v>
      </c>
      <c r="N361" s="25" t="s">
        <v>64</v>
      </c>
      <c r="O361" s="26">
        <v>1462</v>
      </c>
      <c r="P361" s="25"/>
      <c r="Q361" s="25">
        <v>12</v>
      </c>
      <c r="R361" s="27" t="s">
        <v>41</v>
      </c>
      <c r="S361" s="28"/>
      <c r="T361" s="28"/>
    </row>
    <row r="362" spans="1:20" s="24" customFormat="1" x14ac:dyDescent="0.35">
      <c r="A362" s="25">
        <v>7700</v>
      </c>
      <c r="B362" s="25" t="s">
        <v>30</v>
      </c>
      <c r="C362" s="25" t="s">
        <v>31</v>
      </c>
      <c r="D362" s="25" t="s">
        <v>42</v>
      </c>
      <c r="E362" s="25" t="s">
        <v>1042</v>
      </c>
      <c r="F362" s="25" t="s">
        <v>1043</v>
      </c>
      <c r="G362" s="25">
        <v>236.8</v>
      </c>
      <c r="H362" s="25" t="s">
        <v>60</v>
      </c>
      <c r="I362" s="25" t="s">
        <v>156</v>
      </c>
      <c r="J362" s="25" t="s">
        <v>73</v>
      </c>
      <c r="K362" s="25" t="s">
        <v>72</v>
      </c>
      <c r="L362" s="25" t="s">
        <v>72</v>
      </c>
      <c r="M362" s="25" t="s">
        <v>50</v>
      </c>
      <c r="N362" s="25" t="s">
        <v>64</v>
      </c>
      <c r="O362" s="26">
        <v>26299</v>
      </c>
      <c r="P362" s="25"/>
      <c r="Q362" s="25">
        <v>280</v>
      </c>
      <c r="R362" s="27" t="s">
        <v>41</v>
      </c>
      <c r="S362" s="28"/>
      <c r="T362" s="28"/>
    </row>
    <row r="363" spans="1:20" s="24" customFormat="1" x14ac:dyDescent="0.35">
      <c r="A363" s="25">
        <v>45800</v>
      </c>
      <c r="B363" s="25" t="s">
        <v>30</v>
      </c>
      <c r="C363" s="25" t="s">
        <v>42</v>
      </c>
      <c r="D363" s="25" t="s">
        <v>42</v>
      </c>
      <c r="E363" s="25" t="s">
        <v>1228</v>
      </c>
      <c r="F363" s="25" t="s">
        <v>1229</v>
      </c>
      <c r="G363" s="25">
        <v>37.22</v>
      </c>
      <c r="H363" s="25" t="s">
        <v>60</v>
      </c>
      <c r="I363" s="25" t="s">
        <v>232</v>
      </c>
      <c r="J363" s="25" t="s">
        <v>73</v>
      </c>
      <c r="K363" s="25" t="s">
        <v>72</v>
      </c>
      <c r="L363" s="25" t="s">
        <v>72</v>
      </c>
      <c r="M363" s="25" t="s">
        <v>50</v>
      </c>
      <c r="N363" s="25" t="s">
        <v>64</v>
      </c>
      <c r="O363" s="26">
        <v>31291</v>
      </c>
      <c r="P363" s="25"/>
      <c r="Q363" s="25">
        <v>37.22</v>
      </c>
      <c r="R363" s="27" t="s">
        <v>41</v>
      </c>
      <c r="S363" s="28"/>
      <c r="T363" s="28"/>
    </row>
    <row r="364" spans="1:20" s="24" customFormat="1" x14ac:dyDescent="0.35">
      <c r="A364" s="37">
        <v>11100</v>
      </c>
      <c r="B364" s="37" t="s">
        <v>30</v>
      </c>
      <c r="C364" s="37" t="s">
        <v>31</v>
      </c>
      <c r="D364" s="37" t="s">
        <v>31</v>
      </c>
      <c r="E364" s="37" t="s">
        <v>1231</v>
      </c>
      <c r="F364" s="37" t="s">
        <v>1232</v>
      </c>
      <c r="G364" s="37">
        <v>24</v>
      </c>
      <c r="H364" s="37" t="s">
        <v>60</v>
      </c>
      <c r="I364" s="37" t="s">
        <v>1233</v>
      </c>
      <c r="J364" s="37" t="s">
        <v>73</v>
      </c>
      <c r="K364" s="37" t="s">
        <v>72</v>
      </c>
      <c r="L364" s="37" t="s">
        <v>72</v>
      </c>
      <c r="M364" s="37" t="s">
        <v>50</v>
      </c>
      <c r="N364" s="37" t="s">
        <v>64</v>
      </c>
      <c r="O364" s="38">
        <v>34335</v>
      </c>
      <c r="P364" s="37"/>
      <c r="Q364" s="37">
        <v>23.9</v>
      </c>
      <c r="R364" s="39" t="s">
        <v>41</v>
      </c>
      <c r="S364" s="40"/>
      <c r="T364" s="40"/>
    </row>
    <row r="365" spans="1:20" s="24" customFormat="1" x14ac:dyDescent="0.35">
      <c r="A365" s="25">
        <v>11300</v>
      </c>
      <c r="B365" s="25" t="s">
        <v>30</v>
      </c>
      <c r="C365" s="25" t="s">
        <v>31</v>
      </c>
      <c r="D365" s="25" t="s">
        <v>42</v>
      </c>
      <c r="E365" s="25" t="s">
        <v>1332</v>
      </c>
      <c r="F365" s="25" t="s">
        <v>1333</v>
      </c>
      <c r="G365" s="25">
        <v>2.56</v>
      </c>
      <c r="H365" s="25" t="s">
        <v>60</v>
      </c>
      <c r="I365" s="25" t="s">
        <v>60</v>
      </c>
      <c r="J365" s="25" t="s">
        <v>73</v>
      </c>
      <c r="K365" s="25" t="s">
        <v>72</v>
      </c>
      <c r="L365" s="25" t="s">
        <v>72</v>
      </c>
      <c r="M365" s="25" t="s">
        <v>50</v>
      </c>
      <c r="N365" s="25" t="s">
        <v>64</v>
      </c>
      <c r="O365" s="26">
        <v>1462</v>
      </c>
      <c r="P365" s="25"/>
      <c r="Q365" s="25">
        <v>3.45</v>
      </c>
      <c r="R365" s="27" t="s">
        <v>41</v>
      </c>
      <c r="S365" s="28"/>
      <c r="T365" s="28"/>
    </row>
    <row r="366" spans="1:20" s="24" customFormat="1" x14ac:dyDescent="0.35">
      <c r="A366" s="25">
        <v>58701</v>
      </c>
      <c r="B366" s="25" t="s">
        <v>30</v>
      </c>
      <c r="C366" s="25" t="s">
        <v>31</v>
      </c>
      <c r="D366" s="25" t="s">
        <v>42</v>
      </c>
      <c r="E366" s="25" t="s">
        <v>1338</v>
      </c>
      <c r="F366" s="25" t="s">
        <v>1339</v>
      </c>
      <c r="G366" s="25">
        <v>9.1</v>
      </c>
      <c r="H366" s="25" t="s">
        <v>60</v>
      </c>
      <c r="I366" s="25" t="s">
        <v>1340</v>
      </c>
      <c r="J366" s="25" t="s">
        <v>73</v>
      </c>
      <c r="K366" s="25" t="s">
        <v>72</v>
      </c>
      <c r="L366" s="25" t="s">
        <v>72</v>
      </c>
      <c r="M366" s="25" t="s">
        <v>50</v>
      </c>
      <c r="N366" s="25" t="s">
        <v>64</v>
      </c>
      <c r="O366" s="26">
        <v>29587</v>
      </c>
      <c r="P366" s="25"/>
      <c r="Q366" s="25">
        <v>9.1</v>
      </c>
      <c r="R366" s="27" t="s">
        <v>41</v>
      </c>
      <c r="S366" s="28"/>
      <c r="T366" s="28"/>
    </row>
    <row r="367" spans="1:20" s="24" customFormat="1" x14ac:dyDescent="0.35">
      <c r="A367" s="25">
        <v>17700</v>
      </c>
      <c r="B367" s="25" t="s">
        <v>30</v>
      </c>
      <c r="C367" s="25" t="s">
        <v>31</v>
      </c>
      <c r="D367" s="25" t="s">
        <v>42</v>
      </c>
      <c r="E367" s="25" t="s">
        <v>1867</v>
      </c>
      <c r="F367" s="25" t="s">
        <v>1868</v>
      </c>
      <c r="G367" s="25">
        <v>6.55</v>
      </c>
      <c r="H367" s="25" t="s">
        <v>60</v>
      </c>
      <c r="I367" s="25" t="s">
        <v>60</v>
      </c>
      <c r="J367" s="25" t="s">
        <v>73</v>
      </c>
      <c r="K367" s="25" t="s">
        <v>72</v>
      </c>
      <c r="L367" s="25" t="s">
        <v>72</v>
      </c>
      <c r="M367" s="25" t="s">
        <v>50</v>
      </c>
      <c r="N367" s="25" t="s">
        <v>64</v>
      </c>
      <c r="O367" s="26">
        <v>4750</v>
      </c>
      <c r="P367" s="25"/>
      <c r="Q367" s="25">
        <v>6.6</v>
      </c>
      <c r="R367" s="27" t="s">
        <v>41</v>
      </c>
      <c r="S367" s="28"/>
      <c r="T367" s="28"/>
    </row>
    <row r="368" spans="1:20" s="24" customFormat="1" x14ac:dyDescent="0.35">
      <c r="A368" s="37">
        <v>17800</v>
      </c>
      <c r="B368" s="37" t="s">
        <v>30</v>
      </c>
      <c r="C368" s="37" t="s">
        <v>31</v>
      </c>
      <c r="D368" s="37" t="s">
        <v>31</v>
      </c>
      <c r="E368" s="37" t="s">
        <v>1927</v>
      </c>
      <c r="F368" s="37" t="s">
        <v>1928</v>
      </c>
      <c r="G368" s="37">
        <v>2.25</v>
      </c>
      <c r="H368" s="37" t="s">
        <v>60</v>
      </c>
      <c r="I368" s="37" t="s">
        <v>60</v>
      </c>
      <c r="J368" s="37" t="s">
        <v>73</v>
      </c>
      <c r="K368" s="37" t="s">
        <v>72</v>
      </c>
      <c r="L368" s="37" t="s">
        <v>72</v>
      </c>
      <c r="M368" s="37" t="s">
        <v>50</v>
      </c>
      <c r="N368" s="37" t="s">
        <v>64</v>
      </c>
      <c r="O368" s="38">
        <v>10594</v>
      </c>
      <c r="P368" s="37"/>
      <c r="Q368" s="37">
        <v>2.25</v>
      </c>
      <c r="R368" s="39" t="s">
        <v>41</v>
      </c>
      <c r="S368" s="40"/>
      <c r="T368" s="40"/>
    </row>
    <row r="369" spans="1:20" s="24" customFormat="1" x14ac:dyDescent="0.35">
      <c r="A369" s="25">
        <v>18800</v>
      </c>
      <c r="B369" s="25" t="s">
        <v>30</v>
      </c>
      <c r="C369" s="25" t="s">
        <v>31</v>
      </c>
      <c r="D369" s="25" t="s">
        <v>42</v>
      </c>
      <c r="E369" s="25" t="s">
        <v>1902</v>
      </c>
      <c r="F369" s="25" t="s">
        <v>1903</v>
      </c>
      <c r="G369" s="25">
        <v>25.6</v>
      </c>
      <c r="H369" s="25" t="s">
        <v>60</v>
      </c>
      <c r="I369" s="25" t="s">
        <v>60</v>
      </c>
      <c r="J369" s="25" t="s">
        <v>73</v>
      </c>
      <c r="K369" s="25" t="s">
        <v>72</v>
      </c>
      <c r="L369" s="25" t="s">
        <v>72</v>
      </c>
      <c r="M369" s="25" t="s">
        <v>50</v>
      </c>
      <c r="N369" s="25" t="s">
        <v>64</v>
      </c>
      <c r="O369" s="26">
        <v>2558</v>
      </c>
      <c r="P369" s="25"/>
      <c r="Q369" s="25">
        <v>25.6</v>
      </c>
      <c r="R369" s="27" t="s">
        <v>41</v>
      </c>
      <c r="S369" s="28"/>
      <c r="T369" s="28"/>
    </row>
    <row r="370" spans="1:20" s="24" customFormat="1" x14ac:dyDescent="0.35">
      <c r="A370" s="25">
        <v>18900</v>
      </c>
      <c r="B370" s="25" t="s">
        <v>30</v>
      </c>
      <c r="C370" s="25" t="s">
        <v>31</v>
      </c>
      <c r="D370" s="25" t="s">
        <v>42</v>
      </c>
      <c r="E370" s="25" t="s">
        <v>1908</v>
      </c>
      <c r="F370" s="25" t="s">
        <v>1909</v>
      </c>
      <c r="G370" s="25">
        <v>36.799999999999997</v>
      </c>
      <c r="H370" s="25" t="s">
        <v>60</v>
      </c>
      <c r="I370" s="25" t="s">
        <v>60</v>
      </c>
      <c r="J370" s="25" t="s">
        <v>73</v>
      </c>
      <c r="K370" s="25" t="s">
        <v>72</v>
      </c>
      <c r="L370" s="25" t="s">
        <v>72</v>
      </c>
      <c r="M370" s="25" t="s">
        <v>50</v>
      </c>
      <c r="N370" s="25" t="s">
        <v>64</v>
      </c>
      <c r="O370" s="26">
        <v>2558</v>
      </c>
      <c r="P370" s="25"/>
      <c r="Q370" s="25">
        <v>36.799999999999997</v>
      </c>
      <c r="R370" s="27" t="s">
        <v>41</v>
      </c>
      <c r="S370" s="28"/>
      <c r="T370" s="28"/>
    </row>
    <row r="371" spans="1:20" s="24" customFormat="1" x14ac:dyDescent="0.35">
      <c r="A371" s="37">
        <v>58703</v>
      </c>
      <c r="B371" s="37" t="s">
        <v>30</v>
      </c>
      <c r="C371" s="37" t="s">
        <v>31</v>
      </c>
      <c r="D371" s="37" t="s">
        <v>31</v>
      </c>
      <c r="E371" s="37" t="s">
        <v>1980</v>
      </c>
      <c r="F371" s="37" t="s">
        <v>1981</v>
      </c>
      <c r="G371" s="37">
        <v>5</v>
      </c>
      <c r="H371" s="37" t="s">
        <v>60</v>
      </c>
      <c r="I371" s="37" t="s">
        <v>1233</v>
      </c>
      <c r="J371" s="37" t="s">
        <v>73</v>
      </c>
      <c r="K371" s="37" t="s">
        <v>72</v>
      </c>
      <c r="L371" s="37" t="s">
        <v>72</v>
      </c>
      <c r="M371" s="37" t="s">
        <v>50</v>
      </c>
      <c r="N371" s="37" t="s">
        <v>64</v>
      </c>
      <c r="O371" s="38">
        <v>29221</v>
      </c>
      <c r="P371" s="37"/>
      <c r="Q371" s="37">
        <v>4.9000000000000004</v>
      </c>
      <c r="R371" s="39" t="s">
        <v>41</v>
      </c>
      <c r="S371" s="40"/>
      <c r="T371" s="40"/>
    </row>
    <row r="372" spans="1:20" s="24" customFormat="1" x14ac:dyDescent="0.35">
      <c r="A372" s="25">
        <v>20300</v>
      </c>
      <c r="B372" s="25" t="s">
        <v>30</v>
      </c>
      <c r="C372" s="25" t="s">
        <v>31</v>
      </c>
      <c r="D372" s="25" t="s">
        <v>42</v>
      </c>
      <c r="E372" s="25" t="s">
        <v>2036</v>
      </c>
      <c r="F372" s="25" t="s">
        <v>2037</v>
      </c>
      <c r="G372" s="25">
        <v>3</v>
      </c>
      <c r="H372" s="25" t="s">
        <v>60</v>
      </c>
      <c r="I372" s="25" t="s">
        <v>60</v>
      </c>
      <c r="J372" s="25" t="s">
        <v>73</v>
      </c>
      <c r="K372" s="25" t="s">
        <v>72</v>
      </c>
      <c r="L372" s="25" t="s">
        <v>72</v>
      </c>
      <c r="M372" s="25" t="s">
        <v>50</v>
      </c>
      <c r="N372" s="25" t="s">
        <v>64</v>
      </c>
      <c r="O372" s="26">
        <v>4019</v>
      </c>
      <c r="P372" s="25"/>
      <c r="Q372" s="25">
        <v>3</v>
      </c>
      <c r="R372" s="27" t="s">
        <v>41</v>
      </c>
      <c r="S372" s="28"/>
      <c r="T372" s="28"/>
    </row>
    <row r="373" spans="1:20" s="24" customFormat="1" x14ac:dyDescent="0.35">
      <c r="A373" s="37">
        <v>20500</v>
      </c>
      <c r="B373" s="37" t="s">
        <v>30</v>
      </c>
      <c r="C373" s="37" t="s">
        <v>31</v>
      </c>
      <c r="D373" s="37" t="s">
        <v>31</v>
      </c>
      <c r="E373" s="37" t="s">
        <v>2360</v>
      </c>
      <c r="F373" s="37" t="s">
        <v>2361</v>
      </c>
      <c r="G373" s="37">
        <v>1.25</v>
      </c>
      <c r="H373" s="37" t="s">
        <v>60</v>
      </c>
      <c r="I373" s="37" t="s">
        <v>60</v>
      </c>
      <c r="J373" s="37" t="s">
        <v>73</v>
      </c>
      <c r="K373" s="37" t="s">
        <v>72</v>
      </c>
      <c r="L373" s="37" t="s">
        <v>72</v>
      </c>
      <c r="M373" s="37" t="s">
        <v>50</v>
      </c>
      <c r="N373" s="37" t="s">
        <v>64</v>
      </c>
      <c r="O373" s="37"/>
      <c r="P373" s="37"/>
      <c r="Q373" s="37">
        <v>0.94</v>
      </c>
      <c r="R373" s="39" t="s">
        <v>41</v>
      </c>
      <c r="S373" s="40"/>
      <c r="T373" s="40"/>
    </row>
    <row r="374" spans="1:20" s="24" customFormat="1" x14ac:dyDescent="0.35">
      <c r="A374" s="25">
        <v>21500</v>
      </c>
      <c r="B374" s="25" t="s">
        <v>30</v>
      </c>
      <c r="C374" s="25" t="s">
        <v>31</v>
      </c>
      <c r="D374" s="25" t="s">
        <v>42</v>
      </c>
      <c r="E374" s="25" t="s">
        <v>2174</v>
      </c>
      <c r="F374" s="25" t="s">
        <v>2175</v>
      </c>
      <c r="G374" s="25">
        <v>3.93</v>
      </c>
      <c r="H374" s="25" t="s">
        <v>60</v>
      </c>
      <c r="I374" s="25" t="s">
        <v>60</v>
      </c>
      <c r="J374" s="25" t="s">
        <v>73</v>
      </c>
      <c r="K374" s="25" t="s">
        <v>72</v>
      </c>
      <c r="L374" s="25" t="s">
        <v>72</v>
      </c>
      <c r="M374" s="25" t="s">
        <v>50</v>
      </c>
      <c r="N374" s="25" t="s">
        <v>64</v>
      </c>
      <c r="O374" s="25"/>
      <c r="P374" s="25"/>
      <c r="Q374" s="25">
        <v>3.61</v>
      </c>
      <c r="R374" s="27" t="s">
        <v>41</v>
      </c>
      <c r="S374" s="28"/>
      <c r="T374" s="28"/>
    </row>
    <row r="375" spans="1:20" s="24" customFormat="1" x14ac:dyDescent="0.35">
      <c r="A375" s="25">
        <v>21900</v>
      </c>
      <c r="B375" s="25" t="s">
        <v>30</v>
      </c>
      <c r="C375" s="25" t="s">
        <v>31</v>
      </c>
      <c r="D375" s="25" t="s">
        <v>42</v>
      </c>
      <c r="E375" s="25" t="s">
        <v>2248</v>
      </c>
      <c r="F375" s="25" t="s">
        <v>2249</v>
      </c>
      <c r="G375" s="25">
        <v>12.58</v>
      </c>
      <c r="H375" s="25" t="s">
        <v>60</v>
      </c>
      <c r="I375" s="25" t="s">
        <v>156</v>
      </c>
      <c r="J375" s="25" t="s">
        <v>73</v>
      </c>
      <c r="K375" s="25" t="s">
        <v>72</v>
      </c>
      <c r="L375" s="25" t="s">
        <v>72</v>
      </c>
      <c r="M375" s="25" t="s">
        <v>50</v>
      </c>
      <c r="N375" s="25" t="s">
        <v>64</v>
      </c>
      <c r="O375" s="26">
        <v>35065</v>
      </c>
      <c r="P375" s="25"/>
      <c r="Q375" s="25">
        <v>34.5</v>
      </c>
      <c r="R375" s="27" t="s">
        <v>41</v>
      </c>
      <c r="S375" s="28"/>
      <c r="T375" s="28"/>
    </row>
    <row r="376" spans="1:20" s="24" customFormat="1" x14ac:dyDescent="0.35">
      <c r="A376" s="37">
        <v>40704</v>
      </c>
      <c r="B376" s="37" t="s">
        <v>30</v>
      </c>
      <c r="C376" s="37" t="s">
        <v>31</v>
      </c>
      <c r="D376" s="37" t="s">
        <v>31</v>
      </c>
      <c r="E376" s="37" t="s">
        <v>2299</v>
      </c>
      <c r="F376" s="37" t="s">
        <v>2300</v>
      </c>
      <c r="G376" s="37">
        <v>2.85</v>
      </c>
      <c r="H376" s="37" t="s">
        <v>60</v>
      </c>
      <c r="I376" s="37" t="s">
        <v>1057</v>
      </c>
      <c r="J376" s="37" t="s">
        <v>73</v>
      </c>
      <c r="K376" s="37" t="s">
        <v>72</v>
      </c>
      <c r="L376" s="37" t="s">
        <v>72</v>
      </c>
      <c r="M376" s="37" t="s">
        <v>50</v>
      </c>
      <c r="N376" s="37" t="s">
        <v>64</v>
      </c>
      <c r="O376" s="38">
        <v>31778</v>
      </c>
      <c r="P376" s="37"/>
      <c r="Q376" s="37">
        <v>2.85</v>
      </c>
      <c r="R376" s="39" t="s">
        <v>41</v>
      </c>
      <c r="S376" s="40"/>
      <c r="T376" s="40"/>
    </row>
    <row r="377" spans="1:20" s="24" customFormat="1" x14ac:dyDescent="0.35">
      <c r="A377" s="37">
        <v>61603</v>
      </c>
      <c r="B377" s="37" t="s">
        <v>30</v>
      </c>
      <c r="C377" s="37" t="s">
        <v>31</v>
      </c>
      <c r="D377" s="37" t="s">
        <v>31</v>
      </c>
      <c r="E377" s="37" t="s">
        <v>2301</v>
      </c>
      <c r="F377" s="37" t="s">
        <v>2302</v>
      </c>
      <c r="G377" s="37">
        <v>3.13</v>
      </c>
      <c r="H377" s="37" t="s">
        <v>60</v>
      </c>
      <c r="I377" s="37" t="s">
        <v>1057</v>
      </c>
      <c r="J377" s="37" t="s">
        <v>73</v>
      </c>
      <c r="K377" s="37" t="s">
        <v>72</v>
      </c>
      <c r="L377" s="37" t="s">
        <v>72</v>
      </c>
      <c r="M377" s="37" t="s">
        <v>50</v>
      </c>
      <c r="N377" s="37" t="s">
        <v>64</v>
      </c>
      <c r="O377" s="38">
        <v>28907</v>
      </c>
      <c r="P377" s="37"/>
      <c r="Q377" s="37">
        <v>3.13</v>
      </c>
      <c r="R377" s="39" t="s">
        <v>41</v>
      </c>
      <c r="S377" s="40"/>
      <c r="T377" s="40"/>
    </row>
    <row r="378" spans="1:20" s="24" customFormat="1" x14ac:dyDescent="0.35">
      <c r="A378" s="37">
        <v>73204</v>
      </c>
      <c r="B378" s="37" t="s">
        <v>30</v>
      </c>
      <c r="C378" s="37" t="s">
        <v>31</v>
      </c>
      <c r="D378" s="37" t="s">
        <v>31</v>
      </c>
      <c r="E378" s="37" t="s">
        <v>2303</v>
      </c>
      <c r="F378" s="37" t="s">
        <v>2304</v>
      </c>
      <c r="G378" s="37">
        <v>7.94</v>
      </c>
      <c r="H378" s="37" t="s">
        <v>60</v>
      </c>
      <c r="I378" s="37" t="s">
        <v>1057</v>
      </c>
      <c r="J378" s="37" t="s">
        <v>73</v>
      </c>
      <c r="K378" s="37" t="s">
        <v>72</v>
      </c>
      <c r="L378" s="37" t="s">
        <v>72</v>
      </c>
      <c r="M378" s="37" t="s">
        <v>50</v>
      </c>
      <c r="N378" s="37" t="s">
        <v>64</v>
      </c>
      <c r="O378" s="38">
        <v>30317</v>
      </c>
      <c r="P378" s="37"/>
      <c r="Q378" s="37">
        <v>7.94</v>
      </c>
      <c r="R378" s="39" t="s">
        <v>41</v>
      </c>
      <c r="S378" s="40"/>
      <c r="T378" s="40"/>
    </row>
    <row r="379" spans="1:20" s="24" customFormat="1" x14ac:dyDescent="0.35">
      <c r="A379" s="37">
        <v>73205</v>
      </c>
      <c r="B379" s="37" t="s">
        <v>30</v>
      </c>
      <c r="C379" s="37" t="s">
        <v>31</v>
      </c>
      <c r="D379" s="37" t="s">
        <v>31</v>
      </c>
      <c r="E379" s="37" t="s">
        <v>2305</v>
      </c>
      <c r="F379" s="37" t="s">
        <v>2306</v>
      </c>
      <c r="G379" s="37">
        <v>5.9</v>
      </c>
      <c r="H379" s="37" t="s">
        <v>60</v>
      </c>
      <c r="I379" s="37" t="s">
        <v>1057</v>
      </c>
      <c r="J379" s="37" t="s">
        <v>73</v>
      </c>
      <c r="K379" s="37" t="s">
        <v>72</v>
      </c>
      <c r="L379" s="37" t="s">
        <v>72</v>
      </c>
      <c r="M379" s="37" t="s">
        <v>50</v>
      </c>
      <c r="N379" s="37" t="s">
        <v>64</v>
      </c>
      <c r="O379" s="38">
        <v>31048</v>
      </c>
      <c r="P379" s="37"/>
      <c r="Q379" s="37">
        <v>5.9</v>
      </c>
      <c r="R379" s="39" t="s">
        <v>41</v>
      </c>
      <c r="S379" s="40"/>
      <c r="T379" s="40"/>
    </row>
    <row r="380" spans="1:20" s="24" customFormat="1" x14ac:dyDescent="0.35">
      <c r="A380" s="37">
        <v>56504</v>
      </c>
      <c r="B380" s="37" t="s">
        <v>30</v>
      </c>
      <c r="C380" s="37" t="s">
        <v>31</v>
      </c>
      <c r="D380" s="37" t="s">
        <v>31</v>
      </c>
      <c r="E380" s="37" t="s">
        <v>2307</v>
      </c>
      <c r="F380" s="37" t="s">
        <v>2308</v>
      </c>
      <c r="G380" s="37">
        <v>1.91</v>
      </c>
      <c r="H380" s="37" t="s">
        <v>60</v>
      </c>
      <c r="I380" s="37" t="s">
        <v>1057</v>
      </c>
      <c r="J380" s="37" t="s">
        <v>73</v>
      </c>
      <c r="K380" s="37" t="s">
        <v>72</v>
      </c>
      <c r="L380" s="37" t="s">
        <v>72</v>
      </c>
      <c r="M380" s="37" t="s">
        <v>50</v>
      </c>
      <c r="N380" s="37" t="s">
        <v>64</v>
      </c>
      <c r="O380" s="38">
        <v>30682</v>
      </c>
      <c r="P380" s="37"/>
      <c r="Q380" s="37">
        <v>1.91</v>
      </c>
      <c r="R380" s="39" t="s">
        <v>41</v>
      </c>
      <c r="S380" s="40"/>
      <c r="T380" s="40"/>
    </row>
    <row r="381" spans="1:20" s="24" customFormat="1" x14ac:dyDescent="0.35">
      <c r="A381" s="37">
        <v>40705</v>
      </c>
      <c r="B381" s="37" t="s">
        <v>30</v>
      </c>
      <c r="C381" s="37" t="s">
        <v>31</v>
      </c>
      <c r="D381" s="37" t="s">
        <v>31</v>
      </c>
      <c r="E381" s="37" t="s">
        <v>2309</v>
      </c>
      <c r="F381" s="37" t="s">
        <v>2310</v>
      </c>
      <c r="G381" s="37">
        <v>2.85</v>
      </c>
      <c r="H381" s="37" t="s">
        <v>60</v>
      </c>
      <c r="I381" s="37" t="s">
        <v>1057</v>
      </c>
      <c r="J381" s="37" t="s">
        <v>73</v>
      </c>
      <c r="K381" s="37" t="s">
        <v>72</v>
      </c>
      <c r="L381" s="37" t="s">
        <v>72</v>
      </c>
      <c r="M381" s="37" t="s">
        <v>50</v>
      </c>
      <c r="N381" s="37" t="s">
        <v>64</v>
      </c>
      <c r="O381" s="38">
        <v>31778</v>
      </c>
      <c r="P381" s="37"/>
      <c r="Q381" s="37">
        <v>2.85</v>
      </c>
      <c r="R381" s="39" t="s">
        <v>41</v>
      </c>
      <c r="S381" s="40"/>
      <c r="T381" s="40"/>
    </row>
    <row r="382" spans="1:20" s="24" customFormat="1" x14ac:dyDescent="0.35">
      <c r="A382" s="37">
        <v>61604</v>
      </c>
      <c r="B382" s="37" t="s">
        <v>30</v>
      </c>
      <c r="C382" s="37" t="s">
        <v>31</v>
      </c>
      <c r="D382" s="37" t="s">
        <v>31</v>
      </c>
      <c r="E382" s="37" t="s">
        <v>2311</v>
      </c>
      <c r="F382" s="37" t="s">
        <v>2312</v>
      </c>
      <c r="G382" s="37">
        <v>4.0999999999999996</v>
      </c>
      <c r="H382" s="37" t="s">
        <v>60</v>
      </c>
      <c r="I382" s="37" t="s">
        <v>1057</v>
      </c>
      <c r="J382" s="37" t="s">
        <v>73</v>
      </c>
      <c r="K382" s="37" t="s">
        <v>72</v>
      </c>
      <c r="L382" s="37" t="s">
        <v>72</v>
      </c>
      <c r="M382" s="37" t="s">
        <v>50</v>
      </c>
      <c r="N382" s="37" t="s">
        <v>64</v>
      </c>
      <c r="O382" s="38">
        <v>31048</v>
      </c>
      <c r="P382" s="37"/>
      <c r="Q382" s="37">
        <v>4.0999999999999996</v>
      </c>
      <c r="R382" s="39" t="s">
        <v>41</v>
      </c>
      <c r="S382" s="40"/>
      <c r="T382" s="40"/>
    </row>
    <row r="383" spans="1:20" s="24" customFormat="1" x14ac:dyDescent="0.35">
      <c r="A383" s="25">
        <v>61600</v>
      </c>
      <c r="B383" s="25" t="s">
        <v>30</v>
      </c>
      <c r="C383" s="25" t="s">
        <v>42</v>
      </c>
      <c r="D383" s="25" t="s">
        <v>42</v>
      </c>
      <c r="E383" s="25" t="s">
        <v>2584</v>
      </c>
      <c r="F383" s="25" t="s">
        <v>2585</v>
      </c>
      <c r="G383" s="25">
        <v>13.3</v>
      </c>
      <c r="H383" s="25" t="s">
        <v>60</v>
      </c>
      <c r="I383" s="25" t="s">
        <v>232</v>
      </c>
      <c r="J383" s="25" t="s">
        <v>73</v>
      </c>
      <c r="K383" s="25" t="s">
        <v>72</v>
      </c>
      <c r="L383" s="25" t="s">
        <v>72</v>
      </c>
      <c r="M383" s="25" t="s">
        <v>50</v>
      </c>
      <c r="N383" s="25" t="s">
        <v>64</v>
      </c>
      <c r="O383" s="26">
        <v>30682</v>
      </c>
      <c r="P383" s="25"/>
      <c r="Q383" s="25">
        <v>13.3</v>
      </c>
      <c r="R383" s="27" t="s">
        <v>41</v>
      </c>
      <c r="S383" s="28"/>
      <c r="T383" s="28"/>
    </row>
    <row r="384" spans="1:20" s="24" customFormat="1" x14ac:dyDescent="0.35">
      <c r="A384" s="25">
        <v>24000</v>
      </c>
      <c r="B384" s="25" t="s">
        <v>30</v>
      </c>
      <c r="C384" s="25" t="s">
        <v>31</v>
      </c>
      <c r="D384" s="25" t="s">
        <v>42</v>
      </c>
      <c r="E384" s="25" t="s">
        <v>2606</v>
      </c>
      <c r="F384" s="25" t="s">
        <v>2607</v>
      </c>
      <c r="G384" s="25">
        <v>1.92</v>
      </c>
      <c r="H384" s="25" t="s">
        <v>60</v>
      </c>
      <c r="I384" s="25" t="s">
        <v>60</v>
      </c>
      <c r="J384" s="25" t="s">
        <v>73</v>
      </c>
      <c r="K384" s="25" t="s">
        <v>72</v>
      </c>
      <c r="L384" s="25" t="s">
        <v>72</v>
      </c>
      <c r="M384" s="25" t="s">
        <v>50</v>
      </c>
      <c r="N384" s="25" t="s">
        <v>64</v>
      </c>
      <c r="O384" s="26">
        <v>732</v>
      </c>
      <c r="P384" s="25"/>
      <c r="Q384" s="25">
        <v>1.97</v>
      </c>
      <c r="R384" s="27" t="s">
        <v>41</v>
      </c>
      <c r="S384" s="28"/>
      <c r="T384" s="28"/>
    </row>
    <row r="385" spans="1:20" s="24" customFormat="1" x14ac:dyDescent="0.35">
      <c r="A385" s="25">
        <v>62200</v>
      </c>
      <c r="B385" s="25" t="s">
        <v>30</v>
      </c>
      <c r="C385" s="25" t="s">
        <v>42</v>
      </c>
      <c r="D385" s="25" t="s">
        <v>42</v>
      </c>
      <c r="E385" s="25" t="s">
        <v>2690</v>
      </c>
      <c r="F385" s="25" t="s">
        <v>2691</v>
      </c>
      <c r="G385" s="25">
        <v>30.1</v>
      </c>
      <c r="H385" s="25" t="s">
        <v>60</v>
      </c>
      <c r="I385" s="25" t="s">
        <v>232</v>
      </c>
      <c r="J385" s="25" t="s">
        <v>73</v>
      </c>
      <c r="K385" s="25" t="s">
        <v>72</v>
      </c>
      <c r="L385" s="25" t="s">
        <v>72</v>
      </c>
      <c r="M385" s="25" t="s">
        <v>50</v>
      </c>
      <c r="N385" s="25" t="s">
        <v>64</v>
      </c>
      <c r="O385" s="26">
        <v>30682</v>
      </c>
      <c r="P385" s="25"/>
      <c r="Q385" s="25">
        <v>29</v>
      </c>
      <c r="R385" s="27" t="s">
        <v>41</v>
      </c>
      <c r="S385" s="28"/>
      <c r="T385" s="28"/>
    </row>
    <row r="386" spans="1:20" s="24" customFormat="1" x14ac:dyDescent="0.35">
      <c r="A386" s="37">
        <v>26900</v>
      </c>
      <c r="B386" s="37" t="s">
        <v>30</v>
      </c>
      <c r="C386" s="37" t="s">
        <v>31</v>
      </c>
      <c r="D386" s="37" t="s">
        <v>31</v>
      </c>
      <c r="E386" s="37" t="s">
        <v>2874</v>
      </c>
      <c r="F386" s="37" t="s">
        <v>2875</v>
      </c>
      <c r="G386" s="37">
        <v>10.9</v>
      </c>
      <c r="H386" s="37" t="s">
        <v>60</v>
      </c>
      <c r="I386" s="37" t="s">
        <v>60</v>
      </c>
      <c r="J386" s="37" t="s">
        <v>73</v>
      </c>
      <c r="K386" s="37" t="s">
        <v>72</v>
      </c>
      <c r="L386" s="37" t="s">
        <v>72</v>
      </c>
      <c r="M386" s="37" t="s">
        <v>50</v>
      </c>
      <c r="N386" s="37" t="s">
        <v>64</v>
      </c>
      <c r="O386" s="38">
        <v>8767</v>
      </c>
      <c r="P386" s="37"/>
      <c r="Q386" s="37">
        <v>10.9</v>
      </c>
      <c r="R386" s="39" t="s">
        <v>41</v>
      </c>
      <c r="S386" s="40"/>
      <c r="T386" s="40"/>
    </row>
    <row r="387" spans="1:20" s="24" customFormat="1" x14ac:dyDescent="0.35">
      <c r="A387" s="25">
        <v>64500</v>
      </c>
      <c r="B387" s="25" t="s">
        <v>30</v>
      </c>
      <c r="C387" s="25" t="s">
        <v>42</v>
      </c>
      <c r="D387" s="25" t="s">
        <v>42</v>
      </c>
      <c r="E387" s="25" t="s">
        <v>2907</v>
      </c>
      <c r="F387" s="25" t="s">
        <v>2908</v>
      </c>
      <c r="G387" s="25">
        <v>19.5</v>
      </c>
      <c r="H387" s="25" t="s">
        <v>60</v>
      </c>
      <c r="I387" s="25" t="s">
        <v>232</v>
      </c>
      <c r="J387" s="25" t="s">
        <v>73</v>
      </c>
      <c r="K387" s="25" t="s">
        <v>72</v>
      </c>
      <c r="L387" s="25" t="s">
        <v>72</v>
      </c>
      <c r="M387" s="25" t="s">
        <v>50</v>
      </c>
      <c r="N387" s="25" t="s">
        <v>64</v>
      </c>
      <c r="O387" s="26">
        <v>30682</v>
      </c>
      <c r="P387" s="25"/>
      <c r="Q387" s="25">
        <v>19.53</v>
      </c>
      <c r="R387" s="27" t="s">
        <v>41</v>
      </c>
      <c r="S387" s="28"/>
      <c r="T387" s="28"/>
    </row>
    <row r="388" spans="1:20" s="24" customFormat="1" x14ac:dyDescent="0.35">
      <c r="A388" s="25">
        <v>28500</v>
      </c>
      <c r="B388" s="25" t="s">
        <v>30</v>
      </c>
      <c r="C388" s="25" t="s">
        <v>31</v>
      </c>
      <c r="D388" s="25" t="s">
        <v>42</v>
      </c>
      <c r="E388" s="25" t="s">
        <v>2971</v>
      </c>
      <c r="F388" s="25" t="s">
        <v>2972</v>
      </c>
      <c r="G388" s="25">
        <v>11.94</v>
      </c>
      <c r="H388" s="25" t="s">
        <v>60</v>
      </c>
      <c r="I388" s="25" t="s">
        <v>60</v>
      </c>
      <c r="J388" s="25" t="s">
        <v>73</v>
      </c>
      <c r="K388" s="25" t="s">
        <v>72</v>
      </c>
      <c r="L388" s="25" t="s">
        <v>72</v>
      </c>
      <c r="M388" s="25" t="s">
        <v>50</v>
      </c>
      <c r="N388" s="25" t="s">
        <v>64</v>
      </c>
      <c r="O388" s="26">
        <v>5845</v>
      </c>
      <c r="P388" s="25"/>
      <c r="Q388" s="25">
        <v>11.5</v>
      </c>
      <c r="R388" s="27" t="s">
        <v>41</v>
      </c>
      <c r="S388" s="28"/>
      <c r="T388" s="28"/>
    </row>
    <row r="389" spans="1:20" s="24" customFormat="1" x14ac:dyDescent="0.35">
      <c r="A389" s="37">
        <v>58704</v>
      </c>
      <c r="B389" s="37" t="s">
        <v>30</v>
      </c>
      <c r="C389" s="37" t="s">
        <v>31</v>
      </c>
      <c r="D389" s="37" t="s">
        <v>31</v>
      </c>
      <c r="E389" s="37" t="s">
        <v>3064</v>
      </c>
      <c r="F389" s="37" t="s">
        <v>3065</v>
      </c>
      <c r="G389" s="37">
        <v>9.9</v>
      </c>
      <c r="H389" s="37" t="s">
        <v>60</v>
      </c>
      <c r="I389" s="37" t="s">
        <v>3066</v>
      </c>
      <c r="J389" s="37" t="s">
        <v>73</v>
      </c>
      <c r="K389" s="37" t="s">
        <v>72</v>
      </c>
      <c r="L389" s="37" t="s">
        <v>72</v>
      </c>
      <c r="M389" s="37" t="s">
        <v>50</v>
      </c>
      <c r="N389" s="37" t="s">
        <v>64</v>
      </c>
      <c r="O389" s="38">
        <v>29587</v>
      </c>
      <c r="P389" s="37"/>
      <c r="Q389" s="37">
        <v>9.9</v>
      </c>
      <c r="R389" s="39" t="s">
        <v>41</v>
      </c>
      <c r="S389" s="40"/>
      <c r="T389" s="40"/>
    </row>
    <row r="390" spans="1:20" s="24" customFormat="1" x14ac:dyDescent="0.35">
      <c r="A390" s="37">
        <v>62207</v>
      </c>
      <c r="B390" s="37" t="s">
        <v>30</v>
      </c>
      <c r="C390" s="37" t="s">
        <v>42</v>
      </c>
      <c r="D390" s="37" t="s">
        <v>31</v>
      </c>
      <c r="E390" s="37" t="s">
        <v>3067</v>
      </c>
      <c r="F390" s="37" t="s">
        <v>3068</v>
      </c>
      <c r="G390" s="37">
        <v>1.05</v>
      </c>
      <c r="H390" s="37" t="s">
        <v>60</v>
      </c>
      <c r="I390" s="37" t="s">
        <v>3069</v>
      </c>
      <c r="J390" s="37" t="s">
        <v>73</v>
      </c>
      <c r="K390" s="37" t="s">
        <v>72</v>
      </c>
      <c r="L390" s="37" t="s">
        <v>72</v>
      </c>
      <c r="M390" s="37" t="s">
        <v>50</v>
      </c>
      <c r="N390" s="37" t="s">
        <v>64</v>
      </c>
      <c r="O390" s="38">
        <v>31440</v>
      </c>
      <c r="P390" s="37"/>
      <c r="Q390" s="37">
        <v>1.05</v>
      </c>
      <c r="R390" s="39" t="s">
        <v>41</v>
      </c>
      <c r="S390" s="40"/>
      <c r="T390" s="40"/>
    </row>
    <row r="391" spans="1:20" s="24" customFormat="1" x14ac:dyDescent="0.35">
      <c r="A391" s="25">
        <v>29100</v>
      </c>
      <c r="B391" s="25" t="s">
        <v>30</v>
      </c>
      <c r="C391" s="25" t="s">
        <v>31</v>
      </c>
      <c r="D391" s="25" t="s">
        <v>42</v>
      </c>
      <c r="E391" s="25" t="s">
        <v>3093</v>
      </c>
      <c r="F391" s="25" t="s">
        <v>3094</v>
      </c>
      <c r="G391" s="25">
        <v>6.95</v>
      </c>
      <c r="H391" s="25" t="s">
        <v>60</v>
      </c>
      <c r="I391" s="25" t="s">
        <v>60</v>
      </c>
      <c r="J391" s="25" t="s">
        <v>73</v>
      </c>
      <c r="K391" s="25" t="s">
        <v>72</v>
      </c>
      <c r="L391" s="25" t="s">
        <v>72</v>
      </c>
      <c r="M391" s="25" t="s">
        <v>50</v>
      </c>
      <c r="N391" s="25" t="s">
        <v>64</v>
      </c>
      <c r="O391" s="25"/>
      <c r="P391" s="25"/>
      <c r="Q391" s="25">
        <v>6.95</v>
      </c>
      <c r="R391" s="27" t="s">
        <v>41</v>
      </c>
      <c r="S391" s="28"/>
      <c r="T391" s="28"/>
    </row>
    <row r="392" spans="1:20" s="24" customFormat="1" x14ac:dyDescent="0.35">
      <c r="A392" s="25">
        <v>68000</v>
      </c>
      <c r="B392" s="25" t="s">
        <v>30</v>
      </c>
      <c r="C392" s="25" t="s">
        <v>42</v>
      </c>
      <c r="D392" s="25" t="s">
        <v>42</v>
      </c>
      <c r="E392" s="25" t="s">
        <v>3117</v>
      </c>
      <c r="F392" s="25" t="s">
        <v>3118</v>
      </c>
      <c r="G392" s="25">
        <v>8.9</v>
      </c>
      <c r="H392" s="25" t="s">
        <v>60</v>
      </c>
      <c r="I392" s="25" t="s">
        <v>232</v>
      </c>
      <c r="J392" s="25" t="s">
        <v>73</v>
      </c>
      <c r="K392" s="25" t="s">
        <v>72</v>
      </c>
      <c r="L392" s="25" t="s">
        <v>72</v>
      </c>
      <c r="M392" s="25" t="s">
        <v>50</v>
      </c>
      <c r="N392" s="25" t="s">
        <v>64</v>
      </c>
      <c r="O392" s="26">
        <v>31778</v>
      </c>
      <c r="P392" s="25"/>
      <c r="Q392" s="25">
        <v>9.33</v>
      </c>
      <c r="R392" s="27" t="s">
        <v>41</v>
      </c>
      <c r="S392" s="28"/>
      <c r="T392" s="28"/>
    </row>
    <row r="393" spans="1:20" s="24" customFormat="1" x14ac:dyDescent="0.35">
      <c r="A393" s="37">
        <v>67504</v>
      </c>
      <c r="B393" s="37" t="s">
        <v>30</v>
      </c>
      <c r="C393" s="37" t="s">
        <v>42</v>
      </c>
      <c r="D393" s="37" t="s">
        <v>31</v>
      </c>
      <c r="E393" s="37" t="s">
        <v>3368</v>
      </c>
      <c r="F393" s="37" t="s">
        <v>3369</v>
      </c>
      <c r="G393" s="37">
        <v>1</v>
      </c>
      <c r="H393" s="37" t="s">
        <v>60</v>
      </c>
      <c r="I393" s="37" t="s">
        <v>3370</v>
      </c>
      <c r="J393" s="37" t="s">
        <v>73</v>
      </c>
      <c r="K393" s="37" t="s">
        <v>72</v>
      </c>
      <c r="L393" s="37" t="s">
        <v>72</v>
      </c>
      <c r="M393" s="37" t="s">
        <v>50</v>
      </c>
      <c r="N393" s="37" t="s">
        <v>64</v>
      </c>
      <c r="O393" s="38">
        <v>34410</v>
      </c>
      <c r="P393" s="37"/>
      <c r="Q393" s="37">
        <v>1</v>
      </c>
      <c r="R393" s="39" t="s">
        <v>41</v>
      </c>
      <c r="S393" s="40"/>
      <c r="T393" s="40"/>
    </row>
    <row r="394" spans="1:20" s="24" customFormat="1" x14ac:dyDescent="0.35">
      <c r="A394" s="25">
        <v>32500</v>
      </c>
      <c r="B394" s="25" t="s">
        <v>30</v>
      </c>
      <c r="C394" s="25" t="s">
        <v>31</v>
      </c>
      <c r="D394" s="25" t="s">
        <v>42</v>
      </c>
      <c r="E394" s="25" t="s">
        <v>3475</v>
      </c>
      <c r="F394" s="25" t="s">
        <v>3476</v>
      </c>
      <c r="G394" s="25">
        <v>6.4</v>
      </c>
      <c r="H394" s="25" t="s">
        <v>60</v>
      </c>
      <c r="I394" s="25" t="s">
        <v>71</v>
      </c>
      <c r="J394" s="25" t="s">
        <v>73</v>
      </c>
      <c r="K394" s="25" t="s">
        <v>72</v>
      </c>
      <c r="L394" s="25" t="s">
        <v>72</v>
      </c>
      <c r="M394" s="25" t="s">
        <v>50</v>
      </c>
      <c r="N394" s="25" t="s">
        <v>64</v>
      </c>
      <c r="O394" s="26">
        <v>5115</v>
      </c>
      <c r="P394" s="25" t="s">
        <v>3477</v>
      </c>
      <c r="Q394" s="25">
        <v>6.4</v>
      </c>
      <c r="R394" s="27" t="s">
        <v>41</v>
      </c>
      <c r="S394" s="28"/>
      <c r="T394" s="28"/>
    </row>
    <row r="395" spans="1:20" s="24" customFormat="1" x14ac:dyDescent="0.35">
      <c r="A395" s="25">
        <v>32600</v>
      </c>
      <c r="B395" s="25" t="s">
        <v>30</v>
      </c>
      <c r="C395" s="25" t="s">
        <v>31</v>
      </c>
      <c r="D395" s="25" t="s">
        <v>42</v>
      </c>
      <c r="E395" s="25" t="s">
        <v>3480</v>
      </c>
      <c r="F395" s="25" t="s">
        <v>3481</v>
      </c>
      <c r="G395" s="25">
        <v>2.5</v>
      </c>
      <c r="H395" s="25" t="s">
        <v>60</v>
      </c>
      <c r="I395" s="25" t="s">
        <v>60</v>
      </c>
      <c r="J395" s="25" t="s">
        <v>73</v>
      </c>
      <c r="K395" s="25" t="s">
        <v>72</v>
      </c>
      <c r="L395" s="25" t="s">
        <v>72</v>
      </c>
      <c r="M395" s="25" t="s">
        <v>50</v>
      </c>
      <c r="N395" s="25" t="s">
        <v>64</v>
      </c>
      <c r="O395" s="26">
        <v>3289</v>
      </c>
      <c r="P395" s="25"/>
      <c r="Q395" s="25">
        <v>2.52</v>
      </c>
      <c r="R395" s="27" t="s">
        <v>41</v>
      </c>
      <c r="S395" s="28"/>
      <c r="T395" s="28"/>
    </row>
    <row r="396" spans="1:20" s="24" customFormat="1" x14ac:dyDescent="0.35">
      <c r="A396" s="37">
        <v>58800</v>
      </c>
      <c r="B396" s="37" t="s">
        <v>30</v>
      </c>
      <c r="C396" s="37" t="s">
        <v>42</v>
      </c>
      <c r="D396" s="37" t="s">
        <v>31</v>
      </c>
      <c r="E396" s="37" t="s">
        <v>3605</v>
      </c>
      <c r="F396" s="37" t="s">
        <v>3606</v>
      </c>
      <c r="G396" s="37">
        <v>9.9499999999999993</v>
      </c>
      <c r="H396" s="37" t="s">
        <v>60</v>
      </c>
      <c r="I396" s="37" t="s">
        <v>1340</v>
      </c>
      <c r="J396" s="37" t="s">
        <v>73</v>
      </c>
      <c r="K396" s="37" t="s">
        <v>72</v>
      </c>
      <c r="L396" s="37" t="s">
        <v>72</v>
      </c>
      <c r="M396" s="37" t="s">
        <v>50</v>
      </c>
      <c r="N396" s="37" t="s">
        <v>64</v>
      </c>
      <c r="O396" s="38">
        <v>29952</v>
      </c>
      <c r="P396" s="37"/>
      <c r="Q396" s="37">
        <v>10.14</v>
      </c>
      <c r="R396" s="39" t="s">
        <v>41</v>
      </c>
      <c r="S396" s="40"/>
      <c r="T396" s="40"/>
    </row>
    <row r="397" spans="1:20" s="24" customFormat="1" x14ac:dyDescent="0.35">
      <c r="A397" s="25">
        <v>73300</v>
      </c>
      <c r="B397" s="25" t="s">
        <v>30</v>
      </c>
      <c r="C397" s="25" t="s">
        <v>42</v>
      </c>
      <c r="D397" s="25" t="s">
        <v>42</v>
      </c>
      <c r="E397" s="25" t="s">
        <v>3551</v>
      </c>
      <c r="F397" s="25" t="s">
        <v>3552</v>
      </c>
      <c r="G397" s="25">
        <v>18.600000000000001</v>
      </c>
      <c r="H397" s="25" t="s">
        <v>60</v>
      </c>
      <c r="I397" s="25" t="s">
        <v>232</v>
      </c>
      <c r="J397" s="25" t="s">
        <v>73</v>
      </c>
      <c r="K397" s="25" t="s">
        <v>72</v>
      </c>
      <c r="L397" s="25" t="s">
        <v>72</v>
      </c>
      <c r="M397" s="25" t="s">
        <v>50</v>
      </c>
      <c r="N397" s="25" t="s">
        <v>64</v>
      </c>
      <c r="O397" s="26">
        <v>32509</v>
      </c>
      <c r="P397" s="25"/>
      <c r="Q397" s="25">
        <v>12.3</v>
      </c>
      <c r="R397" s="27" t="s">
        <v>41</v>
      </c>
      <c r="S397" s="28"/>
      <c r="T397" s="28"/>
    </row>
    <row r="398" spans="1:20" s="24" customFormat="1" x14ac:dyDescent="0.35">
      <c r="A398" s="25">
        <v>33100</v>
      </c>
      <c r="B398" s="25" t="s">
        <v>30</v>
      </c>
      <c r="C398" s="25" t="s">
        <v>31</v>
      </c>
      <c r="D398" s="25" t="s">
        <v>42</v>
      </c>
      <c r="E398" s="25" t="s">
        <v>3622</v>
      </c>
      <c r="F398" s="25" t="s">
        <v>3623</v>
      </c>
      <c r="G398" s="25">
        <v>76</v>
      </c>
      <c r="H398" s="25" t="s">
        <v>60</v>
      </c>
      <c r="I398" s="25" t="s">
        <v>156</v>
      </c>
      <c r="J398" s="25" t="s">
        <v>73</v>
      </c>
      <c r="K398" s="25" t="s">
        <v>72</v>
      </c>
      <c r="L398" s="25" t="s">
        <v>72</v>
      </c>
      <c r="M398" s="25" t="s">
        <v>50</v>
      </c>
      <c r="N398" s="25" t="s">
        <v>64</v>
      </c>
      <c r="O398" s="26">
        <v>29952</v>
      </c>
      <c r="P398" s="25"/>
      <c r="Q398" s="25">
        <v>78.2</v>
      </c>
      <c r="R398" s="27" t="s">
        <v>41</v>
      </c>
      <c r="S398" s="28"/>
      <c r="T398" s="28"/>
    </row>
    <row r="399" spans="1:20" s="24" customFormat="1" x14ac:dyDescent="0.35">
      <c r="A399" s="37">
        <v>44609</v>
      </c>
      <c r="B399" s="37" t="s">
        <v>30</v>
      </c>
      <c r="C399" s="37" t="s">
        <v>42</v>
      </c>
      <c r="D399" s="37" t="s">
        <v>31</v>
      </c>
      <c r="E399" s="37" t="s">
        <v>3736</v>
      </c>
      <c r="F399" s="37" t="s">
        <v>3737</v>
      </c>
      <c r="G399" s="37">
        <v>1.1000000000000001</v>
      </c>
      <c r="H399" s="37" t="s">
        <v>60</v>
      </c>
      <c r="I399" s="37" t="s">
        <v>3738</v>
      </c>
      <c r="J399" s="37" t="s">
        <v>73</v>
      </c>
      <c r="K399" s="37" t="s">
        <v>72</v>
      </c>
      <c r="L399" s="37" t="s">
        <v>72</v>
      </c>
      <c r="M399" s="37" t="s">
        <v>50</v>
      </c>
      <c r="N399" s="37" t="s">
        <v>64</v>
      </c>
      <c r="O399" s="38">
        <v>31513</v>
      </c>
      <c r="P399" s="37"/>
      <c r="Q399" s="37">
        <v>1</v>
      </c>
      <c r="R399" s="39" t="s">
        <v>41</v>
      </c>
      <c r="S399" s="40"/>
      <c r="T399" s="40"/>
    </row>
    <row r="400" spans="1:20" s="24" customFormat="1" x14ac:dyDescent="0.35">
      <c r="A400" s="37">
        <v>58705</v>
      </c>
      <c r="B400" s="37" t="s">
        <v>30</v>
      </c>
      <c r="C400" s="37" t="s">
        <v>31</v>
      </c>
      <c r="D400" s="37" t="s">
        <v>31</v>
      </c>
      <c r="E400" s="37" t="s">
        <v>3805</v>
      </c>
      <c r="F400" s="37" t="s">
        <v>3806</v>
      </c>
      <c r="G400" s="37">
        <v>5.0999999999999996</v>
      </c>
      <c r="H400" s="37" t="s">
        <v>60</v>
      </c>
      <c r="I400" s="37" t="s">
        <v>3066</v>
      </c>
      <c r="J400" s="37" t="s">
        <v>73</v>
      </c>
      <c r="K400" s="37" t="s">
        <v>72</v>
      </c>
      <c r="L400" s="37" t="s">
        <v>72</v>
      </c>
      <c r="M400" s="37" t="s">
        <v>50</v>
      </c>
      <c r="N400" s="37" t="s">
        <v>64</v>
      </c>
      <c r="O400" s="38">
        <v>29587</v>
      </c>
      <c r="P400" s="37"/>
      <c r="Q400" s="37">
        <v>5.0999999999999996</v>
      </c>
      <c r="R400" s="39" t="s">
        <v>41</v>
      </c>
      <c r="S400" s="40"/>
      <c r="T400" s="40"/>
    </row>
    <row r="401" spans="1:20" s="24" customFormat="1" x14ac:dyDescent="0.35">
      <c r="A401" s="25">
        <v>8000</v>
      </c>
      <c r="B401" s="25" t="s">
        <v>30</v>
      </c>
      <c r="C401" s="25" t="s">
        <v>31</v>
      </c>
      <c r="D401" s="25" t="s">
        <v>42</v>
      </c>
      <c r="E401" s="25" t="s">
        <v>1055</v>
      </c>
      <c r="F401" s="25" t="s">
        <v>1056</v>
      </c>
      <c r="G401" s="25">
        <v>21</v>
      </c>
      <c r="H401" s="25" t="s">
        <v>60</v>
      </c>
      <c r="I401" s="25" t="s">
        <v>1057</v>
      </c>
      <c r="J401" s="25" t="s">
        <v>73</v>
      </c>
      <c r="K401" s="25" t="s">
        <v>1058</v>
      </c>
      <c r="L401" s="25" t="s">
        <v>72</v>
      </c>
      <c r="M401" s="25" t="s">
        <v>50</v>
      </c>
      <c r="N401" s="25" t="s">
        <v>64</v>
      </c>
      <c r="O401" s="26">
        <v>36892</v>
      </c>
      <c r="P401" s="25"/>
      <c r="Q401" s="25">
        <v>39.6</v>
      </c>
      <c r="R401" s="27" t="s">
        <v>41</v>
      </c>
      <c r="S401" s="28"/>
      <c r="T401" s="28"/>
    </row>
    <row r="402" spans="1:20" s="24" customFormat="1" x14ac:dyDescent="0.35">
      <c r="A402" s="37">
        <v>2920</v>
      </c>
      <c r="B402" s="37" t="s">
        <v>30</v>
      </c>
      <c r="C402" s="37" t="s">
        <v>31</v>
      </c>
      <c r="D402" s="37" t="s">
        <v>31</v>
      </c>
      <c r="E402" s="37" t="s">
        <v>1184</v>
      </c>
      <c r="F402" s="37" t="s">
        <v>1185</v>
      </c>
      <c r="G402" s="37">
        <v>200</v>
      </c>
      <c r="H402" s="37" t="s">
        <v>60</v>
      </c>
      <c r="I402" s="37" t="s">
        <v>60</v>
      </c>
      <c r="J402" s="37" t="s">
        <v>73</v>
      </c>
      <c r="K402" s="37" t="s">
        <v>1058</v>
      </c>
      <c r="L402" s="37" t="s">
        <v>72</v>
      </c>
      <c r="M402" s="37" t="s">
        <v>50</v>
      </c>
      <c r="N402" s="37" t="s">
        <v>64</v>
      </c>
      <c r="O402" s="38">
        <v>31778</v>
      </c>
      <c r="P402" s="37"/>
      <c r="Q402" s="37">
        <v>199</v>
      </c>
      <c r="R402" s="39" t="s">
        <v>41</v>
      </c>
      <c r="S402" s="40"/>
      <c r="T402" s="40"/>
    </row>
    <row r="403" spans="1:20" s="24" customFormat="1" x14ac:dyDescent="0.35">
      <c r="A403" s="25">
        <v>64900</v>
      </c>
      <c r="B403" s="25" t="s">
        <v>30</v>
      </c>
      <c r="C403" s="25" t="s">
        <v>42</v>
      </c>
      <c r="D403" s="25" t="s">
        <v>42</v>
      </c>
      <c r="E403" s="25" t="s">
        <v>2934</v>
      </c>
      <c r="F403" s="25" t="s">
        <v>2935</v>
      </c>
      <c r="G403" s="25">
        <v>5.0999999999999996</v>
      </c>
      <c r="H403" s="25" t="s">
        <v>60</v>
      </c>
      <c r="I403" s="25" t="s">
        <v>232</v>
      </c>
      <c r="J403" s="25" t="s">
        <v>73</v>
      </c>
      <c r="K403" s="25"/>
      <c r="L403" s="25" t="s">
        <v>232</v>
      </c>
      <c r="M403" s="25" t="s">
        <v>50</v>
      </c>
      <c r="N403" s="25" t="s">
        <v>64</v>
      </c>
      <c r="O403" s="26">
        <v>31778</v>
      </c>
      <c r="P403" s="25"/>
      <c r="Q403" s="25">
        <v>5.12</v>
      </c>
      <c r="R403" s="27" t="s">
        <v>41</v>
      </c>
      <c r="S403" s="28"/>
      <c r="T403" s="28"/>
    </row>
    <row r="404" spans="1:20" s="24" customFormat="1" x14ac:dyDescent="0.35">
      <c r="A404" s="25">
        <v>69600</v>
      </c>
      <c r="B404" s="25" t="s">
        <v>30</v>
      </c>
      <c r="C404" s="25" t="s">
        <v>42</v>
      </c>
      <c r="D404" s="25" t="s">
        <v>42</v>
      </c>
      <c r="E404" s="25" t="s">
        <v>3174</v>
      </c>
      <c r="F404" s="25" t="s">
        <v>3175</v>
      </c>
      <c r="G404" s="25">
        <v>2.2999999999999998</v>
      </c>
      <c r="H404" s="25" t="s">
        <v>60</v>
      </c>
      <c r="I404" s="25" t="s">
        <v>232</v>
      </c>
      <c r="J404" s="25" t="s">
        <v>73</v>
      </c>
      <c r="K404" s="25"/>
      <c r="L404" s="25" t="s">
        <v>232</v>
      </c>
      <c r="M404" s="25" t="s">
        <v>50</v>
      </c>
      <c r="N404" s="25" t="s">
        <v>64</v>
      </c>
      <c r="O404" s="26">
        <v>3289</v>
      </c>
      <c r="P404" s="25"/>
      <c r="Q404" s="25">
        <v>2.2799999999999998</v>
      </c>
      <c r="R404" s="27" t="s">
        <v>41</v>
      </c>
      <c r="S404" s="28"/>
      <c r="T404" s="28"/>
    </row>
    <row r="405" spans="1:20" s="24" customFormat="1" x14ac:dyDescent="0.35">
      <c r="A405" s="37">
        <v>107200</v>
      </c>
      <c r="B405" s="37" t="s">
        <v>30</v>
      </c>
      <c r="C405" s="37" t="s">
        <v>42</v>
      </c>
      <c r="D405" s="37" t="s">
        <v>31</v>
      </c>
      <c r="E405" s="37" t="s">
        <v>168</v>
      </c>
      <c r="F405" s="37" t="s">
        <v>169</v>
      </c>
      <c r="G405" s="37">
        <v>168</v>
      </c>
      <c r="H405" s="37" t="s">
        <v>60</v>
      </c>
      <c r="I405" s="37" t="s">
        <v>170</v>
      </c>
      <c r="J405" s="37" t="s">
        <v>79</v>
      </c>
      <c r="K405" s="37" t="s">
        <v>79</v>
      </c>
      <c r="L405" s="37" t="s">
        <v>79</v>
      </c>
      <c r="M405" s="37" t="s">
        <v>50</v>
      </c>
      <c r="N405" s="37" t="s">
        <v>64</v>
      </c>
      <c r="O405" s="38">
        <v>41275</v>
      </c>
      <c r="P405" s="37"/>
      <c r="Q405" s="37">
        <v>168</v>
      </c>
      <c r="R405" s="39" t="s">
        <v>41</v>
      </c>
      <c r="S405" s="40"/>
      <c r="T405" s="40"/>
    </row>
    <row r="406" spans="1:20" s="24" customFormat="1" x14ac:dyDescent="0.35">
      <c r="A406" s="37">
        <v>117300</v>
      </c>
      <c r="B406" s="37" t="s">
        <v>30</v>
      </c>
      <c r="C406" s="37" t="s">
        <v>31</v>
      </c>
      <c r="D406" s="37" t="s">
        <v>31</v>
      </c>
      <c r="E406" s="37" t="s">
        <v>171</v>
      </c>
      <c r="F406" s="37" t="s">
        <v>172</v>
      </c>
      <c r="G406" s="37">
        <v>138</v>
      </c>
      <c r="H406" s="37" t="s">
        <v>60</v>
      </c>
      <c r="I406" s="37" t="s">
        <v>173</v>
      </c>
      <c r="J406" s="37" t="s">
        <v>79</v>
      </c>
      <c r="K406" s="37" t="s">
        <v>79</v>
      </c>
      <c r="L406" s="37" t="s">
        <v>79</v>
      </c>
      <c r="M406" s="37" t="s">
        <v>50</v>
      </c>
      <c r="N406" s="37" t="s">
        <v>64</v>
      </c>
      <c r="O406" s="37"/>
      <c r="P406" s="37"/>
      <c r="Q406" s="37">
        <v>138</v>
      </c>
      <c r="R406" s="39" t="s">
        <v>41</v>
      </c>
      <c r="S406" s="40"/>
      <c r="T406" s="40"/>
    </row>
    <row r="407" spans="1:20" s="24" customFormat="1" x14ac:dyDescent="0.35">
      <c r="A407" s="37">
        <v>117400</v>
      </c>
      <c r="B407" s="37" t="s">
        <v>30</v>
      </c>
      <c r="C407" s="37" t="s">
        <v>31</v>
      </c>
      <c r="D407" s="37" t="s">
        <v>31</v>
      </c>
      <c r="E407" s="37" t="s">
        <v>175</v>
      </c>
      <c r="F407" s="37" t="s">
        <v>176</v>
      </c>
      <c r="G407" s="37">
        <v>90</v>
      </c>
      <c r="H407" s="37" t="s">
        <v>60</v>
      </c>
      <c r="I407" s="37" t="s">
        <v>173</v>
      </c>
      <c r="J407" s="37" t="s">
        <v>79</v>
      </c>
      <c r="K407" s="37" t="s">
        <v>79</v>
      </c>
      <c r="L407" s="37" t="s">
        <v>79</v>
      </c>
      <c r="M407" s="37" t="s">
        <v>50</v>
      </c>
      <c r="N407" s="37" t="s">
        <v>64</v>
      </c>
      <c r="O407" s="37"/>
      <c r="P407" s="37"/>
      <c r="Q407" s="37">
        <v>90</v>
      </c>
      <c r="R407" s="39" t="s">
        <v>41</v>
      </c>
      <c r="S407" s="40"/>
      <c r="T407" s="40"/>
    </row>
    <row r="408" spans="1:20" s="24" customFormat="1" x14ac:dyDescent="0.35">
      <c r="A408" s="37">
        <v>132600</v>
      </c>
      <c r="B408" s="37" t="s">
        <v>30</v>
      </c>
      <c r="C408" s="37" t="s">
        <v>42</v>
      </c>
      <c r="D408" s="37" t="s">
        <v>31</v>
      </c>
      <c r="E408" s="37" t="s">
        <v>181</v>
      </c>
      <c r="F408" s="37" t="s">
        <v>182</v>
      </c>
      <c r="G408" s="37">
        <v>47</v>
      </c>
      <c r="H408" s="37" t="s">
        <v>60</v>
      </c>
      <c r="I408" s="37" t="s">
        <v>183</v>
      </c>
      <c r="J408" s="37" t="s">
        <v>79</v>
      </c>
      <c r="K408" s="37" t="s">
        <v>79</v>
      </c>
      <c r="L408" s="37" t="s">
        <v>79</v>
      </c>
      <c r="M408" s="37" t="s">
        <v>50</v>
      </c>
      <c r="N408" s="37" t="s">
        <v>64</v>
      </c>
      <c r="O408" s="38">
        <v>31399</v>
      </c>
      <c r="P408" s="37"/>
      <c r="Q408" s="37">
        <v>47.08</v>
      </c>
      <c r="R408" s="39" t="s">
        <v>41</v>
      </c>
      <c r="S408" s="40"/>
      <c r="T408" s="40"/>
    </row>
    <row r="409" spans="1:20" s="24" customFormat="1" x14ac:dyDescent="0.35">
      <c r="A409" s="25">
        <v>35300</v>
      </c>
      <c r="B409" s="25" t="s">
        <v>30</v>
      </c>
      <c r="C409" s="25" t="s">
        <v>42</v>
      </c>
      <c r="D409" s="25" t="s">
        <v>42</v>
      </c>
      <c r="E409" s="25" t="s">
        <v>90</v>
      </c>
      <c r="F409" s="25" t="s">
        <v>91</v>
      </c>
      <c r="G409" s="25">
        <v>206.5</v>
      </c>
      <c r="H409" s="25" t="s">
        <v>60</v>
      </c>
      <c r="I409" s="25" t="s">
        <v>92</v>
      </c>
      <c r="J409" s="25" t="s">
        <v>79</v>
      </c>
      <c r="K409" s="25" t="s">
        <v>79</v>
      </c>
      <c r="L409" s="25" t="s">
        <v>79</v>
      </c>
      <c r="M409" s="25" t="s">
        <v>50</v>
      </c>
      <c r="N409" s="25" t="s">
        <v>64</v>
      </c>
      <c r="O409" s="26">
        <v>29952</v>
      </c>
      <c r="P409" s="25"/>
      <c r="Q409" s="25">
        <v>206.5</v>
      </c>
      <c r="R409" s="27" t="s">
        <v>41</v>
      </c>
      <c r="S409" s="28"/>
      <c r="T409" s="28"/>
    </row>
    <row r="410" spans="1:20" s="24" customFormat="1" x14ac:dyDescent="0.35">
      <c r="A410" s="37">
        <v>134200</v>
      </c>
      <c r="B410" s="37" t="s">
        <v>30</v>
      </c>
      <c r="C410" s="37" t="s">
        <v>31</v>
      </c>
      <c r="D410" s="37" t="s">
        <v>31</v>
      </c>
      <c r="E410" s="37" t="s">
        <v>448</v>
      </c>
      <c r="F410" s="37" t="s">
        <v>449</v>
      </c>
      <c r="G410" s="37">
        <v>4.5</v>
      </c>
      <c r="H410" s="37" t="s">
        <v>60</v>
      </c>
      <c r="I410" s="37" t="s">
        <v>450</v>
      </c>
      <c r="J410" s="37" t="s">
        <v>79</v>
      </c>
      <c r="K410" s="37" t="s">
        <v>79</v>
      </c>
      <c r="L410" s="37" t="s">
        <v>79</v>
      </c>
      <c r="M410" s="37" t="s">
        <v>50</v>
      </c>
      <c r="N410" s="37" t="s">
        <v>64</v>
      </c>
      <c r="O410" s="38">
        <v>31524</v>
      </c>
      <c r="P410" s="37"/>
      <c r="Q410" s="37">
        <v>4.5</v>
      </c>
      <c r="R410" s="39" t="s">
        <v>41</v>
      </c>
      <c r="S410" s="40"/>
      <c r="T410" s="40"/>
    </row>
    <row r="411" spans="1:20" s="24" customFormat="1" x14ac:dyDescent="0.35">
      <c r="A411" s="37">
        <v>134300</v>
      </c>
      <c r="B411" s="37" t="s">
        <v>30</v>
      </c>
      <c r="C411" s="37" t="s">
        <v>31</v>
      </c>
      <c r="D411" s="37" t="s">
        <v>31</v>
      </c>
      <c r="E411" s="37" t="s">
        <v>451</v>
      </c>
      <c r="F411" s="37" t="s">
        <v>452</v>
      </c>
      <c r="G411" s="37">
        <v>6.52</v>
      </c>
      <c r="H411" s="37" t="s">
        <v>60</v>
      </c>
      <c r="I411" s="37" t="s">
        <v>453</v>
      </c>
      <c r="J411" s="37" t="s">
        <v>79</v>
      </c>
      <c r="K411" s="37" t="s">
        <v>79</v>
      </c>
      <c r="L411" s="37" t="s">
        <v>79</v>
      </c>
      <c r="M411" s="37" t="s">
        <v>50</v>
      </c>
      <c r="N411" s="37" t="s">
        <v>64</v>
      </c>
      <c r="O411" s="38">
        <v>31524</v>
      </c>
      <c r="P411" s="37"/>
      <c r="Q411" s="37">
        <v>7.1</v>
      </c>
      <c r="R411" s="39" t="s">
        <v>41</v>
      </c>
      <c r="S411" s="40"/>
      <c r="T411" s="40"/>
    </row>
    <row r="412" spans="1:20" s="24" customFormat="1" x14ac:dyDescent="0.35">
      <c r="A412" s="37">
        <v>4100</v>
      </c>
      <c r="B412" s="37" t="s">
        <v>30</v>
      </c>
      <c r="C412" s="37" t="s">
        <v>31</v>
      </c>
      <c r="D412" s="37" t="s">
        <v>31</v>
      </c>
      <c r="E412" s="37" t="s">
        <v>760</v>
      </c>
      <c r="F412" s="37" t="s">
        <v>761</v>
      </c>
      <c r="G412" s="37">
        <v>41</v>
      </c>
      <c r="H412" s="37" t="s">
        <v>60</v>
      </c>
      <c r="I412" s="37" t="s">
        <v>762</v>
      </c>
      <c r="J412" s="37" t="s">
        <v>79</v>
      </c>
      <c r="K412" s="37" t="s">
        <v>79</v>
      </c>
      <c r="L412" s="37" t="s">
        <v>79</v>
      </c>
      <c r="M412" s="37" t="s">
        <v>50</v>
      </c>
      <c r="N412" s="37" t="s">
        <v>64</v>
      </c>
      <c r="O412" s="38">
        <v>37499</v>
      </c>
      <c r="P412" s="37"/>
      <c r="Q412" s="37">
        <v>41</v>
      </c>
      <c r="R412" s="39" t="s">
        <v>41</v>
      </c>
      <c r="S412" s="40"/>
      <c r="T412" s="40"/>
    </row>
    <row r="413" spans="1:20" s="24" customFormat="1" x14ac:dyDescent="0.35">
      <c r="A413" s="37">
        <v>132700</v>
      </c>
      <c r="B413" s="37" t="s">
        <v>30</v>
      </c>
      <c r="C413" s="37" t="s">
        <v>31</v>
      </c>
      <c r="D413" s="37" t="s">
        <v>31</v>
      </c>
      <c r="E413" s="37" t="s">
        <v>803</v>
      </c>
      <c r="F413" s="37" t="s">
        <v>804</v>
      </c>
      <c r="G413" s="37">
        <v>47.1</v>
      </c>
      <c r="H413" s="37" t="s">
        <v>60</v>
      </c>
      <c r="I413" s="37" t="s">
        <v>805</v>
      </c>
      <c r="J413" s="37" t="s">
        <v>79</v>
      </c>
      <c r="K413" s="37" t="s">
        <v>79</v>
      </c>
      <c r="L413" s="37" t="s">
        <v>79</v>
      </c>
      <c r="M413" s="37" t="s">
        <v>50</v>
      </c>
      <c r="N413" s="37" t="s">
        <v>64</v>
      </c>
      <c r="O413" s="38">
        <v>41983</v>
      </c>
      <c r="P413" s="37"/>
      <c r="Q413" s="37">
        <v>47.12</v>
      </c>
      <c r="R413" s="39" t="s">
        <v>41</v>
      </c>
      <c r="S413" s="40"/>
      <c r="T413" s="40"/>
    </row>
    <row r="414" spans="1:20" s="24" customFormat="1" x14ac:dyDescent="0.35">
      <c r="A414" s="37">
        <v>131500</v>
      </c>
      <c r="B414" s="37" t="s">
        <v>30</v>
      </c>
      <c r="C414" s="37" t="s">
        <v>31</v>
      </c>
      <c r="D414" s="37" t="s">
        <v>31</v>
      </c>
      <c r="E414" s="37" t="s">
        <v>807</v>
      </c>
      <c r="F414" s="37" t="s">
        <v>808</v>
      </c>
      <c r="G414" s="37">
        <v>11.9</v>
      </c>
      <c r="H414" s="37" t="s">
        <v>60</v>
      </c>
      <c r="I414" s="37" t="s">
        <v>809</v>
      </c>
      <c r="J414" s="37" t="s">
        <v>79</v>
      </c>
      <c r="K414" s="37" t="s">
        <v>79</v>
      </c>
      <c r="L414" s="37" t="s">
        <v>79</v>
      </c>
      <c r="M414" s="37" t="s">
        <v>50</v>
      </c>
      <c r="N414" s="37" t="s">
        <v>64</v>
      </c>
      <c r="O414" s="38">
        <v>42384</v>
      </c>
      <c r="P414" s="37"/>
      <c r="Q414" s="37">
        <v>11.9</v>
      </c>
      <c r="R414" s="39" t="s">
        <v>41</v>
      </c>
      <c r="S414" s="40"/>
      <c r="T414" s="40"/>
    </row>
    <row r="415" spans="1:20" s="24" customFormat="1" x14ac:dyDescent="0.35">
      <c r="A415" s="37">
        <v>35311</v>
      </c>
      <c r="B415" s="37" t="s">
        <v>30</v>
      </c>
      <c r="C415" s="37" t="s">
        <v>42</v>
      </c>
      <c r="D415" s="37" t="s">
        <v>31</v>
      </c>
      <c r="E415" s="37" t="s">
        <v>527</v>
      </c>
      <c r="F415" s="37" t="s">
        <v>528</v>
      </c>
      <c r="G415" s="37">
        <v>7.5</v>
      </c>
      <c r="H415" s="37" t="s">
        <v>60</v>
      </c>
      <c r="I415" s="37" t="s">
        <v>529</v>
      </c>
      <c r="J415" s="37" t="s">
        <v>79</v>
      </c>
      <c r="K415" s="37" t="s">
        <v>79</v>
      </c>
      <c r="L415" s="37" t="s">
        <v>79</v>
      </c>
      <c r="M415" s="37" t="s">
        <v>50</v>
      </c>
      <c r="N415" s="37" t="s">
        <v>64</v>
      </c>
      <c r="O415" s="38">
        <v>30651</v>
      </c>
      <c r="P415" s="37"/>
      <c r="Q415" s="37">
        <v>7.5</v>
      </c>
      <c r="R415" s="39" t="s">
        <v>41</v>
      </c>
      <c r="S415" s="40"/>
      <c r="T415" s="40"/>
    </row>
    <row r="416" spans="1:20" s="24" customFormat="1" x14ac:dyDescent="0.35">
      <c r="A416" s="25">
        <v>103900</v>
      </c>
      <c r="B416" s="25" t="s">
        <v>30</v>
      </c>
      <c r="C416" s="25" t="s">
        <v>31</v>
      </c>
      <c r="D416" s="25" t="s">
        <v>42</v>
      </c>
      <c r="E416" s="25" t="s">
        <v>955</v>
      </c>
      <c r="F416" s="25" t="s">
        <v>956</v>
      </c>
      <c r="G416" s="25">
        <v>102</v>
      </c>
      <c r="H416" s="25" t="s">
        <v>60</v>
      </c>
      <c r="I416" s="25" t="s">
        <v>957</v>
      </c>
      <c r="J416" s="25" t="s">
        <v>79</v>
      </c>
      <c r="K416" s="25" t="s">
        <v>79</v>
      </c>
      <c r="L416" s="25" t="s">
        <v>79</v>
      </c>
      <c r="M416" s="25" t="s">
        <v>50</v>
      </c>
      <c r="N416" s="25" t="s">
        <v>64</v>
      </c>
      <c r="O416" s="26">
        <v>40997</v>
      </c>
      <c r="P416" s="25"/>
      <c r="Q416" s="25">
        <v>102</v>
      </c>
      <c r="R416" s="27" t="s">
        <v>41</v>
      </c>
      <c r="S416" s="28"/>
      <c r="T416" s="28"/>
    </row>
    <row r="417" spans="1:20" s="24" customFormat="1" x14ac:dyDescent="0.35">
      <c r="A417" s="37">
        <v>35309</v>
      </c>
      <c r="B417" s="37" t="s">
        <v>30</v>
      </c>
      <c r="C417" s="37" t="s">
        <v>42</v>
      </c>
      <c r="D417" s="37" t="s">
        <v>31</v>
      </c>
      <c r="E417" s="37" t="s">
        <v>962</v>
      </c>
      <c r="F417" s="37" t="s">
        <v>963</v>
      </c>
      <c r="G417" s="37">
        <v>3</v>
      </c>
      <c r="H417" s="37" t="s">
        <v>60</v>
      </c>
      <c r="I417" s="37" t="s">
        <v>529</v>
      </c>
      <c r="J417" s="37" t="s">
        <v>79</v>
      </c>
      <c r="K417" s="37" t="s">
        <v>79</v>
      </c>
      <c r="L417" s="37" t="s">
        <v>79</v>
      </c>
      <c r="M417" s="37" t="s">
        <v>50</v>
      </c>
      <c r="N417" s="37" t="s">
        <v>64</v>
      </c>
      <c r="O417" s="38">
        <v>31387</v>
      </c>
      <c r="P417" s="37"/>
      <c r="Q417" s="37">
        <v>3</v>
      </c>
      <c r="R417" s="39" t="s">
        <v>41</v>
      </c>
      <c r="S417" s="40"/>
      <c r="T417" s="40"/>
    </row>
    <row r="418" spans="1:20" s="24" customFormat="1" x14ac:dyDescent="0.35">
      <c r="A418" s="37">
        <v>100900</v>
      </c>
      <c r="B418" s="37" t="s">
        <v>30</v>
      </c>
      <c r="C418" s="37" t="s">
        <v>31</v>
      </c>
      <c r="D418" s="37" t="s">
        <v>31</v>
      </c>
      <c r="E418" s="37" t="s">
        <v>702</v>
      </c>
      <c r="F418" s="37" t="s">
        <v>703</v>
      </c>
      <c r="G418" s="37">
        <v>102</v>
      </c>
      <c r="H418" s="37" t="s">
        <v>60</v>
      </c>
      <c r="I418" s="37" t="s">
        <v>704</v>
      </c>
      <c r="J418" s="37" t="s">
        <v>79</v>
      </c>
      <c r="K418" s="37" t="s">
        <v>79</v>
      </c>
      <c r="L418" s="37" t="s">
        <v>79</v>
      </c>
      <c r="M418" s="37" t="s">
        <v>50</v>
      </c>
      <c r="N418" s="37" t="s">
        <v>64</v>
      </c>
      <c r="O418" s="38">
        <v>40614</v>
      </c>
      <c r="P418" s="37"/>
      <c r="Q418" s="37">
        <v>102</v>
      </c>
      <c r="R418" s="39" t="s">
        <v>41</v>
      </c>
      <c r="S418" s="40"/>
      <c r="T418" s="40"/>
    </row>
    <row r="419" spans="1:20" s="24" customFormat="1" x14ac:dyDescent="0.35">
      <c r="A419" s="37">
        <v>101300</v>
      </c>
      <c r="B419" s="37" t="s">
        <v>30</v>
      </c>
      <c r="C419" s="37" t="s">
        <v>31</v>
      </c>
      <c r="D419" s="37" t="s">
        <v>31</v>
      </c>
      <c r="E419" s="37" t="s">
        <v>705</v>
      </c>
      <c r="F419" s="37" t="s">
        <v>706</v>
      </c>
      <c r="G419" s="37">
        <v>168</v>
      </c>
      <c r="H419" s="37" t="s">
        <v>60</v>
      </c>
      <c r="I419" s="37" t="s">
        <v>707</v>
      </c>
      <c r="J419" s="37" t="s">
        <v>79</v>
      </c>
      <c r="K419" s="37" t="s">
        <v>79</v>
      </c>
      <c r="L419" s="37" t="s">
        <v>79</v>
      </c>
      <c r="M419" s="37" t="s">
        <v>50</v>
      </c>
      <c r="N419" s="37" t="s">
        <v>64</v>
      </c>
      <c r="O419" s="38">
        <v>40654</v>
      </c>
      <c r="P419" s="37"/>
      <c r="Q419" s="37">
        <v>168</v>
      </c>
      <c r="R419" s="39" t="s">
        <v>41</v>
      </c>
      <c r="S419" s="40"/>
      <c r="T419" s="40"/>
    </row>
    <row r="420" spans="1:20" s="24" customFormat="1" x14ac:dyDescent="0.35">
      <c r="A420" s="37">
        <v>103600</v>
      </c>
      <c r="B420" s="37" t="s">
        <v>30</v>
      </c>
      <c r="C420" s="37" t="s">
        <v>31</v>
      </c>
      <c r="D420" s="37" t="s">
        <v>31</v>
      </c>
      <c r="E420" s="37" t="s">
        <v>708</v>
      </c>
      <c r="F420" s="37" t="s">
        <v>709</v>
      </c>
      <c r="G420" s="37">
        <v>150</v>
      </c>
      <c r="H420" s="37" t="s">
        <v>60</v>
      </c>
      <c r="I420" s="37" t="s">
        <v>710</v>
      </c>
      <c r="J420" s="37" t="s">
        <v>79</v>
      </c>
      <c r="K420" s="37" t="s">
        <v>79</v>
      </c>
      <c r="L420" s="37" t="s">
        <v>79</v>
      </c>
      <c r="M420" s="37" t="s">
        <v>50</v>
      </c>
      <c r="N420" s="37" t="s">
        <v>64</v>
      </c>
      <c r="O420" s="38">
        <v>40940</v>
      </c>
      <c r="P420" s="37"/>
      <c r="Q420" s="37">
        <v>150</v>
      </c>
      <c r="R420" s="39" t="s">
        <v>41</v>
      </c>
      <c r="S420" s="40"/>
      <c r="T420" s="40"/>
    </row>
    <row r="421" spans="1:20" s="24" customFormat="1" x14ac:dyDescent="0.35">
      <c r="A421" s="37">
        <v>107300</v>
      </c>
      <c r="B421" s="37" t="s">
        <v>30</v>
      </c>
      <c r="C421" s="37" t="s">
        <v>31</v>
      </c>
      <c r="D421" s="37" t="s">
        <v>31</v>
      </c>
      <c r="E421" s="37" t="s">
        <v>711</v>
      </c>
      <c r="F421" s="37" t="s">
        <v>712</v>
      </c>
      <c r="G421" s="37">
        <v>132</v>
      </c>
      <c r="H421" s="37" t="s">
        <v>60</v>
      </c>
      <c r="I421" s="37" t="s">
        <v>713</v>
      </c>
      <c r="J421" s="37" t="s">
        <v>79</v>
      </c>
      <c r="K421" s="37" t="s">
        <v>79</v>
      </c>
      <c r="L421" s="37" t="s">
        <v>79</v>
      </c>
      <c r="M421" s="37" t="s">
        <v>50</v>
      </c>
      <c r="N421" s="37" t="s">
        <v>64</v>
      </c>
      <c r="O421" s="38">
        <v>41275</v>
      </c>
      <c r="P421" s="37"/>
      <c r="Q421" s="37">
        <v>132</v>
      </c>
      <c r="R421" s="39" t="s">
        <v>41</v>
      </c>
      <c r="S421" s="40"/>
      <c r="T421" s="40"/>
    </row>
    <row r="422" spans="1:20" s="24" customFormat="1" x14ac:dyDescent="0.35">
      <c r="A422" s="37">
        <v>104500</v>
      </c>
      <c r="B422" s="37" t="s">
        <v>30</v>
      </c>
      <c r="C422" s="37" t="s">
        <v>31</v>
      </c>
      <c r="D422" s="37" t="s">
        <v>31</v>
      </c>
      <c r="E422" s="37" t="s">
        <v>714</v>
      </c>
      <c r="F422" s="37" t="s">
        <v>715</v>
      </c>
      <c r="G422" s="37">
        <v>150</v>
      </c>
      <c r="H422" s="37" t="s">
        <v>60</v>
      </c>
      <c r="I422" s="37" t="s">
        <v>716</v>
      </c>
      <c r="J422" s="37" t="s">
        <v>79</v>
      </c>
      <c r="K422" s="37" t="s">
        <v>79</v>
      </c>
      <c r="L422" s="37" t="s">
        <v>79</v>
      </c>
      <c r="M422" s="37" t="s">
        <v>50</v>
      </c>
      <c r="N422" s="37" t="s">
        <v>64</v>
      </c>
      <c r="O422" s="38">
        <v>41038</v>
      </c>
      <c r="P422" s="37"/>
      <c r="Q422" s="37">
        <v>150</v>
      </c>
      <c r="R422" s="39" t="s">
        <v>41</v>
      </c>
      <c r="S422" s="40"/>
      <c r="T422" s="40"/>
    </row>
    <row r="423" spans="1:20" s="24" customFormat="1" x14ac:dyDescent="0.35">
      <c r="A423" s="37">
        <v>100400</v>
      </c>
      <c r="B423" s="37" t="s">
        <v>30</v>
      </c>
      <c r="C423" s="37" t="s">
        <v>31</v>
      </c>
      <c r="D423" s="37" t="s">
        <v>31</v>
      </c>
      <c r="E423" s="37" t="s">
        <v>717</v>
      </c>
      <c r="F423" s="37" t="s">
        <v>718</v>
      </c>
      <c r="G423" s="37">
        <v>150</v>
      </c>
      <c r="H423" s="37" t="s">
        <v>60</v>
      </c>
      <c r="I423" s="37" t="s">
        <v>719</v>
      </c>
      <c r="J423" s="37" t="s">
        <v>79</v>
      </c>
      <c r="K423" s="37" t="s">
        <v>79</v>
      </c>
      <c r="L423" s="37" t="s">
        <v>79</v>
      </c>
      <c r="M423" s="37" t="s">
        <v>50</v>
      </c>
      <c r="N423" s="37" t="s">
        <v>64</v>
      </c>
      <c r="O423" s="38">
        <v>40541</v>
      </c>
      <c r="P423" s="37"/>
      <c r="Q423" s="37">
        <v>150</v>
      </c>
      <c r="R423" s="39" t="s">
        <v>41</v>
      </c>
      <c r="S423" s="40"/>
      <c r="T423" s="40"/>
    </row>
    <row r="424" spans="1:20" s="24" customFormat="1" x14ac:dyDescent="0.35">
      <c r="A424" s="37">
        <v>100500</v>
      </c>
      <c r="B424" s="37" t="s">
        <v>30</v>
      </c>
      <c r="C424" s="37" t="s">
        <v>31</v>
      </c>
      <c r="D424" s="37" t="s">
        <v>31</v>
      </c>
      <c r="E424" s="37" t="s">
        <v>720</v>
      </c>
      <c r="F424" s="37" t="s">
        <v>721</v>
      </c>
      <c r="G424" s="37">
        <v>150</v>
      </c>
      <c r="H424" s="37" t="s">
        <v>60</v>
      </c>
      <c r="I424" s="37" t="s">
        <v>722</v>
      </c>
      <c r="J424" s="37" t="s">
        <v>79</v>
      </c>
      <c r="K424" s="37" t="s">
        <v>79</v>
      </c>
      <c r="L424" s="37" t="s">
        <v>79</v>
      </c>
      <c r="M424" s="37" t="s">
        <v>50</v>
      </c>
      <c r="N424" s="37" t="s">
        <v>64</v>
      </c>
      <c r="O424" s="38">
        <v>40541</v>
      </c>
      <c r="P424" s="37"/>
      <c r="Q424" s="37">
        <v>150</v>
      </c>
      <c r="R424" s="39" t="s">
        <v>41</v>
      </c>
      <c r="S424" s="40"/>
      <c r="T424" s="40"/>
    </row>
    <row r="425" spans="1:20" s="24" customFormat="1" x14ac:dyDescent="0.35">
      <c r="A425" s="37">
        <v>100700</v>
      </c>
      <c r="B425" s="37" t="s">
        <v>30</v>
      </c>
      <c r="C425" s="37" t="s">
        <v>31</v>
      </c>
      <c r="D425" s="37" t="s">
        <v>31</v>
      </c>
      <c r="E425" s="37" t="s">
        <v>723</v>
      </c>
      <c r="F425" s="37" t="s">
        <v>724</v>
      </c>
      <c r="G425" s="37">
        <v>150</v>
      </c>
      <c r="H425" s="37" t="s">
        <v>60</v>
      </c>
      <c r="I425" s="37" t="s">
        <v>725</v>
      </c>
      <c r="J425" s="37" t="s">
        <v>79</v>
      </c>
      <c r="K425" s="37" t="s">
        <v>79</v>
      </c>
      <c r="L425" s="37" t="s">
        <v>79</v>
      </c>
      <c r="M425" s="37" t="s">
        <v>50</v>
      </c>
      <c r="N425" s="37" t="s">
        <v>64</v>
      </c>
      <c r="O425" s="38">
        <v>40586</v>
      </c>
      <c r="P425" s="37"/>
      <c r="Q425" s="37">
        <v>150</v>
      </c>
      <c r="R425" s="39" t="s">
        <v>41</v>
      </c>
      <c r="S425" s="40"/>
      <c r="T425" s="40"/>
    </row>
    <row r="426" spans="1:20" s="24" customFormat="1" x14ac:dyDescent="0.35">
      <c r="A426" s="25">
        <v>44600</v>
      </c>
      <c r="B426" s="25" t="s">
        <v>30</v>
      </c>
      <c r="C426" s="25" t="s">
        <v>42</v>
      </c>
      <c r="D426" s="25" t="s">
        <v>42</v>
      </c>
      <c r="E426" s="25" t="s">
        <v>1016</v>
      </c>
      <c r="F426" s="25" t="s">
        <v>1017</v>
      </c>
      <c r="G426" s="25">
        <v>155</v>
      </c>
      <c r="H426" s="25" t="s">
        <v>60</v>
      </c>
      <c r="I426" s="25" t="s">
        <v>92</v>
      </c>
      <c r="J426" s="25" t="s">
        <v>79</v>
      </c>
      <c r="K426" s="25" t="s">
        <v>79</v>
      </c>
      <c r="L426" s="25" t="s">
        <v>79</v>
      </c>
      <c r="M426" s="25" t="s">
        <v>50</v>
      </c>
      <c r="N426" s="25" t="s">
        <v>64</v>
      </c>
      <c r="O426" s="26">
        <v>30317</v>
      </c>
      <c r="P426" s="25"/>
      <c r="Q426" s="25">
        <v>155</v>
      </c>
      <c r="R426" s="27" t="s">
        <v>41</v>
      </c>
      <c r="S426" s="28"/>
      <c r="T426" s="28"/>
    </row>
    <row r="427" spans="1:20" s="24" customFormat="1" x14ac:dyDescent="0.35">
      <c r="A427" s="37">
        <v>96600</v>
      </c>
      <c r="B427" s="37" t="s">
        <v>30</v>
      </c>
      <c r="C427" s="37" t="s">
        <v>31</v>
      </c>
      <c r="D427" s="37" t="s">
        <v>31</v>
      </c>
      <c r="E427" s="37" t="s">
        <v>1155</v>
      </c>
      <c r="F427" s="37" t="s">
        <v>1156</v>
      </c>
      <c r="G427" s="37">
        <v>45</v>
      </c>
      <c r="H427" s="37" t="s">
        <v>60</v>
      </c>
      <c r="I427" s="37" t="s">
        <v>1157</v>
      </c>
      <c r="J427" s="37" t="s">
        <v>79</v>
      </c>
      <c r="K427" s="37" t="s">
        <v>79</v>
      </c>
      <c r="L427" s="37" t="s">
        <v>79</v>
      </c>
      <c r="M427" s="37" t="s">
        <v>50</v>
      </c>
      <c r="N427" s="37" t="s">
        <v>64</v>
      </c>
      <c r="O427" s="38">
        <v>39556</v>
      </c>
      <c r="P427" s="37"/>
      <c r="Q427" s="37">
        <v>45</v>
      </c>
      <c r="R427" s="39" t="s">
        <v>41</v>
      </c>
      <c r="S427" s="40"/>
      <c r="T427" s="40"/>
    </row>
    <row r="428" spans="1:20" s="24" customFormat="1" x14ac:dyDescent="0.35">
      <c r="A428" s="37">
        <v>44616</v>
      </c>
      <c r="B428" s="37" t="s">
        <v>30</v>
      </c>
      <c r="C428" s="37" t="s">
        <v>42</v>
      </c>
      <c r="D428" s="37" t="s">
        <v>31</v>
      </c>
      <c r="E428" s="37" t="s">
        <v>1242</v>
      </c>
      <c r="F428" s="37" t="s">
        <v>1243</v>
      </c>
      <c r="G428" s="37">
        <v>3</v>
      </c>
      <c r="H428" s="37" t="s">
        <v>60</v>
      </c>
      <c r="I428" s="37" t="s">
        <v>1244</v>
      </c>
      <c r="J428" s="37" t="s">
        <v>79</v>
      </c>
      <c r="K428" s="37" t="s">
        <v>79</v>
      </c>
      <c r="L428" s="37" t="s">
        <v>79</v>
      </c>
      <c r="M428" s="37" t="s">
        <v>50</v>
      </c>
      <c r="N428" s="37" t="s">
        <v>64</v>
      </c>
      <c r="O428" s="38">
        <v>31054</v>
      </c>
      <c r="P428" s="37"/>
      <c r="Q428" s="37">
        <v>3</v>
      </c>
      <c r="R428" s="39" t="s">
        <v>41</v>
      </c>
      <c r="S428" s="40"/>
      <c r="T428" s="40"/>
    </row>
    <row r="429" spans="1:20" s="24" customFormat="1" x14ac:dyDescent="0.35">
      <c r="A429" s="25">
        <v>127700</v>
      </c>
      <c r="B429" s="25" t="s">
        <v>30</v>
      </c>
      <c r="C429" s="25" t="s">
        <v>31</v>
      </c>
      <c r="D429" s="25" t="s">
        <v>42</v>
      </c>
      <c r="E429" s="25" t="s">
        <v>1246</v>
      </c>
      <c r="F429" s="25" t="s">
        <v>1247</v>
      </c>
      <c r="G429" s="25">
        <v>19.55</v>
      </c>
      <c r="H429" s="25" t="s">
        <v>60</v>
      </c>
      <c r="I429" s="25" t="s">
        <v>1248</v>
      </c>
      <c r="J429" s="25" t="s">
        <v>79</v>
      </c>
      <c r="K429" s="25" t="s">
        <v>79</v>
      </c>
      <c r="L429" s="25" t="s">
        <v>79</v>
      </c>
      <c r="M429" s="25" t="s">
        <v>50</v>
      </c>
      <c r="N429" s="25" t="s">
        <v>64</v>
      </c>
      <c r="O429" s="26">
        <v>31121</v>
      </c>
      <c r="P429" s="25"/>
      <c r="Q429" s="25">
        <v>20</v>
      </c>
      <c r="R429" s="27" t="s">
        <v>41</v>
      </c>
      <c r="S429" s="28"/>
      <c r="T429" s="28"/>
    </row>
    <row r="430" spans="1:20" s="24" customFormat="1" x14ac:dyDescent="0.35">
      <c r="A430" s="45">
        <v>44604</v>
      </c>
      <c r="B430" s="45" t="s">
        <v>30</v>
      </c>
      <c r="C430" s="45" t="s">
        <v>31</v>
      </c>
      <c r="D430" s="45" t="s">
        <v>31</v>
      </c>
      <c r="E430" s="45" t="s">
        <v>1036</v>
      </c>
      <c r="F430" s="45" t="s">
        <v>1037</v>
      </c>
      <c r="G430" s="45">
        <v>38.97</v>
      </c>
      <c r="H430" s="45" t="s">
        <v>60</v>
      </c>
      <c r="I430" s="45" t="s">
        <v>1038</v>
      </c>
      <c r="J430" s="45" t="s">
        <v>79</v>
      </c>
      <c r="K430" s="45" t="s">
        <v>79</v>
      </c>
      <c r="L430" s="45" t="s">
        <v>79</v>
      </c>
      <c r="M430" s="45" t="s">
        <v>50</v>
      </c>
      <c r="N430" s="45" t="s">
        <v>64</v>
      </c>
      <c r="O430" s="46">
        <v>31019</v>
      </c>
      <c r="P430" s="45"/>
      <c r="Q430" s="45">
        <v>39</v>
      </c>
      <c r="R430" s="47" t="s">
        <v>41</v>
      </c>
      <c r="S430" s="48"/>
      <c r="T430" s="48"/>
    </row>
    <row r="431" spans="1:20" s="24" customFormat="1" x14ac:dyDescent="0.35">
      <c r="A431" s="37">
        <v>97500</v>
      </c>
      <c r="B431" s="37" t="s">
        <v>30</v>
      </c>
      <c r="C431" s="37" t="s">
        <v>31</v>
      </c>
      <c r="D431" s="37" t="s">
        <v>31</v>
      </c>
      <c r="E431" s="37" t="s">
        <v>1417</v>
      </c>
      <c r="F431" s="37" t="s">
        <v>1418</v>
      </c>
      <c r="G431" s="37">
        <v>6.5</v>
      </c>
      <c r="H431" s="37" t="s">
        <v>60</v>
      </c>
      <c r="I431" s="37" t="s">
        <v>1419</v>
      </c>
      <c r="J431" s="37" t="s">
        <v>79</v>
      </c>
      <c r="K431" s="37" t="s">
        <v>79</v>
      </c>
      <c r="L431" s="37" t="s">
        <v>79</v>
      </c>
      <c r="M431" s="37" t="s">
        <v>50</v>
      </c>
      <c r="N431" s="37" t="s">
        <v>64</v>
      </c>
      <c r="O431" s="38">
        <v>39966</v>
      </c>
      <c r="P431" s="37"/>
      <c r="Q431" s="37">
        <v>6.5</v>
      </c>
      <c r="R431" s="39" t="s">
        <v>41</v>
      </c>
      <c r="S431" s="40"/>
      <c r="T431" s="40"/>
    </row>
    <row r="432" spans="1:20" s="24" customFormat="1" x14ac:dyDescent="0.35">
      <c r="A432" s="37">
        <v>122700</v>
      </c>
      <c r="B432" s="37" t="s">
        <v>30</v>
      </c>
      <c r="C432" s="37" t="s">
        <v>31</v>
      </c>
      <c r="D432" s="37" t="s">
        <v>31</v>
      </c>
      <c r="E432" s="37" t="s">
        <v>1538</v>
      </c>
      <c r="F432" s="37" t="s">
        <v>1539</v>
      </c>
      <c r="G432" s="37">
        <v>22.5</v>
      </c>
      <c r="H432" s="37" t="s">
        <v>60</v>
      </c>
      <c r="I432" s="37" t="s">
        <v>1540</v>
      </c>
      <c r="J432" s="37" t="s">
        <v>79</v>
      </c>
      <c r="K432" s="37" t="s">
        <v>79</v>
      </c>
      <c r="L432" s="37" t="s">
        <v>79</v>
      </c>
      <c r="M432" s="37" t="s">
        <v>50</v>
      </c>
      <c r="N432" s="37" t="s">
        <v>64</v>
      </c>
      <c r="O432" s="38">
        <v>40595</v>
      </c>
      <c r="P432" s="37"/>
      <c r="Q432" s="37">
        <v>22.5</v>
      </c>
      <c r="R432" s="39" t="s">
        <v>41</v>
      </c>
      <c r="S432" s="40"/>
      <c r="T432" s="40"/>
    </row>
    <row r="433" spans="1:20" s="24" customFormat="1" x14ac:dyDescent="0.35">
      <c r="A433" s="25">
        <v>90500</v>
      </c>
      <c r="B433" s="25" t="s">
        <v>30</v>
      </c>
      <c r="C433" s="25" t="s">
        <v>42</v>
      </c>
      <c r="D433" s="25" t="s">
        <v>42</v>
      </c>
      <c r="E433" s="25" t="s">
        <v>1475</v>
      </c>
      <c r="F433" s="25" t="s">
        <v>1476</v>
      </c>
      <c r="G433" s="25">
        <v>16.5</v>
      </c>
      <c r="H433" s="25" t="s">
        <v>60</v>
      </c>
      <c r="I433" s="25" t="s">
        <v>1477</v>
      </c>
      <c r="J433" s="25" t="s">
        <v>79</v>
      </c>
      <c r="K433" s="25" t="s">
        <v>79</v>
      </c>
      <c r="L433" s="25" t="s">
        <v>79</v>
      </c>
      <c r="M433" s="25" t="s">
        <v>50</v>
      </c>
      <c r="N433" s="25" t="s">
        <v>64</v>
      </c>
      <c r="O433" s="26">
        <v>27576</v>
      </c>
      <c r="P433" s="25"/>
      <c r="Q433" s="25">
        <v>16.5</v>
      </c>
      <c r="R433" s="27" t="s">
        <v>41</v>
      </c>
      <c r="S433" s="28"/>
      <c r="T433" s="28"/>
    </row>
    <row r="434" spans="1:20" s="24" customFormat="1" x14ac:dyDescent="0.35">
      <c r="A434" s="37">
        <v>126400</v>
      </c>
      <c r="B434" s="37" t="s">
        <v>30</v>
      </c>
      <c r="C434" s="37" t="s">
        <v>31</v>
      </c>
      <c r="D434" s="37" t="s">
        <v>31</v>
      </c>
      <c r="E434" s="37" t="s">
        <v>1924</v>
      </c>
      <c r="F434" s="37" t="s">
        <v>1925</v>
      </c>
      <c r="G434" s="37">
        <v>11.7</v>
      </c>
      <c r="H434" s="37" t="s">
        <v>60</v>
      </c>
      <c r="I434" s="37" t="s">
        <v>1926</v>
      </c>
      <c r="J434" s="37" t="s">
        <v>79</v>
      </c>
      <c r="K434" s="37" t="s">
        <v>79</v>
      </c>
      <c r="L434" s="37" t="s">
        <v>79</v>
      </c>
      <c r="M434" s="37" t="s">
        <v>50</v>
      </c>
      <c r="N434" s="37" t="s">
        <v>64</v>
      </c>
      <c r="O434" s="38">
        <v>42217</v>
      </c>
      <c r="P434" s="37"/>
      <c r="Q434" s="37">
        <v>11.7</v>
      </c>
      <c r="R434" s="39" t="s">
        <v>41</v>
      </c>
      <c r="S434" s="40"/>
      <c r="T434" s="40"/>
    </row>
    <row r="435" spans="1:20" s="24" customFormat="1" x14ac:dyDescent="0.35">
      <c r="A435" s="37">
        <v>107000</v>
      </c>
      <c r="B435" s="37" t="s">
        <v>30</v>
      </c>
      <c r="C435" s="37" t="s">
        <v>31</v>
      </c>
      <c r="D435" s="37" t="s">
        <v>31</v>
      </c>
      <c r="E435" s="37" t="s">
        <v>2369</v>
      </c>
      <c r="F435" s="37" t="s">
        <v>2370</v>
      </c>
      <c r="G435" s="37">
        <v>189</v>
      </c>
      <c r="H435" s="37" t="s">
        <v>60</v>
      </c>
      <c r="I435" s="37" t="s">
        <v>2370</v>
      </c>
      <c r="J435" s="37" t="s">
        <v>79</v>
      </c>
      <c r="K435" s="37" t="s">
        <v>79</v>
      </c>
      <c r="L435" s="37" t="s">
        <v>79</v>
      </c>
      <c r="M435" s="37" t="s">
        <v>50</v>
      </c>
      <c r="N435" s="37" t="s">
        <v>64</v>
      </c>
      <c r="O435" s="38">
        <v>41263</v>
      </c>
      <c r="P435" s="37"/>
      <c r="Q435" s="37">
        <v>189</v>
      </c>
      <c r="R435" s="39" t="s">
        <v>41</v>
      </c>
      <c r="S435" s="40"/>
      <c r="T435" s="40"/>
    </row>
    <row r="436" spans="1:20" s="24" customFormat="1" x14ac:dyDescent="0.35">
      <c r="A436" s="37">
        <v>22900</v>
      </c>
      <c r="B436" s="37" t="s">
        <v>30</v>
      </c>
      <c r="C436" s="37" t="s">
        <v>31</v>
      </c>
      <c r="D436" s="37" t="s">
        <v>31</v>
      </c>
      <c r="E436" s="37" t="s">
        <v>2485</v>
      </c>
      <c r="F436" s="37" t="s">
        <v>2486</v>
      </c>
      <c r="G436" s="37">
        <v>44.4</v>
      </c>
      <c r="H436" s="37" t="s">
        <v>60</v>
      </c>
      <c r="I436" s="37" t="s">
        <v>2487</v>
      </c>
      <c r="J436" s="37" t="s">
        <v>79</v>
      </c>
      <c r="K436" s="37" t="s">
        <v>79</v>
      </c>
      <c r="L436" s="37" t="s">
        <v>79</v>
      </c>
      <c r="M436" s="37" t="s">
        <v>50</v>
      </c>
      <c r="N436" s="37" t="s">
        <v>64</v>
      </c>
      <c r="O436" s="38">
        <v>36974</v>
      </c>
      <c r="P436" s="37"/>
      <c r="Q436" s="37">
        <v>44.4</v>
      </c>
      <c r="R436" s="39" t="s">
        <v>41</v>
      </c>
      <c r="S436" s="40"/>
      <c r="T436" s="40"/>
    </row>
    <row r="437" spans="1:20" s="24" customFormat="1" x14ac:dyDescent="0.35">
      <c r="A437" s="37">
        <v>23000</v>
      </c>
      <c r="B437" s="37" t="s">
        <v>30</v>
      </c>
      <c r="C437" s="37" t="s">
        <v>31</v>
      </c>
      <c r="D437" s="37" t="s">
        <v>31</v>
      </c>
      <c r="E437" s="37" t="s">
        <v>2488</v>
      </c>
      <c r="F437" s="37" t="s">
        <v>2489</v>
      </c>
      <c r="G437" s="37">
        <v>22.2</v>
      </c>
      <c r="H437" s="37" t="s">
        <v>60</v>
      </c>
      <c r="I437" s="37" t="s">
        <v>2487</v>
      </c>
      <c r="J437" s="37" t="s">
        <v>79</v>
      </c>
      <c r="K437" s="37" t="s">
        <v>79</v>
      </c>
      <c r="L437" s="37" t="s">
        <v>79</v>
      </c>
      <c r="M437" s="37" t="s">
        <v>50</v>
      </c>
      <c r="N437" s="37" t="s">
        <v>64</v>
      </c>
      <c r="O437" s="38">
        <v>37151</v>
      </c>
      <c r="P437" s="37"/>
      <c r="Q437" s="37">
        <v>22.2</v>
      </c>
      <c r="R437" s="39" t="s">
        <v>41</v>
      </c>
      <c r="S437" s="40"/>
      <c r="T437" s="40"/>
    </row>
    <row r="438" spans="1:20" s="24" customFormat="1" x14ac:dyDescent="0.35">
      <c r="A438" s="37">
        <v>89100</v>
      </c>
      <c r="B438" s="37" t="s">
        <v>30</v>
      </c>
      <c r="C438" s="37" t="s">
        <v>31</v>
      </c>
      <c r="D438" s="37" t="s">
        <v>31</v>
      </c>
      <c r="E438" s="37" t="s">
        <v>2490</v>
      </c>
      <c r="F438" s="37" t="s">
        <v>2491</v>
      </c>
      <c r="G438" s="37">
        <v>22.44</v>
      </c>
      <c r="H438" s="37" t="s">
        <v>60</v>
      </c>
      <c r="I438" s="37" t="s">
        <v>2492</v>
      </c>
      <c r="J438" s="37" t="s">
        <v>79</v>
      </c>
      <c r="K438" s="37" t="s">
        <v>79</v>
      </c>
      <c r="L438" s="37" t="s">
        <v>79</v>
      </c>
      <c r="M438" s="37" t="s">
        <v>50</v>
      </c>
      <c r="N438" s="37" t="s">
        <v>64</v>
      </c>
      <c r="O438" s="38">
        <v>37970</v>
      </c>
      <c r="P438" s="37"/>
      <c r="Q438" s="37">
        <v>22.44</v>
      </c>
      <c r="R438" s="39" t="s">
        <v>41</v>
      </c>
      <c r="S438" s="40"/>
      <c r="T438" s="40"/>
    </row>
    <row r="439" spans="1:20" s="24" customFormat="1" x14ac:dyDescent="0.35">
      <c r="A439" s="37">
        <v>104600</v>
      </c>
      <c r="B439" s="37" t="s">
        <v>30</v>
      </c>
      <c r="C439" s="37" t="s">
        <v>31</v>
      </c>
      <c r="D439" s="37" t="s">
        <v>31</v>
      </c>
      <c r="E439" s="37" t="s">
        <v>2493</v>
      </c>
      <c r="F439" s="37" t="s">
        <v>2494</v>
      </c>
      <c r="G439" s="37">
        <v>49</v>
      </c>
      <c r="H439" s="37" t="s">
        <v>60</v>
      </c>
      <c r="I439" s="37" t="s">
        <v>2495</v>
      </c>
      <c r="J439" s="37" t="s">
        <v>79</v>
      </c>
      <c r="K439" s="37" t="s">
        <v>79</v>
      </c>
      <c r="L439" s="37" t="s">
        <v>79</v>
      </c>
      <c r="M439" s="37" t="s">
        <v>50</v>
      </c>
      <c r="N439" s="37" t="s">
        <v>64</v>
      </c>
      <c r="O439" s="38">
        <v>40962</v>
      </c>
      <c r="P439" s="37"/>
      <c r="Q439" s="37">
        <v>49</v>
      </c>
      <c r="R439" s="39" t="s">
        <v>41</v>
      </c>
      <c r="S439" s="40"/>
      <c r="T439" s="40"/>
    </row>
    <row r="440" spans="1:20" s="24" customFormat="1" x14ac:dyDescent="0.35">
      <c r="A440" s="37">
        <v>106500</v>
      </c>
      <c r="B440" s="37" t="s">
        <v>30</v>
      </c>
      <c r="C440" s="37" t="s">
        <v>31</v>
      </c>
      <c r="D440" s="37" t="s">
        <v>31</v>
      </c>
      <c r="E440" s="37" t="s">
        <v>2557</v>
      </c>
      <c r="F440" s="37" t="s">
        <v>2558</v>
      </c>
      <c r="G440" s="37">
        <v>160</v>
      </c>
      <c r="H440" s="37" t="s">
        <v>60</v>
      </c>
      <c r="I440" s="37" t="s">
        <v>2559</v>
      </c>
      <c r="J440" s="37" t="s">
        <v>79</v>
      </c>
      <c r="K440" s="37" t="s">
        <v>79</v>
      </c>
      <c r="L440" s="37" t="s">
        <v>79</v>
      </c>
      <c r="M440" s="37" t="s">
        <v>50</v>
      </c>
      <c r="N440" s="37" t="s">
        <v>64</v>
      </c>
      <c r="O440" s="38">
        <v>41250</v>
      </c>
      <c r="P440" s="37"/>
      <c r="Q440" s="37">
        <v>162</v>
      </c>
      <c r="R440" s="39" t="s">
        <v>41</v>
      </c>
      <c r="S440" s="40"/>
      <c r="T440" s="40"/>
    </row>
    <row r="441" spans="1:20" s="24" customFormat="1" x14ac:dyDescent="0.35">
      <c r="A441" s="37">
        <v>91000</v>
      </c>
      <c r="B441" s="37" t="s">
        <v>30</v>
      </c>
      <c r="C441" s="37" t="s">
        <v>31</v>
      </c>
      <c r="D441" s="37" t="s">
        <v>31</v>
      </c>
      <c r="E441" s="37" t="s">
        <v>2569</v>
      </c>
      <c r="F441" s="37" t="s">
        <v>2570</v>
      </c>
      <c r="G441" s="37">
        <v>60</v>
      </c>
      <c r="H441" s="37" t="s">
        <v>60</v>
      </c>
      <c r="I441" s="37" t="s">
        <v>2571</v>
      </c>
      <c r="J441" s="37" t="s">
        <v>79</v>
      </c>
      <c r="K441" s="37" t="s">
        <v>79</v>
      </c>
      <c r="L441" s="37" t="s">
        <v>79</v>
      </c>
      <c r="M441" s="37" t="s">
        <v>50</v>
      </c>
      <c r="N441" s="37" t="s">
        <v>64</v>
      </c>
      <c r="O441" s="38">
        <v>38442</v>
      </c>
      <c r="P441" s="37"/>
      <c r="Q441" s="37">
        <v>60</v>
      </c>
      <c r="R441" s="39" t="s">
        <v>41</v>
      </c>
      <c r="S441" s="40"/>
      <c r="T441" s="40"/>
    </row>
    <row r="442" spans="1:20" s="24" customFormat="1" x14ac:dyDescent="0.35">
      <c r="A442" s="37">
        <v>24400</v>
      </c>
      <c r="B442" s="37" t="s">
        <v>30</v>
      </c>
      <c r="C442" s="37" t="s">
        <v>31</v>
      </c>
      <c r="D442" s="37" t="s">
        <v>31</v>
      </c>
      <c r="E442" s="37" t="s">
        <v>2687</v>
      </c>
      <c r="F442" s="37" t="s">
        <v>2688</v>
      </c>
      <c r="G442" s="37">
        <v>2.1</v>
      </c>
      <c r="H442" s="37" t="s">
        <v>60</v>
      </c>
      <c r="I442" s="37" t="s">
        <v>2689</v>
      </c>
      <c r="J442" s="37" t="s">
        <v>79</v>
      </c>
      <c r="K442" s="37" t="s">
        <v>79</v>
      </c>
      <c r="L442" s="37" t="s">
        <v>79</v>
      </c>
      <c r="M442" s="37" t="s">
        <v>50</v>
      </c>
      <c r="N442" s="37" t="s">
        <v>64</v>
      </c>
      <c r="O442" s="37"/>
      <c r="P442" s="37"/>
      <c r="Q442" s="37">
        <v>2.1</v>
      </c>
      <c r="R442" s="39" t="s">
        <v>41</v>
      </c>
      <c r="S442" s="40"/>
      <c r="T442" s="40"/>
    </row>
    <row r="443" spans="1:20" s="24" customFormat="1" x14ac:dyDescent="0.35">
      <c r="A443" s="37">
        <v>44617</v>
      </c>
      <c r="B443" s="37" t="s">
        <v>30</v>
      </c>
      <c r="C443" s="37" t="s">
        <v>42</v>
      </c>
      <c r="D443" s="37" t="s">
        <v>31</v>
      </c>
      <c r="E443" s="37" t="s">
        <v>2798</v>
      </c>
      <c r="F443" s="37" t="s">
        <v>2799</v>
      </c>
      <c r="G443" s="37">
        <v>19.04</v>
      </c>
      <c r="H443" s="37" t="s">
        <v>60</v>
      </c>
      <c r="I443" s="37" t="s">
        <v>2800</v>
      </c>
      <c r="J443" s="37" t="s">
        <v>79</v>
      </c>
      <c r="K443" s="37" t="s">
        <v>79</v>
      </c>
      <c r="L443" s="37" t="s">
        <v>79</v>
      </c>
      <c r="M443" s="37" t="s">
        <v>50</v>
      </c>
      <c r="N443" s="37" t="s">
        <v>64</v>
      </c>
      <c r="O443" s="38">
        <v>31382</v>
      </c>
      <c r="P443" s="37"/>
      <c r="Q443" s="37">
        <v>19.05</v>
      </c>
      <c r="R443" s="39" t="s">
        <v>41</v>
      </c>
      <c r="S443" s="40"/>
      <c r="T443" s="40"/>
    </row>
    <row r="444" spans="1:20" s="24" customFormat="1" x14ac:dyDescent="0.35">
      <c r="A444" s="37">
        <v>122500</v>
      </c>
      <c r="B444" s="37" t="s">
        <v>30</v>
      </c>
      <c r="C444" s="37" t="s">
        <v>42</v>
      </c>
      <c r="D444" s="37" t="s">
        <v>31</v>
      </c>
      <c r="E444" s="37" t="s">
        <v>2839</v>
      </c>
      <c r="F444" s="37" t="s">
        <v>2840</v>
      </c>
      <c r="G444" s="37">
        <v>11.2</v>
      </c>
      <c r="H444" s="37" t="s">
        <v>60</v>
      </c>
      <c r="I444" s="37" t="s">
        <v>2841</v>
      </c>
      <c r="J444" s="37" t="s">
        <v>79</v>
      </c>
      <c r="K444" s="37" t="s">
        <v>79</v>
      </c>
      <c r="L444" s="37" t="s">
        <v>79</v>
      </c>
      <c r="M444" s="37" t="s">
        <v>50</v>
      </c>
      <c r="N444" s="37" t="s">
        <v>51</v>
      </c>
      <c r="O444" s="38">
        <v>42030</v>
      </c>
      <c r="P444" s="37"/>
      <c r="Q444" s="37">
        <v>11.78</v>
      </c>
      <c r="R444" s="39" t="s">
        <v>41</v>
      </c>
      <c r="S444" s="40"/>
      <c r="T444" s="40"/>
    </row>
    <row r="445" spans="1:20" s="24" customFormat="1" x14ac:dyDescent="0.35">
      <c r="A445" s="37">
        <v>35315</v>
      </c>
      <c r="B445" s="37" t="s">
        <v>30</v>
      </c>
      <c r="C445" s="37" t="s">
        <v>42</v>
      </c>
      <c r="D445" s="37" t="s">
        <v>31</v>
      </c>
      <c r="E445" s="37" t="s">
        <v>2999</v>
      </c>
      <c r="F445" s="37" t="s">
        <v>3000</v>
      </c>
      <c r="G445" s="37">
        <v>65</v>
      </c>
      <c r="H445" s="37" t="s">
        <v>60</v>
      </c>
      <c r="I445" s="37" t="s">
        <v>3001</v>
      </c>
      <c r="J445" s="37" t="s">
        <v>79</v>
      </c>
      <c r="K445" s="37" t="s">
        <v>79</v>
      </c>
      <c r="L445" s="37" t="s">
        <v>79</v>
      </c>
      <c r="M445" s="37" t="s">
        <v>50</v>
      </c>
      <c r="N445" s="37" t="s">
        <v>64</v>
      </c>
      <c r="O445" s="38">
        <v>30681</v>
      </c>
      <c r="P445" s="37"/>
      <c r="Q445" s="37">
        <v>65</v>
      </c>
      <c r="R445" s="39" t="s">
        <v>41</v>
      </c>
      <c r="S445" s="40"/>
      <c r="T445" s="40"/>
    </row>
    <row r="446" spans="1:20" s="24" customFormat="1" x14ac:dyDescent="0.35">
      <c r="A446" s="37">
        <v>122100</v>
      </c>
      <c r="B446" s="37" t="s">
        <v>30</v>
      </c>
      <c r="C446" s="37" t="s">
        <v>31</v>
      </c>
      <c r="D446" s="37" t="s">
        <v>31</v>
      </c>
      <c r="E446" s="37" t="s">
        <v>3010</v>
      </c>
      <c r="F446" s="37" t="s">
        <v>3011</v>
      </c>
      <c r="G446" s="37">
        <v>79.2</v>
      </c>
      <c r="H446" s="37" t="s">
        <v>60</v>
      </c>
      <c r="I446" s="37" t="s">
        <v>3012</v>
      </c>
      <c r="J446" s="37" t="s">
        <v>79</v>
      </c>
      <c r="K446" s="37" t="s">
        <v>79</v>
      </c>
      <c r="L446" s="37" t="s">
        <v>79</v>
      </c>
      <c r="M446" s="37" t="s">
        <v>50</v>
      </c>
      <c r="N446" s="37" t="s">
        <v>64</v>
      </c>
      <c r="O446" s="38">
        <v>42016</v>
      </c>
      <c r="P446" s="37"/>
      <c r="Q446" s="37">
        <v>79.2</v>
      </c>
      <c r="R446" s="39" t="s">
        <v>41</v>
      </c>
      <c r="S446" s="40"/>
      <c r="T446" s="40"/>
    </row>
    <row r="447" spans="1:20" s="24" customFormat="1" x14ac:dyDescent="0.35">
      <c r="A447" s="37">
        <v>122200</v>
      </c>
      <c r="B447" s="37" t="s">
        <v>30</v>
      </c>
      <c r="C447" s="37" t="s">
        <v>31</v>
      </c>
      <c r="D447" s="37" t="s">
        <v>31</v>
      </c>
      <c r="E447" s="37" t="s">
        <v>3013</v>
      </c>
      <c r="F447" s="37" t="s">
        <v>3014</v>
      </c>
      <c r="G447" s="37">
        <v>19.8</v>
      </c>
      <c r="H447" s="37" t="s">
        <v>60</v>
      </c>
      <c r="I447" s="37" t="s">
        <v>3015</v>
      </c>
      <c r="J447" s="37" t="s">
        <v>79</v>
      </c>
      <c r="K447" s="37" t="s">
        <v>79</v>
      </c>
      <c r="L447" s="37" t="s">
        <v>79</v>
      </c>
      <c r="M447" s="37" t="s">
        <v>50</v>
      </c>
      <c r="N447" s="37" t="s">
        <v>64</v>
      </c>
      <c r="O447" s="38">
        <v>42016</v>
      </c>
      <c r="P447" s="37"/>
      <c r="Q447" s="37">
        <v>19.8</v>
      </c>
      <c r="R447" s="39" t="s">
        <v>41</v>
      </c>
      <c r="S447" s="40"/>
      <c r="T447" s="40"/>
    </row>
    <row r="448" spans="1:20" s="24" customFormat="1" x14ac:dyDescent="0.35">
      <c r="A448" s="37">
        <v>125900</v>
      </c>
      <c r="B448" s="37" t="s">
        <v>30</v>
      </c>
      <c r="C448" s="37" t="s">
        <v>31</v>
      </c>
      <c r="D448" s="37" t="s">
        <v>31</v>
      </c>
      <c r="E448" s="37" t="s">
        <v>3016</v>
      </c>
      <c r="F448" s="37" t="s">
        <v>3017</v>
      </c>
      <c r="G448" s="37">
        <v>99</v>
      </c>
      <c r="H448" s="37" t="s">
        <v>60</v>
      </c>
      <c r="I448" s="37" t="s">
        <v>3018</v>
      </c>
      <c r="J448" s="37" t="s">
        <v>79</v>
      </c>
      <c r="K448" s="37" t="s">
        <v>79</v>
      </c>
      <c r="L448" s="37" t="s">
        <v>79</v>
      </c>
      <c r="M448" s="37" t="s">
        <v>50</v>
      </c>
      <c r="N448" s="37" t="s">
        <v>64</v>
      </c>
      <c r="O448" s="38">
        <v>42180</v>
      </c>
      <c r="P448" s="37"/>
      <c r="Q448" s="37">
        <v>99</v>
      </c>
      <c r="R448" s="39" t="s">
        <v>41</v>
      </c>
      <c r="S448" s="40"/>
      <c r="T448" s="40"/>
    </row>
    <row r="449" spans="1:20" s="24" customFormat="1" x14ac:dyDescent="0.35">
      <c r="A449" s="37">
        <v>44622</v>
      </c>
      <c r="B449" s="37" t="s">
        <v>30</v>
      </c>
      <c r="C449" s="37" t="s">
        <v>42</v>
      </c>
      <c r="D449" s="37" t="s">
        <v>31</v>
      </c>
      <c r="E449" s="37" t="s">
        <v>3263</v>
      </c>
      <c r="F449" s="37" t="s">
        <v>3264</v>
      </c>
      <c r="G449" s="37">
        <v>12.67</v>
      </c>
      <c r="H449" s="37" t="s">
        <v>60</v>
      </c>
      <c r="I449" s="37" t="s">
        <v>2841</v>
      </c>
      <c r="J449" s="37" t="s">
        <v>79</v>
      </c>
      <c r="K449" s="37" t="s">
        <v>79</v>
      </c>
      <c r="L449" s="37" t="s">
        <v>79</v>
      </c>
      <c r="M449" s="37" t="s">
        <v>50</v>
      </c>
      <c r="N449" s="37" t="s">
        <v>64</v>
      </c>
      <c r="O449" s="38">
        <v>31382</v>
      </c>
      <c r="P449" s="37"/>
      <c r="Q449" s="37">
        <v>12.6</v>
      </c>
      <c r="R449" s="39" t="s">
        <v>41</v>
      </c>
      <c r="S449" s="40"/>
      <c r="T449" s="40"/>
    </row>
    <row r="450" spans="1:20" x14ac:dyDescent="0.35">
      <c r="A450" s="37">
        <v>117200</v>
      </c>
      <c r="B450" s="37" t="s">
        <v>30</v>
      </c>
      <c r="C450" s="37" t="s">
        <v>42</v>
      </c>
      <c r="D450" s="37" t="s">
        <v>31</v>
      </c>
      <c r="E450" s="37" t="s">
        <v>3308</v>
      </c>
      <c r="F450" s="37" t="s">
        <v>3309</v>
      </c>
      <c r="G450" s="37">
        <v>77</v>
      </c>
      <c r="H450" s="37" t="s">
        <v>60</v>
      </c>
      <c r="I450" s="37" t="s">
        <v>3310</v>
      </c>
      <c r="J450" s="37" t="s">
        <v>79</v>
      </c>
      <c r="K450" s="37" t="s">
        <v>79</v>
      </c>
      <c r="L450" s="37" t="s">
        <v>79</v>
      </c>
      <c r="M450" s="37" t="s">
        <v>50</v>
      </c>
      <c r="N450" s="37" t="s">
        <v>64</v>
      </c>
      <c r="O450" s="38">
        <v>41254</v>
      </c>
      <c r="P450" s="37"/>
      <c r="Q450" s="37">
        <v>77.5</v>
      </c>
      <c r="R450" s="39" t="s">
        <v>41</v>
      </c>
      <c r="S450" s="40"/>
      <c r="T450" s="40"/>
    </row>
    <row r="451" spans="1:20" x14ac:dyDescent="0.35">
      <c r="A451" s="25">
        <v>73600</v>
      </c>
      <c r="B451" s="25" t="s">
        <v>30</v>
      </c>
      <c r="C451" s="25" t="s">
        <v>42</v>
      </c>
      <c r="D451" s="25" t="s">
        <v>42</v>
      </c>
      <c r="E451" s="25" t="s">
        <v>3555</v>
      </c>
      <c r="F451" s="25" t="s">
        <v>3556</v>
      </c>
      <c r="G451" s="25">
        <v>238.9</v>
      </c>
      <c r="H451" s="25" t="s">
        <v>60</v>
      </c>
      <c r="I451" s="25" t="s">
        <v>92</v>
      </c>
      <c r="J451" s="25" t="s">
        <v>79</v>
      </c>
      <c r="K451" s="25" t="s">
        <v>79</v>
      </c>
      <c r="L451" s="25" t="s">
        <v>79</v>
      </c>
      <c r="M451" s="25" t="s">
        <v>50</v>
      </c>
      <c r="N451" s="25" t="s">
        <v>64</v>
      </c>
      <c r="O451" s="26">
        <v>31048</v>
      </c>
      <c r="P451" s="25"/>
      <c r="Q451" s="25">
        <v>238.9</v>
      </c>
      <c r="R451" s="27" t="s">
        <v>41</v>
      </c>
      <c r="S451" s="28"/>
      <c r="T451" s="28"/>
    </row>
    <row r="452" spans="1:20" x14ac:dyDescent="0.35">
      <c r="A452" s="37">
        <v>33500</v>
      </c>
      <c r="B452" s="37" t="s">
        <v>30</v>
      </c>
      <c r="C452" s="37" t="s">
        <v>31</v>
      </c>
      <c r="D452" s="37" t="s">
        <v>31</v>
      </c>
      <c r="E452" s="37" t="s">
        <v>3733</v>
      </c>
      <c r="F452" s="37" t="s">
        <v>3734</v>
      </c>
      <c r="G452" s="37">
        <v>61.5</v>
      </c>
      <c r="H452" s="37" t="s">
        <v>60</v>
      </c>
      <c r="I452" s="37" t="s">
        <v>3735</v>
      </c>
      <c r="J452" s="37" t="s">
        <v>79</v>
      </c>
      <c r="K452" s="37" t="s">
        <v>79</v>
      </c>
      <c r="L452" s="37" t="s">
        <v>79</v>
      </c>
      <c r="M452" s="37" t="s">
        <v>50</v>
      </c>
      <c r="N452" s="37" t="s">
        <v>64</v>
      </c>
      <c r="O452" s="38">
        <v>37499</v>
      </c>
      <c r="P452" s="37"/>
      <c r="Q452" s="37">
        <v>61.5</v>
      </c>
      <c r="R452" s="39" t="s">
        <v>41</v>
      </c>
      <c r="S452" s="40"/>
      <c r="T452" s="40"/>
    </row>
    <row r="453" spans="1:20" x14ac:dyDescent="0.35">
      <c r="A453" s="37">
        <v>35303</v>
      </c>
      <c r="B453" s="37" t="s">
        <v>30</v>
      </c>
      <c r="C453" s="37" t="s">
        <v>31</v>
      </c>
      <c r="D453" s="37" t="s">
        <v>31</v>
      </c>
      <c r="E453" s="37" t="s">
        <v>3746</v>
      </c>
      <c r="F453" s="37" t="s">
        <v>3747</v>
      </c>
      <c r="G453" s="37">
        <v>19.95</v>
      </c>
      <c r="H453" s="37" t="s">
        <v>60</v>
      </c>
      <c r="I453" s="37" t="s">
        <v>3748</v>
      </c>
      <c r="J453" s="37" t="s">
        <v>79</v>
      </c>
      <c r="K453" s="37" t="s">
        <v>79</v>
      </c>
      <c r="L453" s="37" t="s">
        <v>79</v>
      </c>
      <c r="M453" s="37" t="s">
        <v>50</v>
      </c>
      <c r="N453" s="37" t="s">
        <v>64</v>
      </c>
      <c r="O453" s="38">
        <v>33326</v>
      </c>
      <c r="P453" s="37"/>
      <c r="Q453" s="37">
        <v>20</v>
      </c>
      <c r="R453" s="39" t="s">
        <v>41</v>
      </c>
      <c r="S453" s="40"/>
      <c r="T453" s="40"/>
    </row>
    <row r="454" spans="1:20" x14ac:dyDescent="0.35">
      <c r="A454" s="37">
        <v>73613</v>
      </c>
      <c r="B454" s="37" t="s">
        <v>30</v>
      </c>
      <c r="C454" s="37" t="s">
        <v>42</v>
      </c>
      <c r="D454" s="37" t="s">
        <v>31</v>
      </c>
      <c r="E454" s="37" t="s">
        <v>3750</v>
      </c>
      <c r="F454" s="37" t="s">
        <v>3751</v>
      </c>
      <c r="G454" s="37">
        <v>16.899999999999999</v>
      </c>
      <c r="H454" s="37" t="s">
        <v>60</v>
      </c>
      <c r="I454" s="37" t="s">
        <v>3752</v>
      </c>
      <c r="J454" s="37" t="s">
        <v>79</v>
      </c>
      <c r="K454" s="37" t="s">
        <v>79</v>
      </c>
      <c r="L454" s="37" t="s">
        <v>79</v>
      </c>
      <c r="M454" s="37" t="s">
        <v>50</v>
      </c>
      <c r="N454" s="37" t="s">
        <v>64</v>
      </c>
      <c r="O454" s="38">
        <v>31364</v>
      </c>
      <c r="P454" s="37"/>
      <c r="Q454" s="37">
        <v>17</v>
      </c>
      <c r="R454" s="39" t="s">
        <v>41</v>
      </c>
      <c r="S454" s="40"/>
      <c r="T454" s="40"/>
    </row>
    <row r="455" spans="1:20" x14ac:dyDescent="0.35">
      <c r="A455" s="37">
        <v>73614</v>
      </c>
      <c r="B455" s="37" t="s">
        <v>30</v>
      </c>
      <c r="C455" s="37" t="s">
        <v>42</v>
      </c>
      <c r="D455" s="37" t="s">
        <v>31</v>
      </c>
      <c r="E455" s="37" t="s">
        <v>3754</v>
      </c>
      <c r="F455" s="37" t="s">
        <v>3755</v>
      </c>
      <c r="G455" s="37">
        <v>21.68</v>
      </c>
      <c r="H455" s="37" t="s">
        <v>60</v>
      </c>
      <c r="I455" s="37" t="s">
        <v>3752</v>
      </c>
      <c r="J455" s="37" t="s">
        <v>79</v>
      </c>
      <c r="K455" s="37" t="s">
        <v>79</v>
      </c>
      <c r="L455" s="37" t="s">
        <v>79</v>
      </c>
      <c r="M455" s="37" t="s">
        <v>50</v>
      </c>
      <c r="N455" s="37" t="s">
        <v>64</v>
      </c>
      <c r="O455" s="38">
        <v>31751</v>
      </c>
      <c r="P455" s="37"/>
      <c r="Q455" s="37">
        <v>22.5</v>
      </c>
      <c r="R455" s="39" t="s">
        <v>41</v>
      </c>
      <c r="S455" s="40"/>
      <c r="T455" s="40"/>
    </row>
    <row r="456" spans="1:20" x14ac:dyDescent="0.35">
      <c r="A456" s="37">
        <v>118600</v>
      </c>
      <c r="B456" s="37" t="s">
        <v>30</v>
      </c>
      <c r="C456" s="37" t="s">
        <v>42</v>
      </c>
      <c r="D456" s="37" t="s">
        <v>31</v>
      </c>
      <c r="E456" s="37" t="s">
        <v>3757</v>
      </c>
      <c r="F456" s="37" t="s">
        <v>3758</v>
      </c>
      <c r="G456" s="37">
        <v>7.45</v>
      </c>
      <c r="H456" s="37" t="s">
        <v>60</v>
      </c>
      <c r="I456" s="37" t="s">
        <v>3759</v>
      </c>
      <c r="J456" s="37" t="s">
        <v>79</v>
      </c>
      <c r="K456" s="37" t="s">
        <v>79</v>
      </c>
      <c r="L456" s="37" t="s">
        <v>79</v>
      </c>
      <c r="M456" s="37" t="s">
        <v>50</v>
      </c>
      <c r="N456" s="37" t="s">
        <v>64</v>
      </c>
      <c r="O456" s="38">
        <v>41793</v>
      </c>
      <c r="P456" s="37"/>
      <c r="Q456" s="37">
        <v>7.46</v>
      </c>
      <c r="R456" s="39" t="s">
        <v>41</v>
      </c>
      <c r="S456" s="40"/>
      <c r="T456" s="50"/>
    </row>
    <row r="457" spans="1:20" x14ac:dyDescent="0.35">
      <c r="A457" s="37">
        <v>134400</v>
      </c>
      <c r="B457" s="37" t="s">
        <v>30</v>
      </c>
      <c r="C457" s="37" t="s">
        <v>31</v>
      </c>
      <c r="D457" s="37" t="s">
        <v>31</v>
      </c>
      <c r="E457" s="37" t="s">
        <v>3761</v>
      </c>
      <c r="F457" s="37" t="s">
        <v>3762</v>
      </c>
      <c r="G457" s="37">
        <v>9.43</v>
      </c>
      <c r="H457" s="37" t="s">
        <v>60</v>
      </c>
      <c r="I457" s="37" t="s">
        <v>3763</v>
      </c>
      <c r="J457" s="37" t="s">
        <v>79</v>
      </c>
      <c r="K457" s="37" t="s">
        <v>79</v>
      </c>
      <c r="L457" s="37" t="s">
        <v>79</v>
      </c>
      <c r="M457" s="37" t="s">
        <v>50</v>
      </c>
      <c r="N457" s="37" t="s">
        <v>64</v>
      </c>
      <c r="O457" s="38">
        <v>31412</v>
      </c>
      <c r="P457" s="37"/>
      <c r="Q457" s="37">
        <v>9.44</v>
      </c>
      <c r="R457" s="39" t="s">
        <v>41</v>
      </c>
      <c r="S457" s="40"/>
      <c r="T457" s="40"/>
    </row>
    <row r="458" spans="1:20" x14ac:dyDescent="0.35">
      <c r="A458" s="37">
        <v>134500</v>
      </c>
      <c r="B458" s="37" t="s">
        <v>30</v>
      </c>
      <c r="C458" s="37" t="s">
        <v>31</v>
      </c>
      <c r="D458" s="37" t="s">
        <v>31</v>
      </c>
      <c r="E458" s="37" t="s">
        <v>3764</v>
      </c>
      <c r="F458" s="37" t="s">
        <v>3765</v>
      </c>
      <c r="G458" s="37">
        <v>16.05</v>
      </c>
      <c r="H458" s="37" t="s">
        <v>60</v>
      </c>
      <c r="I458" s="37" t="s">
        <v>3763</v>
      </c>
      <c r="J458" s="37" t="s">
        <v>79</v>
      </c>
      <c r="K458" s="37" t="s">
        <v>79</v>
      </c>
      <c r="L458" s="37" t="s">
        <v>79</v>
      </c>
      <c r="M458" s="37" t="s">
        <v>50</v>
      </c>
      <c r="N458" s="37" t="s">
        <v>64</v>
      </c>
      <c r="O458" s="38">
        <v>31412</v>
      </c>
      <c r="P458" s="37"/>
      <c r="Q458" s="37">
        <v>16.059999999999999</v>
      </c>
      <c r="R458" s="39" t="s">
        <v>41</v>
      </c>
      <c r="S458" s="40"/>
      <c r="T458" s="40"/>
    </row>
    <row r="459" spans="1:20" x14ac:dyDescent="0.35">
      <c r="A459" s="25">
        <v>104000</v>
      </c>
      <c r="B459" s="25" t="s">
        <v>30</v>
      </c>
      <c r="C459" s="25" t="s">
        <v>31</v>
      </c>
      <c r="D459" s="25" t="s">
        <v>42</v>
      </c>
      <c r="E459" s="25" t="s">
        <v>3766</v>
      </c>
      <c r="F459" s="25" t="s">
        <v>3767</v>
      </c>
      <c r="G459" s="25">
        <v>120</v>
      </c>
      <c r="H459" s="25" t="s">
        <v>60</v>
      </c>
      <c r="I459" s="25" t="s">
        <v>3768</v>
      </c>
      <c r="J459" s="25" t="s">
        <v>79</v>
      </c>
      <c r="K459" s="25" t="s">
        <v>79</v>
      </c>
      <c r="L459" s="25" t="s">
        <v>79</v>
      </c>
      <c r="M459" s="25" t="s">
        <v>50</v>
      </c>
      <c r="N459" s="25" t="s">
        <v>64</v>
      </c>
      <c r="O459" s="26">
        <v>40936</v>
      </c>
      <c r="P459" s="25"/>
      <c r="Q459" s="25">
        <v>120</v>
      </c>
      <c r="R459" s="27" t="s">
        <v>41</v>
      </c>
      <c r="S459" s="28"/>
      <c r="T459" s="28"/>
    </row>
    <row r="460" spans="1:20" x14ac:dyDescent="0.35">
      <c r="A460" s="37">
        <v>35325</v>
      </c>
      <c r="B460" s="37" t="s">
        <v>30</v>
      </c>
      <c r="C460" s="37" t="s">
        <v>42</v>
      </c>
      <c r="D460" s="37" t="s">
        <v>31</v>
      </c>
      <c r="E460" s="37" t="s">
        <v>3772</v>
      </c>
      <c r="F460" s="37" t="s">
        <v>3773</v>
      </c>
      <c r="G460" s="37">
        <v>6.2</v>
      </c>
      <c r="H460" s="37" t="s">
        <v>60</v>
      </c>
      <c r="I460" s="37" t="s">
        <v>3774</v>
      </c>
      <c r="J460" s="37" t="s">
        <v>79</v>
      </c>
      <c r="K460" s="37" t="s">
        <v>79</v>
      </c>
      <c r="L460" s="37" t="s">
        <v>79</v>
      </c>
      <c r="M460" s="37" t="s">
        <v>50</v>
      </c>
      <c r="N460" s="37" t="s">
        <v>64</v>
      </c>
      <c r="O460" s="38">
        <v>30713</v>
      </c>
      <c r="P460" s="37"/>
      <c r="Q460" s="37">
        <v>6.24</v>
      </c>
      <c r="R460" s="39" t="s">
        <v>41</v>
      </c>
      <c r="S460" s="40"/>
      <c r="T460" s="40"/>
    </row>
    <row r="461" spans="1:20" x14ac:dyDescent="0.35">
      <c r="A461" s="37">
        <v>35326</v>
      </c>
      <c r="B461" s="37" t="s">
        <v>30</v>
      </c>
      <c r="C461" s="37" t="s">
        <v>42</v>
      </c>
      <c r="D461" s="37" t="s">
        <v>31</v>
      </c>
      <c r="E461" s="37" t="s">
        <v>3776</v>
      </c>
      <c r="F461" s="37" t="s">
        <v>3777</v>
      </c>
      <c r="G461" s="37">
        <v>6.9</v>
      </c>
      <c r="H461" s="37" t="s">
        <v>60</v>
      </c>
      <c r="I461" s="37" t="s">
        <v>3774</v>
      </c>
      <c r="J461" s="37" t="s">
        <v>79</v>
      </c>
      <c r="K461" s="37" t="s">
        <v>79</v>
      </c>
      <c r="L461" s="37" t="s">
        <v>79</v>
      </c>
      <c r="M461" s="37" t="s">
        <v>50</v>
      </c>
      <c r="N461" s="37" t="s">
        <v>64</v>
      </c>
      <c r="O461" s="38">
        <v>30926</v>
      </c>
      <c r="P461" s="37"/>
      <c r="Q461" s="37">
        <v>6.93</v>
      </c>
      <c r="R461" s="39" t="s">
        <v>41</v>
      </c>
      <c r="S461" s="40"/>
      <c r="T461" s="40"/>
    </row>
    <row r="462" spans="1:20" x14ac:dyDescent="0.35">
      <c r="A462" s="37">
        <v>35327</v>
      </c>
      <c r="B462" s="37" t="s">
        <v>30</v>
      </c>
      <c r="C462" s="37" t="s">
        <v>42</v>
      </c>
      <c r="D462" s="37" t="s">
        <v>31</v>
      </c>
      <c r="E462" s="37" t="s">
        <v>3779</v>
      </c>
      <c r="F462" s="37" t="s">
        <v>3780</v>
      </c>
      <c r="G462" s="37">
        <v>6</v>
      </c>
      <c r="H462" s="37" t="s">
        <v>60</v>
      </c>
      <c r="I462" s="37" t="s">
        <v>3774</v>
      </c>
      <c r="J462" s="37" t="s">
        <v>79</v>
      </c>
      <c r="K462" s="37" t="s">
        <v>79</v>
      </c>
      <c r="L462" s="37" t="s">
        <v>79</v>
      </c>
      <c r="M462" s="37" t="s">
        <v>50</v>
      </c>
      <c r="N462" s="37" t="s">
        <v>64</v>
      </c>
      <c r="O462" s="38">
        <v>31017</v>
      </c>
      <c r="P462" s="37"/>
      <c r="Q462" s="37">
        <v>6.02</v>
      </c>
      <c r="R462" s="39" t="s">
        <v>41</v>
      </c>
      <c r="S462" s="40"/>
      <c r="T462" s="40"/>
    </row>
    <row r="463" spans="1:20" x14ac:dyDescent="0.35">
      <c r="A463" s="37">
        <v>35328</v>
      </c>
      <c r="B463" s="37" t="s">
        <v>30</v>
      </c>
      <c r="C463" s="37" t="s">
        <v>42</v>
      </c>
      <c r="D463" s="37" t="s">
        <v>31</v>
      </c>
      <c r="E463" s="37" t="s">
        <v>3782</v>
      </c>
      <c r="F463" s="37" t="s">
        <v>3783</v>
      </c>
      <c r="G463" s="37">
        <v>6.77</v>
      </c>
      <c r="H463" s="37" t="s">
        <v>60</v>
      </c>
      <c r="I463" s="37" t="s">
        <v>3774</v>
      </c>
      <c r="J463" s="37" t="s">
        <v>79</v>
      </c>
      <c r="K463" s="37" t="s">
        <v>79</v>
      </c>
      <c r="L463" s="37" t="s">
        <v>79</v>
      </c>
      <c r="M463" s="37" t="s">
        <v>50</v>
      </c>
      <c r="N463" s="37" t="s">
        <v>64</v>
      </c>
      <c r="O463" s="38">
        <v>31337</v>
      </c>
      <c r="P463" s="37"/>
      <c r="Q463" s="37">
        <v>6.77</v>
      </c>
      <c r="R463" s="39" t="s">
        <v>41</v>
      </c>
      <c r="S463" s="40"/>
      <c r="T463" s="40"/>
    </row>
    <row r="464" spans="1:20" x14ac:dyDescent="0.35">
      <c r="A464" s="37">
        <v>35324</v>
      </c>
      <c r="B464" s="37" t="s">
        <v>30</v>
      </c>
      <c r="C464" s="37" t="s">
        <v>42</v>
      </c>
      <c r="D464" s="37" t="s">
        <v>31</v>
      </c>
      <c r="E464" s="37" t="s">
        <v>3785</v>
      </c>
      <c r="F464" s="37" t="s">
        <v>3786</v>
      </c>
      <c r="G464" s="37">
        <v>6.31</v>
      </c>
      <c r="H464" s="37" t="s">
        <v>60</v>
      </c>
      <c r="I464" s="37" t="s">
        <v>3774</v>
      </c>
      <c r="J464" s="37" t="s">
        <v>79</v>
      </c>
      <c r="K464" s="37" t="s">
        <v>79</v>
      </c>
      <c r="L464" s="37" t="s">
        <v>79</v>
      </c>
      <c r="M464" s="37" t="s">
        <v>50</v>
      </c>
      <c r="N464" s="37" t="s">
        <v>64</v>
      </c>
      <c r="O464" s="38">
        <v>31436</v>
      </c>
      <c r="P464" s="37"/>
      <c r="Q464" s="37">
        <v>6.5</v>
      </c>
      <c r="R464" s="39" t="s">
        <v>41</v>
      </c>
      <c r="S464" s="40"/>
      <c r="T464" s="40"/>
    </row>
    <row r="465" spans="1:20" x14ac:dyDescent="0.35">
      <c r="A465" s="37">
        <v>44620</v>
      </c>
      <c r="B465" s="37" t="s">
        <v>30</v>
      </c>
      <c r="C465" s="37" t="s">
        <v>31</v>
      </c>
      <c r="D465" s="37" t="s">
        <v>31</v>
      </c>
      <c r="E465" s="37" t="s">
        <v>3788</v>
      </c>
      <c r="F465" s="37" t="s">
        <v>3789</v>
      </c>
      <c r="G465" s="37">
        <v>9.8000000000000007</v>
      </c>
      <c r="H465" s="37" t="s">
        <v>60</v>
      </c>
      <c r="I465" s="37" t="s">
        <v>3790</v>
      </c>
      <c r="J465" s="37" t="s">
        <v>79</v>
      </c>
      <c r="K465" s="37" t="s">
        <v>79</v>
      </c>
      <c r="L465" s="37" t="s">
        <v>79</v>
      </c>
      <c r="M465" s="37" t="s">
        <v>50</v>
      </c>
      <c r="N465" s="37" t="s">
        <v>64</v>
      </c>
      <c r="O465" s="38">
        <v>31375</v>
      </c>
      <c r="P465" s="37"/>
      <c r="Q465" s="37">
        <v>9.8000000000000007</v>
      </c>
      <c r="R465" s="39" t="s">
        <v>41</v>
      </c>
      <c r="S465" s="40"/>
      <c r="T465" s="40"/>
    </row>
    <row r="466" spans="1:20" x14ac:dyDescent="0.35">
      <c r="A466" s="37">
        <v>89200</v>
      </c>
      <c r="B466" s="37" t="s">
        <v>30</v>
      </c>
      <c r="C466" s="37" t="s">
        <v>31</v>
      </c>
      <c r="D466" s="37" t="s">
        <v>31</v>
      </c>
      <c r="E466" s="37" t="s">
        <v>3648</v>
      </c>
      <c r="F466" s="37" t="s">
        <v>3649</v>
      </c>
      <c r="G466" s="37">
        <v>1.32</v>
      </c>
      <c r="H466" s="37" t="s">
        <v>60</v>
      </c>
      <c r="I466" s="37" t="s">
        <v>3650</v>
      </c>
      <c r="J466" s="37" t="s">
        <v>79</v>
      </c>
      <c r="K466" s="37" t="s">
        <v>79</v>
      </c>
      <c r="L466" s="37" t="s">
        <v>79</v>
      </c>
      <c r="M466" s="37" t="s">
        <v>50</v>
      </c>
      <c r="N466" s="37" t="s">
        <v>64</v>
      </c>
      <c r="O466" s="38">
        <v>37985</v>
      </c>
      <c r="P466" s="37"/>
      <c r="Q466" s="37">
        <v>1.32</v>
      </c>
      <c r="R466" s="39" t="s">
        <v>41</v>
      </c>
      <c r="S466" s="40"/>
      <c r="T466" s="40"/>
    </row>
    <row r="467" spans="1:20" x14ac:dyDescent="0.35">
      <c r="A467" s="37">
        <v>107100</v>
      </c>
      <c r="B467" s="37" t="s">
        <v>30</v>
      </c>
      <c r="C467" s="37" t="s">
        <v>31</v>
      </c>
      <c r="D467" s="37" t="s">
        <v>31</v>
      </c>
      <c r="E467" s="37" t="s">
        <v>3663</v>
      </c>
      <c r="F467" s="37" t="s">
        <v>3664</v>
      </c>
      <c r="G467" s="37">
        <v>6</v>
      </c>
      <c r="H467" s="37" t="s">
        <v>60</v>
      </c>
      <c r="I467" s="37" t="s">
        <v>3665</v>
      </c>
      <c r="J467" s="37" t="s">
        <v>79</v>
      </c>
      <c r="K467" s="37" t="s">
        <v>79</v>
      </c>
      <c r="L467" s="37" t="s">
        <v>79</v>
      </c>
      <c r="M467" s="37" t="s">
        <v>50</v>
      </c>
      <c r="N467" s="37" t="s">
        <v>64</v>
      </c>
      <c r="O467" s="38">
        <v>41267</v>
      </c>
      <c r="P467" s="37"/>
      <c r="Q467" s="37">
        <v>6</v>
      </c>
      <c r="R467" s="39" t="s">
        <v>41</v>
      </c>
      <c r="S467" s="40"/>
      <c r="T467" s="40"/>
    </row>
    <row r="468" spans="1:20" x14ac:dyDescent="0.35">
      <c r="A468" s="37">
        <v>117100</v>
      </c>
      <c r="B468" s="37" t="s">
        <v>30</v>
      </c>
      <c r="C468" s="37" t="s">
        <v>42</v>
      </c>
      <c r="D468" s="37" t="s">
        <v>31</v>
      </c>
      <c r="E468" s="37" t="s">
        <v>3814</v>
      </c>
      <c r="F468" s="37" t="s">
        <v>3815</v>
      </c>
      <c r="G468" s="37">
        <v>3.5</v>
      </c>
      <c r="H468" s="37" t="s">
        <v>60</v>
      </c>
      <c r="I468" s="37" t="s">
        <v>3816</v>
      </c>
      <c r="J468" s="37" t="s">
        <v>79</v>
      </c>
      <c r="K468" s="37" t="s">
        <v>79</v>
      </c>
      <c r="L468" s="37" t="s">
        <v>79</v>
      </c>
      <c r="M468" s="37" t="s">
        <v>50</v>
      </c>
      <c r="N468" s="37" t="s">
        <v>64</v>
      </c>
      <c r="O468" s="38">
        <v>41677</v>
      </c>
      <c r="P468" s="37"/>
      <c r="Q468" s="37">
        <v>4.2</v>
      </c>
      <c r="R468" s="39" t="s">
        <v>41</v>
      </c>
      <c r="S468" s="40"/>
      <c r="T468" s="40"/>
    </row>
    <row r="469" spans="1:20" x14ac:dyDescent="0.35">
      <c r="A469" s="25">
        <v>7500</v>
      </c>
      <c r="B469" s="25" t="s">
        <v>30</v>
      </c>
      <c r="C469" s="25" t="s">
        <v>31</v>
      </c>
      <c r="D469" s="25" t="s">
        <v>42</v>
      </c>
      <c r="E469" s="25" t="s">
        <v>977</v>
      </c>
      <c r="F469" s="25" t="s">
        <v>978</v>
      </c>
      <c r="G469" s="25">
        <v>49</v>
      </c>
      <c r="H469" s="25" t="s">
        <v>60</v>
      </c>
      <c r="I469" s="25" t="s">
        <v>978</v>
      </c>
      <c r="J469" s="25" t="s">
        <v>351</v>
      </c>
      <c r="K469" s="25" t="s">
        <v>48</v>
      </c>
      <c r="L469" s="25" t="s">
        <v>187</v>
      </c>
      <c r="M469" s="25" t="s">
        <v>50</v>
      </c>
      <c r="N469" s="25" t="s">
        <v>64</v>
      </c>
      <c r="O469" s="26">
        <v>32874</v>
      </c>
      <c r="P469" s="25"/>
      <c r="Q469" s="25">
        <v>58</v>
      </c>
      <c r="R469" s="27" t="s">
        <v>41</v>
      </c>
      <c r="S469" s="28">
        <v>0.60299999999999998</v>
      </c>
      <c r="T469" s="28"/>
    </row>
    <row r="470" spans="1:20" x14ac:dyDescent="0.35">
      <c r="A470" s="25">
        <v>36300</v>
      </c>
      <c r="B470" s="25" t="s">
        <v>30</v>
      </c>
      <c r="C470" s="25" t="s">
        <v>42</v>
      </c>
      <c r="D470" s="25" t="s">
        <v>42</v>
      </c>
      <c r="E470" s="25" t="s">
        <v>230</v>
      </c>
      <c r="F470" s="25" t="s">
        <v>231</v>
      </c>
      <c r="G470" s="25">
        <v>0.2</v>
      </c>
      <c r="H470" s="25" t="s">
        <v>60</v>
      </c>
      <c r="I470" s="25" t="s">
        <v>232</v>
      </c>
      <c r="J470" s="25"/>
      <c r="K470" s="25"/>
      <c r="L470" s="25" t="s">
        <v>232</v>
      </c>
      <c r="M470" s="25" t="s">
        <v>50</v>
      </c>
      <c r="N470" s="25" t="s">
        <v>64</v>
      </c>
      <c r="O470" s="26">
        <v>34335</v>
      </c>
      <c r="P470" s="25"/>
      <c r="Q470" s="25">
        <v>0.37</v>
      </c>
      <c r="R470" s="27" t="s">
        <v>41</v>
      </c>
      <c r="S470" s="28"/>
      <c r="T470" s="28"/>
    </row>
    <row r="471" spans="1:20" x14ac:dyDescent="0.35">
      <c r="A471" s="25">
        <v>73800</v>
      </c>
      <c r="B471" s="25" t="s">
        <v>30</v>
      </c>
      <c r="C471" s="25" t="s">
        <v>42</v>
      </c>
      <c r="D471" s="25" t="s">
        <v>42</v>
      </c>
      <c r="E471" s="25" t="s">
        <v>3570</v>
      </c>
      <c r="F471" s="25" t="s">
        <v>3571</v>
      </c>
      <c r="G471" s="25">
        <v>0.6</v>
      </c>
      <c r="H471" s="25" t="s">
        <v>60</v>
      </c>
      <c r="I471" s="25" t="s">
        <v>232</v>
      </c>
      <c r="J471" s="25"/>
      <c r="K471" s="25"/>
      <c r="L471" s="25" t="s">
        <v>232</v>
      </c>
      <c r="M471" s="25" t="s">
        <v>50</v>
      </c>
      <c r="N471" s="25" t="s">
        <v>64</v>
      </c>
      <c r="O471" s="26">
        <v>30317</v>
      </c>
      <c r="P471" s="25"/>
      <c r="Q471" s="25">
        <v>0.46</v>
      </c>
      <c r="R471" s="27" t="s">
        <v>41</v>
      </c>
      <c r="S471" s="28"/>
      <c r="T471" s="28"/>
    </row>
    <row r="472" spans="1:20" x14ac:dyDescent="0.35">
      <c r="A472" s="25">
        <v>13700</v>
      </c>
      <c r="B472" s="25" t="s">
        <v>30</v>
      </c>
      <c r="C472" s="25" t="s">
        <v>31</v>
      </c>
      <c r="D472" s="25" t="s">
        <v>31</v>
      </c>
      <c r="E472" s="25" t="s">
        <v>1579</v>
      </c>
      <c r="F472" s="25" t="s">
        <v>1580</v>
      </c>
      <c r="G472" s="25">
        <v>24.75</v>
      </c>
      <c r="H472" s="25" t="s">
        <v>34</v>
      </c>
      <c r="I472" s="25" t="s">
        <v>381</v>
      </c>
      <c r="J472" s="25" t="s">
        <v>56</v>
      </c>
      <c r="K472" s="25" t="s">
        <v>63</v>
      </c>
      <c r="L472" s="25" t="s">
        <v>62</v>
      </c>
      <c r="M472" s="25" t="s">
        <v>39</v>
      </c>
      <c r="N472" s="25" t="s">
        <v>1581</v>
      </c>
      <c r="O472" s="26">
        <v>31778</v>
      </c>
      <c r="P472" s="25"/>
      <c r="Q472" s="25">
        <v>24.75</v>
      </c>
      <c r="R472" s="27" t="s">
        <v>41</v>
      </c>
      <c r="S472" s="28"/>
      <c r="T472" s="28">
        <v>32.759493670886073</v>
      </c>
    </row>
    <row r="473" spans="1:20" x14ac:dyDescent="0.35">
      <c r="A473" s="25">
        <v>13800</v>
      </c>
      <c r="B473" s="25" t="s">
        <v>30</v>
      </c>
      <c r="C473" s="25" t="s">
        <v>31</v>
      </c>
      <c r="D473" s="25" t="s">
        <v>31</v>
      </c>
      <c r="E473" s="25" t="s">
        <v>1582</v>
      </c>
      <c r="F473" s="25" t="s">
        <v>1583</v>
      </c>
      <c r="G473" s="25">
        <v>24.75</v>
      </c>
      <c r="H473" s="25" t="s">
        <v>34</v>
      </c>
      <c r="I473" s="25" t="s">
        <v>381</v>
      </c>
      <c r="J473" s="25" t="s">
        <v>56</v>
      </c>
      <c r="K473" s="25" t="s">
        <v>63</v>
      </c>
      <c r="L473" s="25" t="s">
        <v>62</v>
      </c>
      <c r="M473" s="25" t="s">
        <v>39</v>
      </c>
      <c r="N473" s="25" t="s">
        <v>1581</v>
      </c>
      <c r="O473" s="26">
        <v>31413</v>
      </c>
      <c r="P473" s="25"/>
      <c r="Q473" s="25">
        <v>24.75</v>
      </c>
      <c r="R473" s="27" t="s">
        <v>41</v>
      </c>
      <c r="S473" s="28"/>
      <c r="T473" s="28">
        <v>32.759493670886073</v>
      </c>
    </row>
    <row r="474" spans="1:20" x14ac:dyDescent="0.35">
      <c r="A474" s="25">
        <v>32000</v>
      </c>
      <c r="B474" s="25" t="s">
        <v>30</v>
      </c>
      <c r="C474" s="25" t="s">
        <v>31</v>
      </c>
      <c r="D474" s="25" t="s">
        <v>42</v>
      </c>
      <c r="E474" s="25" t="s">
        <v>3237</v>
      </c>
      <c r="F474" s="25" t="s">
        <v>3238</v>
      </c>
      <c r="G474" s="25">
        <v>525</v>
      </c>
      <c r="H474" s="25" t="s">
        <v>34</v>
      </c>
      <c r="I474" s="25" t="s">
        <v>3239</v>
      </c>
      <c r="J474" s="25" t="s">
        <v>56</v>
      </c>
      <c r="K474" s="25" t="s">
        <v>122</v>
      </c>
      <c r="L474" s="25" t="s">
        <v>203</v>
      </c>
      <c r="M474" s="25" t="s">
        <v>39</v>
      </c>
      <c r="N474" s="25" t="s">
        <v>40</v>
      </c>
      <c r="O474" s="26">
        <v>37015</v>
      </c>
      <c r="P474" s="25"/>
      <c r="Q474" s="25">
        <v>572</v>
      </c>
      <c r="R474" s="27" t="s">
        <v>204</v>
      </c>
      <c r="S474" s="28"/>
      <c r="T474" s="28">
        <v>24.458333333333332</v>
      </c>
    </row>
    <row r="475" spans="1:20" x14ac:dyDescent="0.35">
      <c r="A475" s="25">
        <v>67600</v>
      </c>
      <c r="B475" s="25" t="s">
        <v>30</v>
      </c>
      <c r="C475" s="25" t="s">
        <v>31</v>
      </c>
      <c r="D475" s="25" t="s">
        <v>42</v>
      </c>
      <c r="E475" s="25" t="s">
        <v>3107</v>
      </c>
      <c r="F475" s="25" t="s">
        <v>3108</v>
      </c>
      <c r="G475" s="25">
        <v>7</v>
      </c>
      <c r="H475" s="25" t="s">
        <v>34</v>
      </c>
      <c r="I475" s="25" t="s">
        <v>381</v>
      </c>
      <c r="J475" s="25" t="s">
        <v>56</v>
      </c>
      <c r="K475" s="25" t="s">
        <v>63</v>
      </c>
      <c r="L475" s="25" t="s">
        <v>47</v>
      </c>
      <c r="M475" s="25" t="s">
        <v>39</v>
      </c>
      <c r="N475" s="25" t="s">
        <v>1581</v>
      </c>
      <c r="O475" s="26">
        <v>29587</v>
      </c>
      <c r="P475" s="25"/>
      <c r="Q475" s="25">
        <v>7</v>
      </c>
      <c r="R475" s="27" t="s">
        <v>41</v>
      </c>
      <c r="S475" s="28"/>
      <c r="T475" s="28">
        <v>20.329249706916766</v>
      </c>
    </row>
    <row r="476" spans="1:20" x14ac:dyDescent="0.35">
      <c r="A476" s="25">
        <v>61900</v>
      </c>
      <c r="B476" s="25" t="s">
        <v>30</v>
      </c>
      <c r="C476" s="25" t="s">
        <v>31</v>
      </c>
      <c r="D476" s="25" t="s">
        <v>31</v>
      </c>
      <c r="E476" s="25" t="s">
        <v>2614</v>
      </c>
      <c r="F476" s="25" t="s">
        <v>2615</v>
      </c>
      <c r="G476" s="25">
        <v>7.5</v>
      </c>
      <c r="H476" s="25" t="s">
        <v>34</v>
      </c>
      <c r="I476" s="25" t="s">
        <v>2616</v>
      </c>
      <c r="J476" s="25" t="s">
        <v>56</v>
      </c>
      <c r="K476" s="25" t="s">
        <v>63</v>
      </c>
      <c r="L476" s="25" t="s">
        <v>47</v>
      </c>
      <c r="M476" s="25" t="s">
        <v>39</v>
      </c>
      <c r="N476" s="25" t="s">
        <v>40</v>
      </c>
      <c r="O476" s="26">
        <v>32860</v>
      </c>
      <c r="P476" s="25"/>
      <c r="Q476" s="25">
        <v>7.5</v>
      </c>
      <c r="R476" s="27" t="s">
        <v>41</v>
      </c>
      <c r="S476" s="28"/>
      <c r="T476" s="28">
        <v>17.267450222768801</v>
      </c>
    </row>
    <row r="477" spans="1:20" x14ac:dyDescent="0.35">
      <c r="A477" s="25">
        <v>19700</v>
      </c>
      <c r="B477" s="25" t="s">
        <v>30</v>
      </c>
      <c r="C477" s="25" t="s">
        <v>31</v>
      </c>
      <c r="D477" s="25" t="s">
        <v>31</v>
      </c>
      <c r="E477" s="25" t="s">
        <v>2008</v>
      </c>
      <c r="F477" s="25" t="s">
        <v>2009</v>
      </c>
      <c r="G477" s="25">
        <v>25.3</v>
      </c>
      <c r="H477" s="25" t="s">
        <v>34</v>
      </c>
      <c r="I477" s="25" t="s">
        <v>137</v>
      </c>
      <c r="J477" s="25" t="s">
        <v>56</v>
      </c>
      <c r="K477" s="25" t="s">
        <v>63</v>
      </c>
      <c r="L477" s="25" t="s">
        <v>62</v>
      </c>
      <c r="M477" s="25" t="s">
        <v>39</v>
      </c>
      <c r="N477" s="25" t="s">
        <v>138</v>
      </c>
      <c r="O477" s="26">
        <v>31413</v>
      </c>
      <c r="P477" s="25"/>
      <c r="Q477" s="25">
        <v>25.4</v>
      </c>
      <c r="R477" s="27" t="s">
        <v>41</v>
      </c>
      <c r="S477" s="28"/>
      <c r="T477" s="28">
        <v>15.853523357086303</v>
      </c>
    </row>
    <row r="478" spans="1:20" x14ac:dyDescent="0.35">
      <c r="A478" s="34">
        <v>32400</v>
      </c>
      <c r="B478" s="34" t="s">
        <v>30</v>
      </c>
      <c r="C478" s="34" t="s">
        <v>42</v>
      </c>
      <c r="D478" s="34" t="s">
        <v>31</v>
      </c>
      <c r="E478" s="34" t="s">
        <v>640</v>
      </c>
      <c r="F478" s="34" t="s">
        <v>641</v>
      </c>
      <c r="G478" s="34">
        <v>19</v>
      </c>
      <c r="H478" s="34" t="s">
        <v>34</v>
      </c>
      <c r="I478" s="34" t="s">
        <v>642</v>
      </c>
      <c r="J478" s="34" t="s">
        <v>643</v>
      </c>
      <c r="K478" s="34" t="s">
        <v>48</v>
      </c>
      <c r="L478" s="34" t="s">
        <v>47</v>
      </c>
      <c r="M478" s="34" t="s">
        <v>39</v>
      </c>
      <c r="N478" s="34" t="s">
        <v>40</v>
      </c>
      <c r="O478" s="35">
        <v>30317</v>
      </c>
      <c r="P478" s="34"/>
      <c r="Q478" s="34">
        <v>20</v>
      </c>
      <c r="R478" s="36" t="s">
        <v>41</v>
      </c>
      <c r="S478" s="33"/>
      <c r="T478" s="33">
        <v>14.68</v>
      </c>
    </row>
    <row r="479" spans="1:20" x14ac:dyDescent="0.35">
      <c r="A479" s="25">
        <v>26400</v>
      </c>
      <c r="B479" s="25" t="s">
        <v>30</v>
      </c>
      <c r="C479" s="25" t="s">
        <v>31</v>
      </c>
      <c r="D479" s="25" t="s">
        <v>31</v>
      </c>
      <c r="E479" s="25" t="s">
        <v>2863</v>
      </c>
      <c r="F479" s="25" t="s">
        <v>2864</v>
      </c>
      <c r="G479" s="25">
        <v>312</v>
      </c>
      <c r="H479" s="25" t="s">
        <v>34</v>
      </c>
      <c r="I479" s="25" t="s">
        <v>2865</v>
      </c>
      <c r="J479" s="25" t="s">
        <v>56</v>
      </c>
      <c r="K479" s="25" t="s">
        <v>48</v>
      </c>
      <c r="L479" s="25" t="s">
        <v>124</v>
      </c>
      <c r="M479" s="25" t="s">
        <v>39</v>
      </c>
      <c r="N479" s="25" t="s">
        <v>40</v>
      </c>
      <c r="O479" s="26">
        <v>21916</v>
      </c>
      <c r="P479" s="25"/>
      <c r="Q479" s="25">
        <v>320</v>
      </c>
      <c r="R479" s="27" t="s">
        <v>41</v>
      </c>
      <c r="S479" s="28"/>
      <c r="T479" s="28">
        <v>13.96515008325458</v>
      </c>
    </row>
    <row r="480" spans="1:20" x14ac:dyDescent="0.35">
      <c r="A480" s="25">
        <v>26500</v>
      </c>
      <c r="B480" s="25" t="s">
        <v>30</v>
      </c>
      <c r="C480" s="25" t="s">
        <v>31</v>
      </c>
      <c r="D480" s="25" t="s">
        <v>31</v>
      </c>
      <c r="E480" s="25" t="s">
        <v>2866</v>
      </c>
      <c r="F480" s="25" t="s">
        <v>2867</v>
      </c>
      <c r="G480" s="25">
        <v>317</v>
      </c>
      <c r="H480" s="25" t="s">
        <v>34</v>
      </c>
      <c r="I480" s="25" t="s">
        <v>2865</v>
      </c>
      <c r="J480" s="25" t="s">
        <v>56</v>
      </c>
      <c r="K480" s="25" t="s">
        <v>48</v>
      </c>
      <c r="L480" s="25" t="s">
        <v>124</v>
      </c>
      <c r="M480" s="25" t="s">
        <v>39</v>
      </c>
      <c r="N480" s="25" t="s">
        <v>40</v>
      </c>
      <c r="O480" s="26">
        <v>22282</v>
      </c>
      <c r="P480" s="25"/>
      <c r="Q480" s="25">
        <v>325</v>
      </c>
      <c r="R480" s="27" t="s">
        <v>41</v>
      </c>
      <c r="S480" s="28"/>
      <c r="T480" s="28">
        <v>13.96515008325458</v>
      </c>
    </row>
    <row r="481" spans="1:20" x14ac:dyDescent="0.35">
      <c r="A481" s="25">
        <v>26600</v>
      </c>
      <c r="B481" s="25" t="s">
        <v>30</v>
      </c>
      <c r="C481" s="25" t="s">
        <v>31</v>
      </c>
      <c r="D481" s="25" t="s">
        <v>31</v>
      </c>
      <c r="E481" s="25" t="s">
        <v>2868</v>
      </c>
      <c r="F481" s="25" t="s">
        <v>2869</v>
      </c>
      <c r="G481" s="25">
        <v>530</v>
      </c>
      <c r="H481" s="25" t="s">
        <v>34</v>
      </c>
      <c r="I481" s="25" t="s">
        <v>2865</v>
      </c>
      <c r="J481" s="25" t="s">
        <v>56</v>
      </c>
      <c r="K481" s="25" t="s">
        <v>48</v>
      </c>
      <c r="L481" s="25" t="s">
        <v>124</v>
      </c>
      <c r="M481" s="25" t="s">
        <v>39</v>
      </c>
      <c r="N481" s="25" t="s">
        <v>40</v>
      </c>
      <c r="O481" s="26">
        <v>26299</v>
      </c>
      <c r="P481" s="25"/>
      <c r="Q481" s="25">
        <v>712</v>
      </c>
      <c r="R481" s="27" t="s">
        <v>41</v>
      </c>
      <c r="S481" s="28"/>
      <c r="T481" s="28">
        <v>13.96515008325458</v>
      </c>
    </row>
    <row r="482" spans="1:20" x14ac:dyDescent="0.35">
      <c r="A482" s="34">
        <v>95800</v>
      </c>
      <c r="B482" s="34" t="s">
        <v>30</v>
      </c>
      <c r="C482" s="34" t="s">
        <v>31</v>
      </c>
      <c r="D482" s="34" t="s">
        <v>42</v>
      </c>
      <c r="E482" s="34" t="s">
        <v>946</v>
      </c>
      <c r="F482" s="34" t="s">
        <v>947</v>
      </c>
      <c r="G482" s="34">
        <v>4.5</v>
      </c>
      <c r="H482" s="34" t="s">
        <v>34</v>
      </c>
      <c r="I482" s="34" t="s">
        <v>137</v>
      </c>
      <c r="J482" s="34" t="s">
        <v>56</v>
      </c>
      <c r="K482" s="34" t="s">
        <v>63</v>
      </c>
      <c r="L482" s="34" t="s">
        <v>62</v>
      </c>
      <c r="M482" s="34" t="s">
        <v>39</v>
      </c>
      <c r="N482" s="34" t="s">
        <v>138</v>
      </c>
      <c r="O482" s="35">
        <v>39370</v>
      </c>
      <c r="P482" s="34"/>
      <c r="Q482" s="34">
        <v>4.8</v>
      </c>
      <c r="R482" s="36" t="s">
        <v>41</v>
      </c>
      <c r="S482" s="33"/>
      <c r="T482" s="33">
        <v>13.8123968004906</v>
      </c>
    </row>
    <row r="483" spans="1:20" x14ac:dyDescent="0.35">
      <c r="A483" s="34">
        <v>13900</v>
      </c>
      <c r="B483" s="34" t="s">
        <v>30</v>
      </c>
      <c r="C483" s="34" t="s">
        <v>31</v>
      </c>
      <c r="D483" s="34" t="s">
        <v>31</v>
      </c>
      <c r="E483" s="34" t="s">
        <v>1590</v>
      </c>
      <c r="F483" s="34" t="s">
        <v>1591</v>
      </c>
      <c r="G483" s="34">
        <v>46.2</v>
      </c>
      <c r="H483" s="34" t="s">
        <v>34</v>
      </c>
      <c r="I483" s="34" t="s">
        <v>796</v>
      </c>
      <c r="J483" s="34" t="s">
        <v>56</v>
      </c>
      <c r="K483" s="34" t="s">
        <v>63</v>
      </c>
      <c r="L483" s="34" t="s">
        <v>62</v>
      </c>
      <c r="M483" s="34" t="s">
        <v>39</v>
      </c>
      <c r="N483" s="34" t="s">
        <v>40</v>
      </c>
      <c r="O483" s="35">
        <v>37315</v>
      </c>
      <c r="P483" s="34"/>
      <c r="Q483" s="34">
        <v>49.9</v>
      </c>
      <c r="R483" s="36" t="s">
        <v>41</v>
      </c>
      <c r="S483" s="33"/>
      <c r="T483" s="33">
        <v>13.8123968004906</v>
      </c>
    </row>
    <row r="484" spans="1:20" x14ac:dyDescent="0.35">
      <c r="A484" s="34">
        <v>14000</v>
      </c>
      <c r="B484" s="34" t="s">
        <v>30</v>
      </c>
      <c r="C484" s="34" t="s">
        <v>31</v>
      </c>
      <c r="D484" s="34" t="s">
        <v>42</v>
      </c>
      <c r="E484" s="34" t="s">
        <v>1459</v>
      </c>
      <c r="F484" s="34" t="s">
        <v>1460</v>
      </c>
      <c r="G484" s="34">
        <v>95.4</v>
      </c>
      <c r="H484" s="34" t="s">
        <v>34</v>
      </c>
      <c r="I484" s="34" t="s">
        <v>796</v>
      </c>
      <c r="J484" s="34" t="s">
        <v>56</v>
      </c>
      <c r="K484" s="34" t="s">
        <v>63</v>
      </c>
      <c r="L484" s="34" t="s">
        <v>62</v>
      </c>
      <c r="M484" s="34" t="s">
        <v>39</v>
      </c>
      <c r="N484" s="34" t="s">
        <v>40</v>
      </c>
      <c r="O484" s="35">
        <v>37285</v>
      </c>
      <c r="P484" s="34"/>
      <c r="Q484" s="34">
        <v>99.8</v>
      </c>
      <c r="R484" s="36" t="s">
        <v>41</v>
      </c>
      <c r="S484" s="33"/>
      <c r="T484" s="33">
        <v>13.8123968004906</v>
      </c>
    </row>
    <row r="485" spans="1:20" x14ac:dyDescent="0.35">
      <c r="A485" s="34">
        <v>14400</v>
      </c>
      <c r="B485" s="34" t="s">
        <v>30</v>
      </c>
      <c r="C485" s="34" t="s">
        <v>31</v>
      </c>
      <c r="D485" s="34" t="s">
        <v>42</v>
      </c>
      <c r="E485" s="34" t="s">
        <v>1522</v>
      </c>
      <c r="F485" s="34" t="s">
        <v>1523</v>
      </c>
      <c r="G485" s="34">
        <v>98.46</v>
      </c>
      <c r="H485" s="34" t="s">
        <v>34</v>
      </c>
      <c r="I485" s="34" t="s">
        <v>1524</v>
      </c>
      <c r="J485" s="34" t="s">
        <v>56</v>
      </c>
      <c r="K485" s="34" t="s">
        <v>63</v>
      </c>
      <c r="L485" s="34" t="s">
        <v>62</v>
      </c>
      <c r="M485" s="34" t="s">
        <v>39</v>
      </c>
      <c r="N485" s="34" t="s">
        <v>40</v>
      </c>
      <c r="O485" s="35">
        <v>37130</v>
      </c>
      <c r="P485" s="34"/>
      <c r="Q485" s="34">
        <v>96</v>
      </c>
      <c r="R485" s="36" t="s">
        <v>41</v>
      </c>
      <c r="S485" s="33"/>
      <c r="T485" s="33">
        <v>13.8123968004906</v>
      </c>
    </row>
    <row r="486" spans="1:20" x14ac:dyDescent="0.35">
      <c r="A486" s="34">
        <v>82700</v>
      </c>
      <c r="B486" s="34" t="s">
        <v>30</v>
      </c>
      <c r="C486" s="34" t="s">
        <v>31</v>
      </c>
      <c r="D486" s="34" t="s">
        <v>42</v>
      </c>
      <c r="E486" s="34" t="s">
        <v>2010</v>
      </c>
      <c r="F486" s="34" t="s">
        <v>2011</v>
      </c>
      <c r="G486" s="34">
        <v>294</v>
      </c>
      <c r="H486" s="34" t="s">
        <v>34</v>
      </c>
      <c r="I486" s="34" t="s">
        <v>2012</v>
      </c>
      <c r="J486" s="34" t="s">
        <v>56</v>
      </c>
      <c r="K486" s="34" t="s">
        <v>63</v>
      </c>
      <c r="L486" s="34" t="s">
        <v>62</v>
      </c>
      <c r="M486" s="34" t="s">
        <v>39</v>
      </c>
      <c r="N486" s="34" t="s">
        <v>40</v>
      </c>
      <c r="O486" s="35">
        <v>41486</v>
      </c>
      <c r="P486" s="34"/>
      <c r="Q486" s="34">
        <v>319.60000000000002</v>
      </c>
      <c r="R486" s="36" t="s">
        <v>41</v>
      </c>
      <c r="S486" s="33"/>
      <c r="T486" s="33">
        <v>13.8123968004906</v>
      </c>
    </row>
    <row r="487" spans="1:20" x14ac:dyDescent="0.35">
      <c r="A487" s="34">
        <v>32800</v>
      </c>
      <c r="B487" s="34" t="s">
        <v>30</v>
      </c>
      <c r="C487" s="34" t="s">
        <v>31</v>
      </c>
      <c r="D487" s="34" t="s">
        <v>31</v>
      </c>
      <c r="E487" s="34" t="s">
        <v>3588</v>
      </c>
      <c r="F487" s="34" t="s">
        <v>3589</v>
      </c>
      <c r="G487" s="34">
        <v>50.61</v>
      </c>
      <c r="H487" s="34" t="s">
        <v>34</v>
      </c>
      <c r="I487" s="34" t="s">
        <v>3590</v>
      </c>
      <c r="J487" s="34" t="s">
        <v>56</v>
      </c>
      <c r="K487" s="34" t="s">
        <v>63</v>
      </c>
      <c r="L487" s="34" t="s">
        <v>62</v>
      </c>
      <c r="M487" s="34" t="s">
        <v>39</v>
      </c>
      <c r="N487" s="34" t="s">
        <v>40</v>
      </c>
      <c r="O487" s="35">
        <v>37428</v>
      </c>
      <c r="P487" s="34"/>
      <c r="Q487" s="34">
        <v>48.49</v>
      </c>
      <c r="R487" s="36" t="s">
        <v>41</v>
      </c>
      <c r="S487" s="33"/>
      <c r="T487" s="33">
        <v>13.8123968004906</v>
      </c>
    </row>
    <row r="488" spans="1:20" x14ac:dyDescent="0.35">
      <c r="A488" s="34">
        <v>24600</v>
      </c>
      <c r="B488" s="34" t="s">
        <v>30</v>
      </c>
      <c r="C488" s="34" t="s">
        <v>31</v>
      </c>
      <c r="D488" s="34" t="s">
        <v>42</v>
      </c>
      <c r="E488" s="34" t="s">
        <v>3638</v>
      </c>
      <c r="F488" s="34" t="s">
        <v>3639</v>
      </c>
      <c r="G488" s="34">
        <v>49.97</v>
      </c>
      <c r="H488" s="34" t="s">
        <v>34</v>
      </c>
      <c r="I488" s="34" t="s">
        <v>3640</v>
      </c>
      <c r="J488" s="34" t="s">
        <v>56</v>
      </c>
      <c r="K488" s="34" t="s">
        <v>63</v>
      </c>
      <c r="L488" s="34" t="s">
        <v>62</v>
      </c>
      <c r="M488" s="34" t="s">
        <v>39</v>
      </c>
      <c r="N488" s="34" t="s">
        <v>40</v>
      </c>
      <c r="O488" s="35">
        <v>38517</v>
      </c>
      <c r="P488" s="34"/>
      <c r="Q488" s="34">
        <v>49.35</v>
      </c>
      <c r="R488" s="36" t="s">
        <v>41</v>
      </c>
      <c r="S488" s="33"/>
      <c r="T488" s="33">
        <v>13.8123968004906</v>
      </c>
    </row>
    <row r="489" spans="1:20" x14ac:dyDescent="0.35">
      <c r="A489" s="25">
        <v>400</v>
      </c>
      <c r="B489" s="25" t="s">
        <v>30</v>
      </c>
      <c r="C489" s="25" t="s">
        <v>31</v>
      </c>
      <c r="D489" s="25" t="s">
        <v>31</v>
      </c>
      <c r="E489" s="25" t="s">
        <v>135</v>
      </c>
      <c r="F489" s="25" t="s">
        <v>136</v>
      </c>
      <c r="G489" s="25">
        <v>23.8</v>
      </c>
      <c r="H489" s="25" t="s">
        <v>34</v>
      </c>
      <c r="I489" s="25" t="s">
        <v>137</v>
      </c>
      <c r="J489" s="25" t="s">
        <v>56</v>
      </c>
      <c r="K489" s="25" t="s">
        <v>63</v>
      </c>
      <c r="L489" s="25" t="s">
        <v>62</v>
      </c>
      <c r="M489" s="25" t="s">
        <v>39</v>
      </c>
      <c r="N489" s="25" t="s">
        <v>138</v>
      </c>
      <c r="O489" s="26">
        <v>31413</v>
      </c>
      <c r="P489" s="25"/>
      <c r="Q489" s="25">
        <v>25.4</v>
      </c>
      <c r="R489" s="27" t="s">
        <v>41</v>
      </c>
      <c r="S489" s="28"/>
      <c r="T489" s="28">
        <v>13.397807865892972</v>
      </c>
    </row>
    <row r="490" spans="1:20" x14ac:dyDescent="0.35">
      <c r="A490" s="25">
        <v>500</v>
      </c>
      <c r="B490" s="25" t="s">
        <v>30</v>
      </c>
      <c r="C490" s="25" t="s">
        <v>31</v>
      </c>
      <c r="D490" s="25" t="s">
        <v>31</v>
      </c>
      <c r="E490" s="25" t="s">
        <v>139</v>
      </c>
      <c r="F490" s="25" t="s">
        <v>140</v>
      </c>
      <c r="G490" s="25">
        <v>25.4</v>
      </c>
      <c r="H490" s="25" t="s">
        <v>34</v>
      </c>
      <c r="I490" s="25" t="s">
        <v>137</v>
      </c>
      <c r="J490" s="25" t="s">
        <v>56</v>
      </c>
      <c r="K490" s="25" t="s">
        <v>63</v>
      </c>
      <c r="L490" s="25" t="s">
        <v>62</v>
      </c>
      <c r="M490" s="25" t="s">
        <v>39</v>
      </c>
      <c r="N490" s="25" t="s">
        <v>138</v>
      </c>
      <c r="O490" s="26">
        <v>31413</v>
      </c>
      <c r="P490" s="25"/>
      <c r="Q490" s="25">
        <v>25.4</v>
      </c>
      <c r="R490" s="27" t="s">
        <v>41</v>
      </c>
      <c r="S490" s="28"/>
      <c r="T490" s="28">
        <v>13.397807865892972</v>
      </c>
    </row>
    <row r="491" spans="1:20" ht="24" x14ac:dyDescent="0.35">
      <c r="A491" s="51">
        <v>93200</v>
      </c>
      <c r="B491" s="51" t="s">
        <v>30</v>
      </c>
      <c r="C491" s="51" t="s">
        <v>42</v>
      </c>
      <c r="D491" s="51" t="s">
        <v>42</v>
      </c>
      <c r="E491" s="51" t="s">
        <v>1320</v>
      </c>
      <c r="F491" s="51" t="s">
        <v>1321</v>
      </c>
      <c r="G491" s="51">
        <v>10.5</v>
      </c>
      <c r="H491" s="51" t="s">
        <v>34</v>
      </c>
      <c r="I491" s="51" t="s">
        <v>55</v>
      </c>
      <c r="J491" s="51" t="s">
        <v>56</v>
      </c>
      <c r="K491" s="51" t="s">
        <v>232</v>
      </c>
      <c r="L491" s="51" t="s">
        <v>124</v>
      </c>
      <c r="M491" s="51" t="s">
        <v>224</v>
      </c>
      <c r="N491" s="51" t="s">
        <v>225</v>
      </c>
      <c r="O491" s="52">
        <v>38869</v>
      </c>
      <c r="P491" s="51"/>
      <c r="Q491" s="51">
        <v>17.25</v>
      </c>
      <c r="R491" s="53" t="s">
        <v>41</v>
      </c>
      <c r="S491" s="33"/>
      <c r="T491" s="32">
        <v>12.998396633230849</v>
      </c>
    </row>
    <row r="492" spans="1:20" x14ac:dyDescent="0.35">
      <c r="A492" s="25">
        <v>34000</v>
      </c>
      <c r="B492" s="25" t="s">
        <v>30</v>
      </c>
      <c r="C492" s="25" t="s">
        <v>31</v>
      </c>
      <c r="D492" s="25" t="s">
        <v>31</v>
      </c>
      <c r="E492" s="25" t="s">
        <v>3811</v>
      </c>
      <c r="F492" s="25" t="s">
        <v>3812</v>
      </c>
      <c r="G492" s="25">
        <v>46</v>
      </c>
      <c r="H492" s="25" t="s">
        <v>34</v>
      </c>
      <c r="I492" s="25" t="s">
        <v>3813</v>
      </c>
      <c r="J492" s="25" t="s">
        <v>56</v>
      </c>
      <c r="K492" s="25" t="s">
        <v>63</v>
      </c>
      <c r="L492" s="25" t="s">
        <v>62</v>
      </c>
      <c r="M492" s="25" t="s">
        <v>39</v>
      </c>
      <c r="N492" s="25" t="s">
        <v>40</v>
      </c>
      <c r="O492" s="26">
        <v>37463</v>
      </c>
      <c r="P492" s="25"/>
      <c r="Q492" s="25">
        <v>49.9</v>
      </c>
      <c r="R492" s="27" t="s">
        <v>41</v>
      </c>
      <c r="S492" s="28"/>
      <c r="T492" s="28">
        <v>12.753056141023185</v>
      </c>
    </row>
    <row r="493" spans="1:20" x14ac:dyDescent="0.35">
      <c r="A493" s="25">
        <v>22500</v>
      </c>
      <c r="B493" s="25" t="s">
        <v>30</v>
      </c>
      <c r="C493" s="25" t="s">
        <v>31</v>
      </c>
      <c r="D493" s="25" t="s">
        <v>31</v>
      </c>
      <c r="E493" s="25" t="s">
        <v>2464</v>
      </c>
      <c r="F493" s="25" t="s">
        <v>2465</v>
      </c>
      <c r="G493" s="25">
        <v>754</v>
      </c>
      <c r="H493" s="25" t="s">
        <v>34</v>
      </c>
      <c r="I493" s="25" t="s">
        <v>2466</v>
      </c>
      <c r="J493" s="25" t="s">
        <v>56</v>
      </c>
      <c r="K493" s="25" t="s">
        <v>48</v>
      </c>
      <c r="L493" s="25" t="s">
        <v>124</v>
      </c>
      <c r="M493" s="25" t="s">
        <v>39</v>
      </c>
      <c r="N493" s="25" t="s">
        <v>40</v>
      </c>
      <c r="O493" s="26">
        <v>24473</v>
      </c>
      <c r="P493" s="25"/>
      <c r="Q493" s="25">
        <v>702</v>
      </c>
      <c r="R493" s="27" t="s">
        <v>41</v>
      </c>
      <c r="S493" s="28"/>
      <c r="T493" s="28">
        <v>11.62</v>
      </c>
    </row>
    <row r="494" spans="1:20" x14ac:dyDescent="0.35">
      <c r="A494" s="25">
        <v>22600</v>
      </c>
      <c r="B494" s="25" t="s">
        <v>30</v>
      </c>
      <c r="C494" s="25" t="s">
        <v>31</v>
      </c>
      <c r="D494" s="25" t="s">
        <v>31</v>
      </c>
      <c r="E494" s="25" t="s">
        <v>2467</v>
      </c>
      <c r="F494" s="25" t="s">
        <v>2468</v>
      </c>
      <c r="G494" s="25">
        <v>755</v>
      </c>
      <c r="H494" s="25" t="s">
        <v>34</v>
      </c>
      <c r="I494" s="25" t="s">
        <v>2466</v>
      </c>
      <c r="J494" s="25" t="s">
        <v>56</v>
      </c>
      <c r="K494" s="25" t="s">
        <v>48</v>
      </c>
      <c r="L494" s="25" t="s">
        <v>124</v>
      </c>
      <c r="M494" s="25" t="s">
        <v>39</v>
      </c>
      <c r="N494" s="25" t="s">
        <v>40</v>
      </c>
      <c r="O494" s="26">
        <v>24838</v>
      </c>
      <c r="P494" s="25"/>
      <c r="Q494" s="25">
        <v>702</v>
      </c>
      <c r="R494" s="27" t="s">
        <v>41</v>
      </c>
      <c r="S494" s="28"/>
      <c r="T494" s="28">
        <v>11.62</v>
      </c>
    </row>
    <row r="495" spans="1:20" x14ac:dyDescent="0.35">
      <c r="A495" s="25">
        <v>7600</v>
      </c>
      <c r="B495" s="25" t="s">
        <v>30</v>
      </c>
      <c r="C495" s="25" t="s">
        <v>31</v>
      </c>
      <c r="D495" s="25" t="s">
        <v>42</v>
      </c>
      <c r="E495" s="25" t="s">
        <v>1005</v>
      </c>
      <c r="F495" s="25" t="s">
        <v>1006</v>
      </c>
      <c r="G495" s="25">
        <v>880</v>
      </c>
      <c r="H495" s="25" t="s">
        <v>34</v>
      </c>
      <c r="I495" s="25" t="s">
        <v>1007</v>
      </c>
      <c r="J495" s="25" t="s">
        <v>56</v>
      </c>
      <c r="K495" s="25" t="s">
        <v>122</v>
      </c>
      <c r="L495" s="25" t="s">
        <v>124</v>
      </c>
      <c r="M495" s="25" t="s">
        <v>39</v>
      </c>
      <c r="N495" s="25" t="s">
        <v>40</v>
      </c>
      <c r="O495" s="26">
        <v>37424</v>
      </c>
      <c r="P495" s="25"/>
      <c r="Q495" s="25">
        <v>943.5</v>
      </c>
      <c r="R495" s="27" t="s">
        <v>41</v>
      </c>
      <c r="S495" s="28"/>
      <c r="T495" s="28">
        <v>11.611226270703703</v>
      </c>
    </row>
    <row r="496" spans="1:20" x14ac:dyDescent="0.35">
      <c r="A496" s="25">
        <v>81900</v>
      </c>
      <c r="B496" s="25" t="s">
        <v>30</v>
      </c>
      <c r="C496" s="25" t="s">
        <v>31</v>
      </c>
      <c r="D496" s="25" t="s">
        <v>31</v>
      </c>
      <c r="E496" s="25" t="s">
        <v>1472</v>
      </c>
      <c r="F496" s="25" t="s">
        <v>1473</v>
      </c>
      <c r="G496" s="25">
        <v>48</v>
      </c>
      <c r="H496" s="25" t="s">
        <v>34</v>
      </c>
      <c r="I496" s="25" t="s">
        <v>1474</v>
      </c>
      <c r="J496" s="25" t="s">
        <v>56</v>
      </c>
      <c r="K496" s="25" t="s">
        <v>63</v>
      </c>
      <c r="L496" s="25" t="s">
        <v>62</v>
      </c>
      <c r="M496" s="25" t="s">
        <v>39</v>
      </c>
      <c r="N496" s="25" t="s">
        <v>40</v>
      </c>
      <c r="O496" s="26">
        <v>37627</v>
      </c>
      <c r="P496" s="25"/>
      <c r="Q496" s="25">
        <v>49.9</v>
      </c>
      <c r="R496" s="27" t="s">
        <v>41</v>
      </c>
      <c r="S496" s="28"/>
      <c r="T496" s="28">
        <v>11.580098170459616</v>
      </c>
    </row>
    <row r="497" spans="1:20" x14ac:dyDescent="0.35">
      <c r="A497" s="25">
        <v>82200</v>
      </c>
      <c r="B497" s="25" t="s">
        <v>30</v>
      </c>
      <c r="C497" s="25" t="s">
        <v>31</v>
      </c>
      <c r="D497" s="25" t="s">
        <v>31</v>
      </c>
      <c r="E497" s="25" t="s">
        <v>1982</v>
      </c>
      <c r="F497" s="25" t="s">
        <v>1983</v>
      </c>
      <c r="G497" s="25">
        <v>48</v>
      </c>
      <c r="H497" s="25" t="s">
        <v>34</v>
      </c>
      <c r="I497" s="25" t="s">
        <v>1984</v>
      </c>
      <c r="J497" s="25" t="s">
        <v>56</v>
      </c>
      <c r="K497" s="25" t="s">
        <v>63</v>
      </c>
      <c r="L497" s="25" t="s">
        <v>62</v>
      </c>
      <c r="M497" s="25" t="s">
        <v>39</v>
      </c>
      <c r="N497" s="25" t="s">
        <v>40</v>
      </c>
      <c r="O497" s="26">
        <v>37627</v>
      </c>
      <c r="P497" s="25"/>
      <c r="Q497" s="25">
        <v>49.9</v>
      </c>
      <c r="R497" s="27" t="s">
        <v>41</v>
      </c>
      <c r="S497" s="28"/>
      <c r="T497" s="28">
        <v>11.49390919158361</v>
      </c>
    </row>
    <row r="498" spans="1:20" x14ac:dyDescent="0.35">
      <c r="A498" s="25">
        <v>112900</v>
      </c>
      <c r="B498" s="25" t="s">
        <v>30</v>
      </c>
      <c r="C498" s="25" t="s">
        <v>31</v>
      </c>
      <c r="D498" s="25" t="s">
        <v>42</v>
      </c>
      <c r="E498" s="25" t="s">
        <v>3042</v>
      </c>
      <c r="F498" s="25" t="s">
        <v>3043</v>
      </c>
      <c r="G498" s="25">
        <v>620</v>
      </c>
      <c r="H498" s="25" t="s">
        <v>34</v>
      </c>
      <c r="I498" s="25" t="s">
        <v>3044</v>
      </c>
      <c r="J498" s="25" t="s">
        <v>56</v>
      </c>
      <c r="K498" s="25" t="s">
        <v>122</v>
      </c>
      <c r="L498" s="25" t="s">
        <v>124</v>
      </c>
      <c r="M498" s="25" t="s">
        <v>39</v>
      </c>
      <c r="N498" s="25" t="s">
        <v>40</v>
      </c>
      <c r="O498" s="26">
        <v>41494</v>
      </c>
      <c r="P498" s="25"/>
      <c r="Q498" s="25">
        <v>600</v>
      </c>
      <c r="R498" s="27" t="s">
        <v>41</v>
      </c>
      <c r="S498" s="28"/>
      <c r="T498" s="28">
        <v>11.450770338258712</v>
      </c>
    </row>
    <row r="499" spans="1:20" x14ac:dyDescent="0.35">
      <c r="A499" s="25">
        <v>27500</v>
      </c>
      <c r="B499" s="25" t="s">
        <v>30</v>
      </c>
      <c r="C499" s="25" t="s">
        <v>31</v>
      </c>
      <c r="D499" s="25" t="s">
        <v>42</v>
      </c>
      <c r="E499" s="25" t="s">
        <v>2913</v>
      </c>
      <c r="F499" s="25" t="s">
        <v>2914</v>
      </c>
      <c r="G499" s="25">
        <v>44</v>
      </c>
      <c r="H499" s="25" t="s">
        <v>34</v>
      </c>
      <c r="I499" s="25" t="s">
        <v>587</v>
      </c>
      <c r="J499" s="25" t="s">
        <v>56</v>
      </c>
      <c r="K499" s="25" t="s">
        <v>188</v>
      </c>
      <c r="L499" s="25" t="s">
        <v>62</v>
      </c>
      <c r="M499" s="25" t="s">
        <v>39</v>
      </c>
      <c r="N499" s="25" t="s">
        <v>40</v>
      </c>
      <c r="O499" s="26">
        <v>37114</v>
      </c>
      <c r="P499" s="25"/>
      <c r="Q499" s="25">
        <v>44</v>
      </c>
      <c r="R499" s="27" t="s">
        <v>41</v>
      </c>
      <c r="S499" s="28"/>
      <c r="T499" s="28">
        <v>11.388369785071458</v>
      </c>
    </row>
    <row r="500" spans="1:20" x14ac:dyDescent="0.35">
      <c r="A500" s="25">
        <v>19800</v>
      </c>
      <c r="B500" s="25" t="s">
        <v>30</v>
      </c>
      <c r="C500" s="25" t="s">
        <v>31</v>
      </c>
      <c r="D500" s="25" t="s">
        <v>31</v>
      </c>
      <c r="E500" s="25" t="s">
        <v>2086</v>
      </c>
      <c r="F500" s="25" t="s">
        <v>2087</v>
      </c>
      <c r="G500" s="25">
        <v>49.9</v>
      </c>
      <c r="H500" s="25" t="s">
        <v>34</v>
      </c>
      <c r="I500" s="25" t="s">
        <v>137</v>
      </c>
      <c r="J500" s="25" t="s">
        <v>56</v>
      </c>
      <c r="K500" s="25" t="s">
        <v>63</v>
      </c>
      <c r="L500" s="25" t="s">
        <v>62</v>
      </c>
      <c r="M500" s="25" t="s">
        <v>39</v>
      </c>
      <c r="N500" s="25" t="s">
        <v>138</v>
      </c>
      <c r="O500" s="26">
        <v>35065</v>
      </c>
      <c r="P500" s="25"/>
      <c r="Q500" s="25">
        <v>51.2</v>
      </c>
      <c r="R500" s="27" t="s">
        <v>41</v>
      </c>
      <c r="S500" s="28"/>
      <c r="T500" s="28">
        <v>11.38</v>
      </c>
    </row>
    <row r="501" spans="1:20" x14ac:dyDescent="0.35">
      <c r="A501" s="25">
        <v>81700</v>
      </c>
      <c r="B501" s="25" t="s">
        <v>30</v>
      </c>
      <c r="C501" s="25" t="s">
        <v>31</v>
      </c>
      <c r="D501" s="25" t="s">
        <v>31</v>
      </c>
      <c r="E501" s="25" t="s">
        <v>745</v>
      </c>
      <c r="F501" s="25" t="s">
        <v>746</v>
      </c>
      <c r="G501" s="25">
        <v>48</v>
      </c>
      <c r="H501" s="25" t="s">
        <v>34</v>
      </c>
      <c r="I501" s="25" t="s">
        <v>747</v>
      </c>
      <c r="J501" s="25" t="s">
        <v>56</v>
      </c>
      <c r="K501" s="25" t="s">
        <v>63</v>
      </c>
      <c r="L501" s="25" t="s">
        <v>62</v>
      </c>
      <c r="M501" s="25" t="s">
        <v>39</v>
      </c>
      <c r="N501" s="25" t="s">
        <v>40</v>
      </c>
      <c r="O501" s="26">
        <v>37627</v>
      </c>
      <c r="P501" s="25"/>
      <c r="Q501" s="25">
        <v>49.9</v>
      </c>
      <c r="R501" s="27" t="s">
        <v>41</v>
      </c>
      <c r="S501" s="28"/>
      <c r="T501" s="28">
        <v>11.378260869565217</v>
      </c>
    </row>
    <row r="502" spans="1:20" x14ac:dyDescent="0.35">
      <c r="A502" s="25">
        <v>19100</v>
      </c>
      <c r="B502" s="25" t="s">
        <v>30</v>
      </c>
      <c r="C502" s="25" t="s">
        <v>31</v>
      </c>
      <c r="D502" s="25" t="s">
        <v>31</v>
      </c>
      <c r="E502" s="25" t="s">
        <v>1948</v>
      </c>
      <c r="F502" s="25" t="s">
        <v>1949</v>
      </c>
      <c r="G502" s="25">
        <v>44.6</v>
      </c>
      <c r="H502" s="25" t="s">
        <v>34</v>
      </c>
      <c r="I502" s="25" t="s">
        <v>796</v>
      </c>
      <c r="J502" s="25" t="s">
        <v>56</v>
      </c>
      <c r="K502" s="25" t="s">
        <v>63</v>
      </c>
      <c r="L502" s="25" t="s">
        <v>62</v>
      </c>
      <c r="M502" s="25" t="s">
        <v>39</v>
      </c>
      <c r="N502" s="25" t="s">
        <v>40</v>
      </c>
      <c r="O502" s="26">
        <v>37270</v>
      </c>
      <c r="P502" s="25"/>
      <c r="Q502" s="25">
        <v>49.9</v>
      </c>
      <c r="R502" s="27" t="s">
        <v>41</v>
      </c>
      <c r="S502" s="28"/>
      <c r="T502" s="28">
        <v>11.339391464161732</v>
      </c>
    </row>
    <row r="503" spans="1:20" x14ac:dyDescent="0.35">
      <c r="A503" s="25">
        <v>65700</v>
      </c>
      <c r="B503" s="25" t="s">
        <v>30</v>
      </c>
      <c r="C503" s="25" t="s">
        <v>42</v>
      </c>
      <c r="D503" s="25" t="s">
        <v>31</v>
      </c>
      <c r="E503" s="25" t="s">
        <v>3006</v>
      </c>
      <c r="F503" s="25" t="s">
        <v>3007</v>
      </c>
      <c r="G503" s="25">
        <v>46.05</v>
      </c>
      <c r="H503" s="25" t="s">
        <v>34</v>
      </c>
      <c r="I503" s="25" t="s">
        <v>3008</v>
      </c>
      <c r="J503" s="25" t="s">
        <v>56</v>
      </c>
      <c r="K503" s="25" t="s">
        <v>63</v>
      </c>
      <c r="L503" s="25" t="s">
        <v>47</v>
      </c>
      <c r="M503" s="25" t="s">
        <v>39</v>
      </c>
      <c r="N503" s="25" t="s">
        <v>40</v>
      </c>
      <c r="O503" s="26">
        <v>32252</v>
      </c>
      <c r="P503" s="25"/>
      <c r="Q503" s="25">
        <v>49.5</v>
      </c>
      <c r="R503" s="27" t="s">
        <v>41</v>
      </c>
      <c r="S503" s="28"/>
      <c r="T503" s="28">
        <v>11.276293032659408</v>
      </c>
    </row>
    <row r="504" spans="1:20" x14ac:dyDescent="0.35">
      <c r="A504" s="54">
        <v>31900</v>
      </c>
      <c r="B504" s="54" t="s">
        <v>30</v>
      </c>
      <c r="C504" s="54" t="s">
        <v>31</v>
      </c>
      <c r="D504" s="54" t="s">
        <v>42</v>
      </c>
      <c r="E504" s="54" t="s">
        <v>3228</v>
      </c>
      <c r="F504" s="54" t="s">
        <v>3229</v>
      </c>
      <c r="G504" s="54">
        <v>586.02</v>
      </c>
      <c r="H504" s="54" t="s">
        <v>34</v>
      </c>
      <c r="I504" s="54" t="s">
        <v>3230</v>
      </c>
      <c r="J504" s="54" t="s">
        <v>56</v>
      </c>
      <c r="K504" s="54" t="s">
        <v>122</v>
      </c>
      <c r="L504" s="54" t="s">
        <v>124</v>
      </c>
      <c r="M504" s="54" t="s">
        <v>224</v>
      </c>
      <c r="N504" s="54" t="s">
        <v>225</v>
      </c>
      <c r="O504" s="55">
        <v>37049</v>
      </c>
      <c r="P504" s="54"/>
      <c r="Q504" s="54">
        <v>590</v>
      </c>
      <c r="R504" s="56" t="s">
        <v>41</v>
      </c>
      <c r="S504" s="28"/>
      <c r="T504" s="28">
        <v>11.22487225448821</v>
      </c>
    </row>
    <row r="505" spans="1:20" x14ac:dyDescent="0.35">
      <c r="A505" s="25">
        <v>82600</v>
      </c>
      <c r="B505" s="25" t="s">
        <v>30</v>
      </c>
      <c r="C505" s="25" t="s">
        <v>31</v>
      </c>
      <c r="D505" s="25" t="s">
        <v>31</v>
      </c>
      <c r="E505" s="25" t="s">
        <v>3666</v>
      </c>
      <c r="F505" s="25" t="s">
        <v>3667</v>
      </c>
      <c r="G505" s="25">
        <v>46.9</v>
      </c>
      <c r="H505" s="25" t="s">
        <v>34</v>
      </c>
      <c r="I505" s="25" t="s">
        <v>3668</v>
      </c>
      <c r="J505" s="25" t="s">
        <v>56</v>
      </c>
      <c r="K505" s="25" t="s">
        <v>63</v>
      </c>
      <c r="L505" s="25" t="s">
        <v>62</v>
      </c>
      <c r="M505" s="25" t="s">
        <v>39</v>
      </c>
      <c r="N505" s="25" t="s">
        <v>40</v>
      </c>
      <c r="O505" s="26">
        <v>37702</v>
      </c>
      <c r="P505" s="25"/>
      <c r="Q505" s="25">
        <v>49.9</v>
      </c>
      <c r="R505" s="27" t="s">
        <v>41</v>
      </c>
      <c r="S505" s="28"/>
      <c r="T505" s="28">
        <v>11.22265992707988</v>
      </c>
    </row>
    <row r="506" spans="1:20" x14ac:dyDescent="0.35">
      <c r="A506" s="25">
        <v>83000</v>
      </c>
      <c r="B506" s="25" t="s">
        <v>30</v>
      </c>
      <c r="C506" s="25" t="s">
        <v>31</v>
      </c>
      <c r="D506" s="25" t="s">
        <v>31</v>
      </c>
      <c r="E506" s="25" t="s">
        <v>2965</v>
      </c>
      <c r="F506" s="25" t="s">
        <v>2966</v>
      </c>
      <c r="G506" s="25">
        <v>48.7</v>
      </c>
      <c r="H506" s="25" t="s">
        <v>34</v>
      </c>
      <c r="I506" s="25" t="s">
        <v>2967</v>
      </c>
      <c r="J506" s="25" t="s">
        <v>56</v>
      </c>
      <c r="K506" s="25" t="s">
        <v>63</v>
      </c>
      <c r="L506" s="25" t="s">
        <v>62</v>
      </c>
      <c r="M506" s="25" t="s">
        <v>39</v>
      </c>
      <c r="N506" s="25" t="s">
        <v>40</v>
      </c>
      <c r="O506" s="26">
        <v>37743</v>
      </c>
      <c r="P506" s="25"/>
      <c r="Q506" s="25">
        <v>49.9</v>
      </c>
      <c r="R506" s="27" t="s">
        <v>41</v>
      </c>
      <c r="S506" s="28"/>
      <c r="T506" s="28">
        <v>11.220732509636202</v>
      </c>
    </row>
    <row r="507" spans="1:20" x14ac:dyDescent="0.35">
      <c r="A507" s="25">
        <v>81800</v>
      </c>
      <c r="B507" s="25" t="s">
        <v>30</v>
      </c>
      <c r="C507" s="25" t="s">
        <v>31</v>
      </c>
      <c r="D507" s="25" t="s">
        <v>31</v>
      </c>
      <c r="E507" s="25" t="s">
        <v>1317</v>
      </c>
      <c r="F507" s="25" t="s">
        <v>1318</v>
      </c>
      <c r="G507" s="25">
        <v>46.3</v>
      </c>
      <c r="H507" s="25" t="s">
        <v>34</v>
      </c>
      <c r="I507" s="25" t="s">
        <v>1319</v>
      </c>
      <c r="J507" s="25" t="s">
        <v>56</v>
      </c>
      <c r="K507" s="25" t="s">
        <v>63</v>
      </c>
      <c r="L507" s="25" t="s">
        <v>62</v>
      </c>
      <c r="M507" s="25" t="s">
        <v>39</v>
      </c>
      <c r="N507" s="25" t="s">
        <v>40</v>
      </c>
      <c r="O507" s="26">
        <v>37613</v>
      </c>
      <c r="P507" s="25"/>
      <c r="Q507" s="25">
        <v>49.9</v>
      </c>
      <c r="R507" s="27" t="s">
        <v>41</v>
      </c>
      <c r="S507" s="28"/>
      <c r="T507" s="28">
        <v>11.057561420982736</v>
      </c>
    </row>
    <row r="508" spans="1:20" x14ac:dyDescent="0.35">
      <c r="A508" s="54">
        <v>100</v>
      </c>
      <c r="B508" s="54" t="s">
        <v>30</v>
      </c>
      <c r="C508" s="54" t="s">
        <v>31</v>
      </c>
      <c r="D508" s="54" t="s">
        <v>42</v>
      </c>
      <c r="E508" s="54" t="s">
        <v>3332</v>
      </c>
      <c r="F508" s="54" t="s">
        <v>3333</v>
      </c>
      <c r="G508" s="54">
        <v>55.2</v>
      </c>
      <c r="H508" s="54" t="s">
        <v>34</v>
      </c>
      <c r="I508" s="54" t="s">
        <v>3334</v>
      </c>
      <c r="J508" s="54" t="s">
        <v>56</v>
      </c>
      <c r="K508" s="54" t="s">
        <v>63</v>
      </c>
      <c r="L508" s="54" t="s">
        <v>47</v>
      </c>
      <c r="M508" s="54" t="s">
        <v>224</v>
      </c>
      <c r="N508" s="54" t="s">
        <v>225</v>
      </c>
      <c r="O508" s="55">
        <v>31048</v>
      </c>
      <c r="P508" s="54"/>
      <c r="Q508" s="54">
        <v>69.599999999999994</v>
      </c>
      <c r="R508" s="56" t="s">
        <v>41</v>
      </c>
      <c r="S508" s="28"/>
      <c r="T508" s="28">
        <v>10.932533578758534</v>
      </c>
    </row>
    <row r="509" spans="1:20" ht="24" x14ac:dyDescent="0.35">
      <c r="A509" s="57">
        <v>50400</v>
      </c>
      <c r="B509" s="57" t="s">
        <v>30</v>
      </c>
      <c r="C509" s="57" t="s">
        <v>42</v>
      </c>
      <c r="D509" s="57" t="s">
        <v>31</v>
      </c>
      <c r="E509" s="57" t="s">
        <v>1694</v>
      </c>
      <c r="F509" s="57" t="s">
        <v>1695</v>
      </c>
      <c r="G509" s="57">
        <v>52.43</v>
      </c>
      <c r="H509" s="57" t="s">
        <v>34</v>
      </c>
      <c r="I509" s="57" t="s">
        <v>1695</v>
      </c>
      <c r="J509" s="57" t="s">
        <v>56</v>
      </c>
      <c r="K509" s="57" t="s">
        <v>63</v>
      </c>
      <c r="L509" s="57" t="s">
        <v>47</v>
      </c>
      <c r="M509" s="57" t="s">
        <v>224</v>
      </c>
      <c r="N509" s="57" t="s">
        <v>225</v>
      </c>
      <c r="O509" s="58">
        <v>32563</v>
      </c>
      <c r="P509" s="57"/>
      <c r="Q509" s="57">
        <v>48.08</v>
      </c>
      <c r="R509" s="59" t="s">
        <v>41</v>
      </c>
      <c r="S509" s="23"/>
      <c r="T509" s="23">
        <v>10.75731801612725</v>
      </c>
    </row>
    <row r="510" spans="1:20" x14ac:dyDescent="0.35">
      <c r="A510" s="25">
        <v>22700</v>
      </c>
      <c r="B510" s="25" t="s">
        <v>30</v>
      </c>
      <c r="C510" s="25" t="s">
        <v>31</v>
      </c>
      <c r="D510" s="25" t="s">
        <v>42</v>
      </c>
      <c r="E510" s="25" t="s">
        <v>2469</v>
      </c>
      <c r="F510" s="25" t="s">
        <v>2470</v>
      </c>
      <c r="G510" s="25">
        <v>510</v>
      </c>
      <c r="H510" s="25" t="s">
        <v>34</v>
      </c>
      <c r="I510" s="25" t="s">
        <v>2466</v>
      </c>
      <c r="J510" s="25" t="s">
        <v>56</v>
      </c>
      <c r="K510" s="25" t="s">
        <v>122</v>
      </c>
      <c r="L510" s="25" t="s">
        <v>124</v>
      </c>
      <c r="M510" s="25" t="s">
        <v>39</v>
      </c>
      <c r="N510" s="25" t="s">
        <v>40</v>
      </c>
      <c r="O510" s="26">
        <v>37438</v>
      </c>
      <c r="P510" s="25"/>
      <c r="Q510" s="25">
        <v>541</v>
      </c>
      <c r="R510" s="27" t="s">
        <v>41</v>
      </c>
      <c r="S510" s="28"/>
      <c r="T510" s="28">
        <v>10.75</v>
      </c>
    </row>
    <row r="511" spans="1:20" x14ac:dyDescent="0.35">
      <c r="A511" s="25">
        <v>22800</v>
      </c>
      <c r="B511" s="25" t="s">
        <v>30</v>
      </c>
      <c r="C511" s="25" t="s">
        <v>31</v>
      </c>
      <c r="D511" s="25" t="s">
        <v>42</v>
      </c>
      <c r="E511" s="25" t="s">
        <v>2477</v>
      </c>
      <c r="F511" s="25" t="s">
        <v>2478</v>
      </c>
      <c r="G511" s="25">
        <v>510</v>
      </c>
      <c r="H511" s="25" t="s">
        <v>34</v>
      </c>
      <c r="I511" s="25" t="s">
        <v>2466</v>
      </c>
      <c r="J511" s="25" t="s">
        <v>56</v>
      </c>
      <c r="K511" s="25" t="s">
        <v>122</v>
      </c>
      <c r="L511" s="25" t="s">
        <v>124</v>
      </c>
      <c r="M511" s="25" t="s">
        <v>39</v>
      </c>
      <c r="N511" s="25" t="s">
        <v>40</v>
      </c>
      <c r="O511" s="26">
        <v>37448</v>
      </c>
      <c r="P511" s="25"/>
      <c r="Q511" s="25">
        <v>541</v>
      </c>
      <c r="R511" s="27" t="s">
        <v>41</v>
      </c>
      <c r="S511" s="28"/>
      <c r="T511" s="28">
        <v>10.75</v>
      </c>
    </row>
    <row r="512" spans="1:20" x14ac:dyDescent="0.35">
      <c r="A512" s="25">
        <v>5200</v>
      </c>
      <c r="B512" s="25" t="s">
        <v>30</v>
      </c>
      <c r="C512" s="25" t="s">
        <v>31</v>
      </c>
      <c r="D512" s="25" t="s">
        <v>42</v>
      </c>
      <c r="E512" s="25" t="s">
        <v>585</v>
      </c>
      <c r="F512" s="25" t="s">
        <v>586</v>
      </c>
      <c r="G512" s="25">
        <v>48.6</v>
      </c>
      <c r="H512" s="25" t="s">
        <v>34</v>
      </c>
      <c r="I512" s="25" t="s">
        <v>587</v>
      </c>
      <c r="J512" s="25" t="s">
        <v>56</v>
      </c>
      <c r="K512" s="25" t="s">
        <v>188</v>
      </c>
      <c r="L512" s="25" t="s">
        <v>124</v>
      </c>
      <c r="M512" s="25" t="s">
        <v>39</v>
      </c>
      <c r="N512" s="25" t="s">
        <v>40</v>
      </c>
      <c r="O512" s="26">
        <v>37055</v>
      </c>
      <c r="P512" s="25"/>
      <c r="Q512" s="25">
        <v>48.6</v>
      </c>
      <c r="R512" s="27" t="s">
        <v>41</v>
      </c>
      <c r="S512" s="28"/>
      <c r="T512" s="28">
        <v>10.61880947112193</v>
      </c>
    </row>
    <row r="513" spans="1:20" ht="24" x14ac:dyDescent="0.35">
      <c r="A513" s="57">
        <v>44900</v>
      </c>
      <c r="B513" s="57" t="s">
        <v>30</v>
      </c>
      <c r="C513" s="57" t="s">
        <v>42</v>
      </c>
      <c r="D513" s="57" t="s">
        <v>31</v>
      </c>
      <c r="E513" s="57" t="s">
        <v>1097</v>
      </c>
      <c r="F513" s="57" t="s">
        <v>1098</v>
      </c>
      <c r="G513" s="57">
        <v>52.23</v>
      </c>
      <c r="H513" s="57" t="s">
        <v>34</v>
      </c>
      <c r="I513" s="57" t="s">
        <v>1098</v>
      </c>
      <c r="J513" s="57" t="s">
        <v>56</v>
      </c>
      <c r="K513" s="57" t="s">
        <v>63</v>
      </c>
      <c r="L513" s="57" t="s">
        <v>47</v>
      </c>
      <c r="M513" s="57" t="s">
        <v>224</v>
      </c>
      <c r="N513" s="57" t="s">
        <v>225</v>
      </c>
      <c r="O513" s="58">
        <v>32581</v>
      </c>
      <c r="P513" s="57"/>
      <c r="Q513" s="57">
        <v>48.08</v>
      </c>
      <c r="R513" s="59" t="s">
        <v>41</v>
      </c>
      <c r="S513" s="23"/>
      <c r="T513" s="23">
        <v>10.594956685246121</v>
      </c>
    </row>
    <row r="514" spans="1:20" x14ac:dyDescent="0.35">
      <c r="A514" s="57">
        <v>52700</v>
      </c>
      <c r="B514" s="57" t="s">
        <v>30</v>
      </c>
      <c r="C514" s="57" t="s">
        <v>31</v>
      </c>
      <c r="D514" s="57" t="s">
        <v>31</v>
      </c>
      <c r="E514" s="57" t="s">
        <v>1888</v>
      </c>
      <c r="F514" s="57" t="s">
        <v>1889</v>
      </c>
      <c r="G514" s="57">
        <v>52.4</v>
      </c>
      <c r="H514" s="57" t="s">
        <v>34</v>
      </c>
      <c r="I514" s="57" t="s">
        <v>1889</v>
      </c>
      <c r="J514" s="57" t="s">
        <v>56</v>
      </c>
      <c r="K514" s="57" t="s">
        <v>63</v>
      </c>
      <c r="L514" s="57" t="s">
        <v>47</v>
      </c>
      <c r="M514" s="57" t="s">
        <v>224</v>
      </c>
      <c r="N514" s="57" t="s">
        <v>225</v>
      </c>
      <c r="O514" s="58">
        <v>32515</v>
      </c>
      <c r="P514" s="57"/>
      <c r="Q514" s="57">
        <v>60</v>
      </c>
      <c r="R514" s="59" t="s">
        <v>41</v>
      </c>
      <c r="S514" s="23"/>
      <c r="T514" s="23">
        <v>10.576516647611129</v>
      </c>
    </row>
    <row r="515" spans="1:20" x14ac:dyDescent="0.35">
      <c r="A515" s="25">
        <v>127800</v>
      </c>
      <c r="B515" s="25" t="s">
        <v>30</v>
      </c>
      <c r="C515" s="25" t="s">
        <v>31</v>
      </c>
      <c r="D515" s="25" t="s">
        <v>42</v>
      </c>
      <c r="E515" s="25" t="s">
        <v>1764</v>
      </c>
      <c r="F515" s="25" t="s">
        <v>1765</v>
      </c>
      <c r="G515" s="25">
        <v>6</v>
      </c>
      <c r="H515" s="25" t="s">
        <v>34</v>
      </c>
      <c r="I515" s="25" t="s">
        <v>137</v>
      </c>
      <c r="J515" s="25" t="s">
        <v>56</v>
      </c>
      <c r="K515" s="25" t="s">
        <v>912</v>
      </c>
      <c r="L515" s="25" t="s">
        <v>124</v>
      </c>
      <c r="M515" s="25" t="s">
        <v>39</v>
      </c>
      <c r="N515" s="25" t="s">
        <v>138</v>
      </c>
      <c r="O515" s="26">
        <v>40290</v>
      </c>
      <c r="P515" s="25"/>
      <c r="Q515" s="25">
        <v>6</v>
      </c>
      <c r="R515" s="27" t="s">
        <v>41</v>
      </c>
      <c r="S515" s="28"/>
      <c r="T515" s="28">
        <v>10.574999999999999</v>
      </c>
    </row>
    <row r="516" spans="1:20" x14ac:dyDescent="0.35">
      <c r="A516" s="25">
        <v>109400</v>
      </c>
      <c r="B516" s="25" t="s">
        <v>30</v>
      </c>
      <c r="C516" s="25" t="s">
        <v>31</v>
      </c>
      <c r="D516" s="25" t="s">
        <v>31</v>
      </c>
      <c r="E516" s="25" t="s">
        <v>1430</v>
      </c>
      <c r="F516" s="25" t="s">
        <v>1431</v>
      </c>
      <c r="G516" s="25">
        <v>204.2</v>
      </c>
      <c r="H516" s="25" t="s">
        <v>34</v>
      </c>
      <c r="I516" s="25" t="s">
        <v>1432</v>
      </c>
      <c r="J516" s="25" t="s">
        <v>56</v>
      </c>
      <c r="K516" s="25" t="s">
        <v>63</v>
      </c>
      <c r="L516" s="25" t="s">
        <v>124</v>
      </c>
      <c r="M516" s="25" t="s">
        <v>39</v>
      </c>
      <c r="N516" s="25" t="s">
        <v>40</v>
      </c>
      <c r="O516" s="26">
        <v>41395</v>
      </c>
      <c r="P516" s="25"/>
      <c r="Q516" s="25">
        <v>222</v>
      </c>
      <c r="R516" s="27" t="s">
        <v>41</v>
      </c>
      <c r="S516" s="28"/>
      <c r="T516" s="28">
        <v>10.563105158869574</v>
      </c>
    </row>
    <row r="517" spans="1:20" x14ac:dyDescent="0.35">
      <c r="A517" s="25">
        <v>109500</v>
      </c>
      <c r="B517" s="25" t="s">
        <v>30</v>
      </c>
      <c r="C517" s="25" t="s">
        <v>31</v>
      </c>
      <c r="D517" s="25" t="s">
        <v>31</v>
      </c>
      <c r="E517" s="25" t="s">
        <v>1433</v>
      </c>
      <c r="F517" s="25" t="s">
        <v>1434</v>
      </c>
      <c r="G517" s="25">
        <v>202.7</v>
      </c>
      <c r="H517" s="25" t="s">
        <v>34</v>
      </c>
      <c r="I517" s="25" t="s">
        <v>1432</v>
      </c>
      <c r="J517" s="25" t="s">
        <v>56</v>
      </c>
      <c r="K517" s="25" t="s">
        <v>63</v>
      </c>
      <c r="L517" s="25" t="s">
        <v>124</v>
      </c>
      <c r="M517" s="25" t="s">
        <v>39</v>
      </c>
      <c r="N517" s="25" t="s">
        <v>40</v>
      </c>
      <c r="O517" s="26">
        <v>41395</v>
      </c>
      <c r="P517" s="25"/>
      <c r="Q517" s="25">
        <v>222</v>
      </c>
      <c r="R517" s="27" t="s">
        <v>41</v>
      </c>
      <c r="S517" s="28"/>
      <c r="T517" s="28">
        <v>10.563105158869574</v>
      </c>
    </row>
    <row r="518" spans="1:20" x14ac:dyDescent="0.35">
      <c r="A518" s="25">
        <v>109600</v>
      </c>
      <c r="B518" s="25" t="s">
        <v>30</v>
      </c>
      <c r="C518" s="25" t="s">
        <v>31</v>
      </c>
      <c r="D518" s="25" t="s">
        <v>31</v>
      </c>
      <c r="E518" s="25" t="s">
        <v>1435</v>
      </c>
      <c r="F518" s="25" t="s">
        <v>1436</v>
      </c>
      <c r="G518" s="25">
        <v>208.96</v>
      </c>
      <c r="H518" s="25" t="s">
        <v>34</v>
      </c>
      <c r="I518" s="25" t="s">
        <v>1432</v>
      </c>
      <c r="J518" s="25" t="s">
        <v>56</v>
      </c>
      <c r="K518" s="25" t="s">
        <v>63</v>
      </c>
      <c r="L518" s="25" t="s">
        <v>124</v>
      </c>
      <c r="M518" s="25" t="s">
        <v>39</v>
      </c>
      <c r="N518" s="25" t="s">
        <v>40</v>
      </c>
      <c r="O518" s="26">
        <v>41395</v>
      </c>
      <c r="P518" s="25"/>
      <c r="Q518" s="25">
        <v>222</v>
      </c>
      <c r="R518" s="27" t="s">
        <v>41</v>
      </c>
      <c r="S518" s="28"/>
      <c r="T518" s="28">
        <v>10.563105158869574</v>
      </c>
    </row>
    <row r="519" spans="1:20" x14ac:dyDescent="0.35">
      <c r="A519" s="25">
        <v>109700</v>
      </c>
      <c r="B519" s="25" t="s">
        <v>30</v>
      </c>
      <c r="C519" s="25" t="s">
        <v>31</v>
      </c>
      <c r="D519" s="25" t="s">
        <v>31</v>
      </c>
      <c r="E519" s="25" t="s">
        <v>1437</v>
      </c>
      <c r="F519" s="25" t="s">
        <v>1438</v>
      </c>
      <c r="G519" s="25">
        <v>204.29</v>
      </c>
      <c r="H519" s="25" t="s">
        <v>34</v>
      </c>
      <c r="I519" s="25" t="s">
        <v>1432</v>
      </c>
      <c r="J519" s="25" t="s">
        <v>56</v>
      </c>
      <c r="K519" s="25" t="s">
        <v>63</v>
      </c>
      <c r="L519" s="25" t="s">
        <v>124</v>
      </c>
      <c r="M519" s="25" t="s">
        <v>39</v>
      </c>
      <c r="N519" s="25" t="s">
        <v>40</v>
      </c>
      <c r="O519" s="26">
        <v>41395</v>
      </c>
      <c r="P519" s="25"/>
      <c r="Q519" s="25">
        <v>222</v>
      </c>
      <c r="R519" s="27" t="s">
        <v>41</v>
      </c>
      <c r="S519" s="28"/>
      <c r="T519" s="28">
        <v>10.563105158869574</v>
      </c>
    </row>
    <row r="520" spans="1:20" x14ac:dyDescent="0.35">
      <c r="A520" s="25">
        <v>105300</v>
      </c>
      <c r="B520" s="25" t="s">
        <v>30</v>
      </c>
      <c r="C520" s="25" t="s">
        <v>31</v>
      </c>
      <c r="D520" s="25" t="s">
        <v>42</v>
      </c>
      <c r="E520" s="25" t="s">
        <v>2374</v>
      </c>
      <c r="F520" s="25" t="s">
        <v>2375</v>
      </c>
      <c r="G520" s="25">
        <v>196</v>
      </c>
      <c r="H520" s="25" t="s">
        <v>34</v>
      </c>
      <c r="I520" s="25" t="s">
        <v>2376</v>
      </c>
      <c r="J520" s="25" t="s">
        <v>56</v>
      </c>
      <c r="K520" s="25" t="s">
        <v>63</v>
      </c>
      <c r="L520" s="25" t="s">
        <v>62</v>
      </c>
      <c r="M520" s="25" t="s">
        <v>39</v>
      </c>
      <c r="N520" s="25" t="s">
        <v>40</v>
      </c>
      <c r="O520" s="26">
        <v>41183</v>
      </c>
      <c r="P520" s="25"/>
      <c r="Q520" s="25">
        <v>195.9</v>
      </c>
      <c r="R520" s="27" t="s">
        <v>41</v>
      </c>
      <c r="S520" s="28"/>
      <c r="T520" s="28">
        <v>10.554192208521867</v>
      </c>
    </row>
    <row r="521" spans="1:20" x14ac:dyDescent="0.35">
      <c r="A521" s="25">
        <v>29200</v>
      </c>
      <c r="B521" s="25" t="s">
        <v>30</v>
      </c>
      <c r="C521" s="25" t="s">
        <v>42</v>
      </c>
      <c r="D521" s="25" t="s">
        <v>42</v>
      </c>
      <c r="E521" s="25" t="s">
        <v>2381</v>
      </c>
      <c r="F521" s="25" t="s">
        <v>2382</v>
      </c>
      <c r="G521" s="25">
        <v>100</v>
      </c>
      <c r="H521" s="25" t="s">
        <v>34</v>
      </c>
      <c r="I521" s="25" t="s">
        <v>2383</v>
      </c>
      <c r="J521" s="25" t="s">
        <v>56</v>
      </c>
      <c r="K521" s="25" t="s">
        <v>122</v>
      </c>
      <c r="L521" s="25" t="s">
        <v>124</v>
      </c>
      <c r="M521" s="25" t="s">
        <v>39</v>
      </c>
      <c r="N521" s="25" t="s">
        <v>40</v>
      </c>
      <c r="O521" s="26">
        <v>34700</v>
      </c>
      <c r="P521" s="25"/>
      <c r="Q521" s="25">
        <v>100</v>
      </c>
      <c r="R521" s="27" t="s">
        <v>41</v>
      </c>
      <c r="S521" s="28"/>
      <c r="T521" s="28">
        <v>10.261521331391625</v>
      </c>
    </row>
    <row r="522" spans="1:20" x14ac:dyDescent="0.35">
      <c r="A522" s="54">
        <v>84100</v>
      </c>
      <c r="B522" s="54" t="s">
        <v>30</v>
      </c>
      <c r="C522" s="54" t="s">
        <v>31</v>
      </c>
      <c r="D522" s="54" t="s">
        <v>42</v>
      </c>
      <c r="E522" s="54" t="s">
        <v>1209</v>
      </c>
      <c r="F522" s="54" t="s">
        <v>1210</v>
      </c>
      <c r="G522" s="54">
        <v>551.70000000000005</v>
      </c>
      <c r="H522" s="54" t="s">
        <v>34</v>
      </c>
      <c r="I522" s="54" t="s">
        <v>1211</v>
      </c>
      <c r="J522" s="54" t="s">
        <v>56</v>
      </c>
      <c r="K522" s="54" t="s">
        <v>122</v>
      </c>
      <c r="L522" s="54" t="s">
        <v>124</v>
      </c>
      <c r="M522" s="54" t="s">
        <v>224</v>
      </c>
      <c r="N522" s="54" t="s">
        <v>225</v>
      </c>
      <c r="O522" s="55">
        <v>37826</v>
      </c>
      <c r="P522" s="54"/>
      <c r="Q522" s="54">
        <v>610</v>
      </c>
      <c r="R522" s="56" t="s">
        <v>41</v>
      </c>
      <c r="S522" s="28"/>
      <c r="T522" s="28">
        <v>10.162331115313675</v>
      </c>
    </row>
    <row r="523" spans="1:20" ht="24" x14ac:dyDescent="0.35">
      <c r="A523" s="41">
        <v>44100</v>
      </c>
      <c r="B523" s="41" t="s">
        <v>30</v>
      </c>
      <c r="C523" s="41" t="s">
        <v>42</v>
      </c>
      <c r="D523" s="41" t="s">
        <v>31</v>
      </c>
      <c r="E523" s="41" t="s">
        <v>3715</v>
      </c>
      <c r="F523" s="41" t="s">
        <v>3716</v>
      </c>
      <c r="G523" s="41">
        <v>36.799999999999997</v>
      </c>
      <c r="H523" s="41" t="s">
        <v>34</v>
      </c>
      <c r="I523" s="41" t="s">
        <v>3717</v>
      </c>
      <c r="J523" s="41" t="s">
        <v>56</v>
      </c>
      <c r="K523" s="41" t="s">
        <v>63</v>
      </c>
      <c r="L523" s="41" t="s">
        <v>47</v>
      </c>
      <c r="M523" s="41" t="s">
        <v>224</v>
      </c>
      <c r="N523" s="41" t="s">
        <v>225</v>
      </c>
      <c r="O523" s="42">
        <v>32842</v>
      </c>
      <c r="P523" s="41"/>
      <c r="Q523" s="41">
        <v>30</v>
      </c>
      <c r="R523" s="43" t="s">
        <v>41</v>
      </c>
      <c r="S523" s="40"/>
      <c r="T523" s="40">
        <v>9.9883138854208671</v>
      </c>
    </row>
    <row r="524" spans="1:20" x14ac:dyDescent="0.35">
      <c r="A524" s="34">
        <v>40100</v>
      </c>
      <c r="B524" s="34" t="s">
        <v>30</v>
      </c>
      <c r="C524" s="34" t="s">
        <v>42</v>
      </c>
      <c r="D524" s="34" t="s">
        <v>31</v>
      </c>
      <c r="E524" s="34" t="s">
        <v>567</v>
      </c>
      <c r="F524" s="34" t="s">
        <v>568</v>
      </c>
      <c r="G524" s="34">
        <v>19</v>
      </c>
      <c r="H524" s="34" t="s">
        <v>34</v>
      </c>
      <c r="I524" s="34" t="s">
        <v>55</v>
      </c>
      <c r="J524" s="34" t="s">
        <v>56</v>
      </c>
      <c r="K524" s="34" t="s">
        <v>63</v>
      </c>
      <c r="L524" s="34" t="s">
        <v>47</v>
      </c>
      <c r="M524" s="34" t="s">
        <v>39</v>
      </c>
      <c r="N524" s="34" t="s">
        <v>40</v>
      </c>
      <c r="O524" s="35">
        <v>31429</v>
      </c>
      <c r="P524" s="34"/>
      <c r="Q524" s="34">
        <v>19</v>
      </c>
      <c r="R524" s="36" t="s">
        <v>41</v>
      </c>
      <c r="S524" s="33"/>
      <c r="T524" s="33">
        <v>9.9292034963344751</v>
      </c>
    </row>
    <row r="525" spans="1:20" x14ac:dyDescent="0.35">
      <c r="A525" s="34">
        <v>93300</v>
      </c>
      <c r="B525" s="34" t="s">
        <v>30</v>
      </c>
      <c r="C525" s="34" t="s">
        <v>31</v>
      </c>
      <c r="D525" s="34" t="s">
        <v>42</v>
      </c>
      <c r="E525" s="34" t="s">
        <v>1358</v>
      </c>
      <c r="F525" s="34" t="s">
        <v>1359</v>
      </c>
      <c r="G525" s="34">
        <v>22.69</v>
      </c>
      <c r="H525" s="34" t="s">
        <v>34</v>
      </c>
      <c r="I525" s="34" t="s">
        <v>1353</v>
      </c>
      <c r="J525" s="34" t="s">
        <v>56</v>
      </c>
      <c r="K525" s="34" t="s">
        <v>63</v>
      </c>
      <c r="L525" s="34" t="s">
        <v>47</v>
      </c>
      <c r="M525" s="34" t="s">
        <v>39</v>
      </c>
      <c r="N525" s="34" t="s">
        <v>40</v>
      </c>
      <c r="O525" s="35">
        <v>38959</v>
      </c>
      <c r="P525" s="34"/>
      <c r="Q525" s="34">
        <v>21.23</v>
      </c>
      <c r="R525" s="36" t="s">
        <v>41</v>
      </c>
      <c r="S525" s="33"/>
      <c r="T525" s="33">
        <v>9.9292034963344751</v>
      </c>
    </row>
    <row r="526" spans="1:20" x14ac:dyDescent="0.35">
      <c r="A526" s="34">
        <v>49200</v>
      </c>
      <c r="B526" s="34" t="s">
        <v>30</v>
      </c>
      <c r="C526" s="34" t="s">
        <v>42</v>
      </c>
      <c r="D526" s="34" t="s">
        <v>31</v>
      </c>
      <c r="E526" s="34" t="s">
        <v>1516</v>
      </c>
      <c r="F526" s="34" t="s">
        <v>1517</v>
      </c>
      <c r="G526" s="34">
        <v>63.75</v>
      </c>
      <c r="H526" s="34" t="s">
        <v>34</v>
      </c>
      <c r="I526" s="34" t="s">
        <v>1518</v>
      </c>
      <c r="J526" s="34" t="s">
        <v>56</v>
      </c>
      <c r="K526" s="34" t="s">
        <v>63</v>
      </c>
      <c r="L526" s="34" t="s">
        <v>47</v>
      </c>
      <c r="M526" s="34" t="s">
        <v>39</v>
      </c>
      <c r="N526" s="34" t="s">
        <v>40</v>
      </c>
      <c r="O526" s="35">
        <v>32793</v>
      </c>
      <c r="P526" s="34"/>
      <c r="Q526" s="34">
        <v>63.75</v>
      </c>
      <c r="R526" s="36" t="s">
        <v>41</v>
      </c>
      <c r="S526" s="33"/>
      <c r="T526" s="33">
        <v>9.9292034963344751</v>
      </c>
    </row>
    <row r="527" spans="1:20" x14ac:dyDescent="0.35">
      <c r="A527" s="34">
        <v>63000</v>
      </c>
      <c r="B527" s="34" t="s">
        <v>30</v>
      </c>
      <c r="C527" s="34" t="s">
        <v>42</v>
      </c>
      <c r="D527" s="34" t="s">
        <v>31</v>
      </c>
      <c r="E527" s="34" t="s">
        <v>2727</v>
      </c>
      <c r="F527" s="34" t="s">
        <v>2728</v>
      </c>
      <c r="G527" s="34">
        <v>34.5</v>
      </c>
      <c r="H527" s="34" t="s">
        <v>34</v>
      </c>
      <c r="I527" s="34" t="s">
        <v>2729</v>
      </c>
      <c r="J527" s="34" t="s">
        <v>56</v>
      </c>
      <c r="K527" s="34" t="s">
        <v>63</v>
      </c>
      <c r="L527" s="34" t="s">
        <v>47</v>
      </c>
      <c r="M527" s="34" t="s">
        <v>39</v>
      </c>
      <c r="N527" s="34" t="s">
        <v>40</v>
      </c>
      <c r="O527" s="35">
        <v>33212</v>
      </c>
      <c r="P527" s="34"/>
      <c r="Q527" s="34">
        <v>40</v>
      </c>
      <c r="R527" s="36" t="s">
        <v>41</v>
      </c>
      <c r="S527" s="33"/>
      <c r="T527" s="33">
        <v>9.9292034963344751</v>
      </c>
    </row>
    <row r="528" spans="1:20" x14ac:dyDescent="0.35">
      <c r="A528" s="34">
        <v>64800</v>
      </c>
      <c r="B528" s="34" t="s">
        <v>30</v>
      </c>
      <c r="C528" s="34" t="s">
        <v>42</v>
      </c>
      <c r="D528" s="34" t="s">
        <v>31</v>
      </c>
      <c r="E528" s="34" t="s">
        <v>2931</v>
      </c>
      <c r="F528" s="34" t="s">
        <v>2932</v>
      </c>
      <c r="G528" s="34">
        <v>4.5999999999999996</v>
      </c>
      <c r="H528" s="34" t="s">
        <v>34</v>
      </c>
      <c r="I528" s="34" t="s">
        <v>55</v>
      </c>
      <c r="J528" s="34" t="s">
        <v>56</v>
      </c>
      <c r="K528" s="34" t="s">
        <v>63</v>
      </c>
      <c r="L528" s="34" t="s">
        <v>47</v>
      </c>
      <c r="M528" s="34" t="s">
        <v>39</v>
      </c>
      <c r="N528" s="34" t="s">
        <v>40</v>
      </c>
      <c r="O528" s="35">
        <v>28277</v>
      </c>
      <c r="P528" s="34"/>
      <c r="Q528" s="34">
        <v>4.5999999999999996</v>
      </c>
      <c r="R528" s="36" t="s">
        <v>41</v>
      </c>
      <c r="S528" s="33"/>
      <c r="T528" s="33">
        <v>9.9292034963344751</v>
      </c>
    </row>
    <row r="529" spans="1:20" x14ac:dyDescent="0.35">
      <c r="A529" s="34">
        <v>66300</v>
      </c>
      <c r="B529" s="34" t="s">
        <v>30</v>
      </c>
      <c r="C529" s="34" t="s">
        <v>31</v>
      </c>
      <c r="D529" s="34" t="s">
        <v>31</v>
      </c>
      <c r="E529" s="34" t="s">
        <v>3052</v>
      </c>
      <c r="F529" s="34" t="s">
        <v>3053</v>
      </c>
      <c r="G529" s="34">
        <v>57</v>
      </c>
      <c r="H529" s="34" t="s">
        <v>34</v>
      </c>
      <c r="I529" s="34" t="s">
        <v>629</v>
      </c>
      <c r="J529" s="34" t="s">
        <v>56</v>
      </c>
      <c r="K529" s="34" t="s">
        <v>63</v>
      </c>
      <c r="L529" s="34" t="s">
        <v>47</v>
      </c>
      <c r="M529" s="34" t="s">
        <v>39</v>
      </c>
      <c r="N529" s="34" t="s">
        <v>40</v>
      </c>
      <c r="O529" s="35">
        <v>33522</v>
      </c>
      <c r="P529" s="34"/>
      <c r="Q529" s="34">
        <v>45</v>
      </c>
      <c r="R529" s="36" t="s">
        <v>41</v>
      </c>
      <c r="S529" s="33"/>
      <c r="T529" s="33">
        <v>9.9292034963344751</v>
      </c>
    </row>
    <row r="530" spans="1:20" x14ac:dyDescent="0.35">
      <c r="A530" s="34">
        <v>67400</v>
      </c>
      <c r="B530" s="34" t="s">
        <v>30</v>
      </c>
      <c r="C530" s="34" t="s">
        <v>42</v>
      </c>
      <c r="D530" s="34" t="s">
        <v>31</v>
      </c>
      <c r="E530" s="34" t="s">
        <v>3090</v>
      </c>
      <c r="F530" s="34" t="s">
        <v>3091</v>
      </c>
      <c r="G530" s="34">
        <v>48.3</v>
      </c>
      <c r="H530" s="34" t="s">
        <v>34</v>
      </c>
      <c r="I530" s="34" t="s">
        <v>55</v>
      </c>
      <c r="J530" s="34" t="s">
        <v>56</v>
      </c>
      <c r="K530" s="34" t="s">
        <v>63</v>
      </c>
      <c r="L530" s="34" t="s">
        <v>47</v>
      </c>
      <c r="M530" s="34" t="s">
        <v>39</v>
      </c>
      <c r="N530" s="34" t="s">
        <v>40</v>
      </c>
      <c r="O530" s="35">
        <v>33218</v>
      </c>
      <c r="P530" s="34"/>
      <c r="Q530" s="34">
        <v>48.3</v>
      </c>
      <c r="R530" s="36" t="s">
        <v>41</v>
      </c>
      <c r="S530" s="33"/>
      <c r="T530" s="33">
        <v>9.9292034963344751</v>
      </c>
    </row>
    <row r="531" spans="1:20" x14ac:dyDescent="0.35">
      <c r="A531" s="34">
        <v>67900</v>
      </c>
      <c r="B531" s="34" t="s">
        <v>30</v>
      </c>
      <c r="C531" s="34" t="s">
        <v>31</v>
      </c>
      <c r="D531" s="34" t="s">
        <v>31</v>
      </c>
      <c r="E531" s="34" t="s">
        <v>3114</v>
      </c>
      <c r="F531" s="34" t="s">
        <v>3115</v>
      </c>
      <c r="G531" s="34">
        <v>57.1</v>
      </c>
      <c r="H531" s="34" t="s">
        <v>34</v>
      </c>
      <c r="I531" s="34" t="s">
        <v>629</v>
      </c>
      <c r="J531" s="34" t="s">
        <v>56</v>
      </c>
      <c r="K531" s="34" t="s">
        <v>63</v>
      </c>
      <c r="L531" s="34" t="s">
        <v>47</v>
      </c>
      <c r="M531" s="34" t="s">
        <v>39</v>
      </c>
      <c r="N531" s="34" t="s">
        <v>40</v>
      </c>
      <c r="O531" s="35">
        <v>33518</v>
      </c>
      <c r="P531" s="34"/>
      <c r="Q531" s="34">
        <v>45</v>
      </c>
      <c r="R531" s="36" t="s">
        <v>41</v>
      </c>
      <c r="S531" s="33"/>
      <c r="T531" s="33">
        <v>9.9292034963344751</v>
      </c>
    </row>
    <row r="532" spans="1:20" ht="24" x14ac:dyDescent="0.35">
      <c r="A532" s="60">
        <v>40300</v>
      </c>
      <c r="B532" s="60" t="s">
        <v>30</v>
      </c>
      <c r="C532" s="60" t="s">
        <v>42</v>
      </c>
      <c r="D532" s="60" t="s">
        <v>31</v>
      </c>
      <c r="E532" s="60" t="s">
        <v>570</v>
      </c>
      <c r="F532" s="60" t="s">
        <v>571</v>
      </c>
      <c r="G532" s="60">
        <v>24.3</v>
      </c>
      <c r="H532" s="60" t="s">
        <v>34</v>
      </c>
      <c r="I532" s="60" t="s">
        <v>55</v>
      </c>
      <c r="J532" s="60" t="s">
        <v>56</v>
      </c>
      <c r="K532" s="60" t="s">
        <v>63</v>
      </c>
      <c r="L532" s="60" t="s">
        <v>47</v>
      </c>
      <c r="M532" s="60" t="s">
        <v>224</v>
      </c>
      <c r="N532" s="60" t="s">
        <v>225</v>
      </c>
      <c r="O532" s="61">
        <v>30239</v>
      </c>
      <c r="P532" s="60"/>
      <c r="Q532" s="60">
        <v>24.3</v>
      </c>
      <c r="R532" s="62" t="s">
        <v>41</v>
      </c>
      <c r="S532" s="32"/>
      <c r="T532" s="33">
        <v>9.9292034963344751</v>
      </c>
    </row>
    <row r="533" spans="1:20" ht="24" x14ac:dyDescent="0.35">
      <c r="A533" s="60">
        <v>40400</v>
      </c>
      <c r="B533" s="60" t="s">
        <v>30</v>
      </c>
      <c r="C533" s="60" t="s">
        <v>42</v>
      </c>
      <c r="D533" s="60" t="s">
        <v>31</v>
      </c>
      <c r="E533" s="60" t="s">
        <v>573</v>
      </c>
      <c r="F533" s="60" t="s">
        <v>574</v>
      </c>
      <c r="G533" s="60">
        <v>56.2</v>
      </c>
      <c r="H533" s="60" t="s">
        <v>34</v>
      </c>
      <c r="I533" s="60" t="s">
        <v>55</v>
      </c>
      <c r="J533" s="60" t="s">
        <v>56</v>
      </c>
      <c r="K533" s="60" t="s">
        <v>63</v>
      </c>
      <c r="L533" s="60" t="s">
        <v>47</v>
      </c>
      <c r="M533" s="60" t="s">
        <v>224</v>
      </c>
      <c r="N533" s="60" t="s">
        <v>225</v>
      </c>
      <c r="O533" s="61">
        <v>32307</v>
      </c>
      <c r="P533" s="60"/>
      <c r="Q533" s="60">
        <v>56.2</v>
      </c>
      <c r="R533" s="62" t="s">
        <v>41</v>
      </c>
      <c r="S533" s="32"/>
      <c r="T533" s="33">
        <v>9.9292034963344751</v>
      </c>
    </row>
    <row r="534" spans="1:20" ht="24" x14ac:dyDescent="0.35">
      <c r="A534" s="60">
        <v>40500</v>
      </c>
      <c r="B534" s="60" t="s">
        <v>30</v>
      </c>
      <c r="C534" s="60" t="s">
        <v>42</v>
      </c>
      <c r="D534" s="60" t="s">
        <v>31</v>
      </c>
      <c r="E534" s="60" t="s">
        <v>576</v>
      </c>
      <c r="F534" s="60" t="s">
        <v>577</v>
      </c>
      <c r="G534" s="60">
        <v>11.5</v>
      </c>
      <c r="H534" s="60" t="s">
        <v>34</v>
      </c>
      <c r="I534" s="60" t="s">
        <v>55</v>
      </c>
      <c r="J534" s="60" t="s">
        <v>56</v>
      </c>
      <c r="K534" s="60" t="s">
        <v>63</v>
      </c>
      <c r="L534" s="60" t="s">
        <v>47</v>
      </c>
      <c r="M534" s="60" t="s">
        <v>224</v>
      </c>
      <c r="N534" s="60" t="s">
        <v>225</v>
      </c>
      <c r="O534" s="61">
        <v>30158</v>
      </c>
      <c r="P534" s="60"/>
      <c r="Q534" s="60">
        <v>11.5</v>
      </c>
      <c r="R534" s="62" t="s">
        <v>41</v>
      </c>
      <c r="S534" s="32"/>
      <c r="T534" s="33">
        <v>9.9292034963344751</v>
      </c>
    </row>
    <row r="535" spans="1:20" ht="24" x14ac:dyDescent="0.35">
      <c r="A535" s="60">
        <v>70900</v>
      </c>
      <c r="B535" s="60" t="s">
        <v>30</v>
      </c>
      <c r="C535" s="60" t="s">
        <v>42</v>
      </c>
      <c r="D535" s="60" t="s">
        <v>31</v>
      </c>
      <c r="E535" s="60" t="s">
        <v>3461</v>
      </c>
      <c r="F535" s="60" t="s">
        <v>3462</v>
      </c>
      <c r="G535" s="60">
        <v>39.700000000000003</v>
      </c>
      <c r="H535" s="60" t="s">
        <v>34</v>
      </c>
      <c r="I535" s="60" t="s">
        <v>55</v>
      </c>
      <c r="J535" s="60" t="s">
        <v>56</v>
      </c>
      <c r="K535" s="60" t="s">
        <v>63</v>
      </c>
      <c r="L535" s="60" t="s">
        <v>47</v>
      </c>
      <c r="M535" s="60" t="s">
        <v>224</v>
      </c>
      <c r="N535" s="60" t="s">
        <v>225</v>
      </c>
      <c r="O535" s="61">
        <v>32539</v>
      </c>
      <c r="P535" s="60"/>
      <c r="Q535" s="60">
        <v>39.700000000000003</v>
      </c>
      <c r="R535" s="62" t="s">
        <v>41</v>
      </c>
      <c r="S535" s="32"/>
      <c r="T535" s="33">
        <v>9.9292034963344751</v>
      </c>
    </row>
    <row r="536" spans="1:20" x14ac:dyDescent="0.35">
      <c r="A536" s="25">
        <v>62900</v>
      </c>
      <c r="B536" s="25" t="s">
        <v>30</v>
      </c>
      <c r="C536" s="25" t="s">
        <v>42</v>
      </c>
      <c r="D536" s="25" t="s">
        <v>31</v>
      </c>
      <c r="E536" s="25" t="s">
        <v>2724</v>
      </c>
      <c r="F536" s="25" t="s">
        <v>2725</v>
      </c>
      <c r="G536" s="25">
        <v>32.5</v>
      </c>
      <c r="H536" s="25" t="s">
        <v>34</v>
      </c>
      <c r="I536" s="25" t="s">
        <v>55</v>
      </c>
      <c r="J536" s="25" t="s">
        <v>56</v>
      </c>
      <c r="K536" s="25" t="s">
        <v>63</v>
      </c>
      <c r="L536" s="25" t="s">
        <v>47</v>
      </c>
      <c r="M536" s="25" t="s">
        <v>39</v>
      </c>
      <c r="N536" s="25" t="s">
        <v>40</v>
      </c>
      <c r="O536" s="26">
        <v>31916</v>
      </c>
      <c r="P536" s="25"/>
      <c r="Q536" s="25">
        <v>32.5</v>
      </c>
      <c r="R536" s="27" t="s">
        <v>41</v>
      </c>
      <c r="S536" s="28"/>
      <c r="T536" s="28">
        <v>9.8918432685013808</v>
      </c>
    </row>
    <row r="537" spans="1:20" x14ac:dyDescent="0.35">
      <c r="A537" s="41">
        <v>61500</v>
      </c>
      <c r="B537" s="41" t="s">
        <v>30</v>
      </c>
      <c r="C537" s="41" t="s">
        <v>31</v>
      </c>
      <c r="D537" s="41" t="s">
        <v>31</v>
      </c>
      <c r="E537" s="41" t="s">
        <v>2580</v>
      </c>
      <c r="F537" s="41" t="s">
        <v>2581</v>
      </c>
      <c r="G537" s="41">
        <v>40</v>
      </c>
      <c r="H537" s="41" t="s">
        <v>34</v>
      </c>
      <c r="I537" s="41" t="s">
        <v>2582</v>
      </c>
      <c r="J537" s="41" t="s">
        <v>56</v>
      </c>
      <c r="K537" s="41" t="s">
        <v>63</v>
      </c>
      <c r="L537" s="41" t="s">
        <v>47</v>
      </c>
      <c r="M537" s="41" t="s">
        <v>224</v>
      </c>
      <c r="N537" s="41" t="s">
        <v>225</v>
      </c>
      <c r="O537" s="42">
        <v>31045</v>
      </c>
      <c r="P537" s="41"/>
      <c r="Q537" s="41">
        <v>47.5</v>
      </c>
      <c r="R537" s="43" t="s">
        <v>41</v>
      </c>
      <c r="S537" s="40"/>
      <c r="T537" s="40">
        <v>9.8668925383283383</v>
      </c>
    </row>
    <row r="538" spans="1:20" x14ac:dyDescent="0.35">
      <c r="A538" s="25">
        <v>20100</v>
      </c>
      <c r="B538" s="25" t="s">
        <v>30</v>
      </c>
      <c r="C538" s="25" t="s">
        <v>31</v>
      </c>
      <c r="D538" s="25" t="s">
        <v>42</v>
      </c>
      <c r="E538" s="25" t="s">
        <v>2023</v>
      </c>
      <c r="F538" s="25" t="s">
        <v>2024</v>
      </c>
      <c r="G538" s="25">
        <v>561.29</v>
      </c>
      <c r="H538" s="25" t="s">
        <v>34</v>
      </c>
      <c r="I538" s="25" t="s">
        <v>2012</v>
      </c>
      <c r="J538" s="25" t="s">
        <v>56</v>
      </c>
      <c r="K538" s="25" t="s">
        <v>122</v>
      </c>
      <c r="L538" s="25" t="s">
        <v>124</v>
      </c>
      <c r="M538" s="25" t="s">
        <v>39</v>
      </c>
      <c r="N538" s="25" t="s">
        <v>40</v>
      </c>
      <c r="O538" s="26">
        <v>37051</v>
      </c>
      <c r="P538" s="25"/>
      <c r="Q538" s="25">
        <v>519.99</v>
      </c>
      <c r="R538" s="27" t="s">
        <v>41</v>
      </c>
      <c r="S538" s="28"/>
      <c r="T538" s="28">
        <v>9.75</v>
      </c>
    </row>
    <row r="539" spans="1:20" x14ac:dyDescent="0.35">
      <c r="A539" s="25">
        <v>24500</v>
      </c>
      <c r="B539" s="25" t="s">
        <v>30</v>
      </c>
      <c r="C539" s="25" t="s">
        <v>31</v>
      </c>
      <c r="D539" s="25" t="s">
        <v>31</v>
      </c>
      <c r="E539" s="25" t="s">
        <v>2808</v>
      </c>
      <c r="F539" s="25" t="s">
        <v>2809</v>
      </c>
      <c r="G539" s="25">
        <v>52.01</v>
      </c>
      <c r="H539" s="25" t="s">
        <v>34</v>
      </c>
      <c r="I539" s="25" t="s">
        <v>329</v>
      </c>
      <c r="J539" s="25" t="s">
        <v>56</v>
      </c>
      <c r="K539" s="25" t="s">
        <v>63</v>
      </c>
      <c r="L539" s="25" t="s">
        <v>62</v>
      </c>
      <c r="M539" s="25" t="s">
        <v>39</v>
      </c>
      <c r="N539" s="25" t="s">
        <v>40</v>
      </c>
      <c r="O539" s="26">
        <v>37252</v>
      </c>
      <c r="P539" s="25"/>
      <c r="Q539" s="25">
        <v>49</v>
      </c>
      <c r="R539" s="27" t="s">
        <v>41</v>
      </c>
      <c r="S539" s="28"/>
      <c r="T539" s="28">
        <v>9.5514669658380704</v>
      </c>
    </row>
    <row r="540" spans="1:20" x14ac:dyDescent="0.35">
      <c r="A540" s="25">
        <v>97400</v>
      </c>
      <c r="B540" s="25" t="s">
        <v>30</v>
      </c>
      <c r="C540" s="25" t="s">
        <v>31</v>
      </c>
      <c r="D540" s="25" t="s">
        <v>42</v>
      </c>
      <c r="E540" s="25" t="s">
        <v>2810</v>
      </c>
      <c r="F540" s="25" t="s">
        <v>2811</v>
      </c>
      <c r="G540" s="25">
        <v>401</v>
      </c>
      <c r="H540" s="25" t="s">
        <v>34</v>
      </c>
      <c r="I540" s="25" t="s">
        <v>2812</v>
      </c>
      <c r="J540" s="25" t="s">
        <v>56</v>
      </c>
      <c r="K540" s="25" t="s">
        <v>63</v>
      </c>
      <c r="L540" s="25" t="s">
        <v>62</v>
      </c>
      <c r="M540" s="25" t="s">
        <v>39</v>
      </c>
      <c r="N540" s="25" t="s">
        <v>40</v>
      </c>
      <c r="O540" s="26">
        <v>39961</v>
      </c>
      <c r="P540" s="25"/>
      <c r="Q540" s="25">
        <v>418.6</v>
      </c>
      <c r="R540" s="27" t="s">
        <v>41</v>
      </c>
      <c r="S540" s="28"/>
      <c r="T540" s="28">
        <v>9.5514669658380704</v>
      </c>
    </row>
    <row r="541" spans="1:20" x14ac:dyDescent="0.35">
      <c r="A541" s="25">
        <v>75700</v>
      </c>
      <c r="B541" s="25" t="s">
        <v>30</v>
      </c>
      <c r="C541" s="25" t="s">
        <v>42</v>
      </c>
      <c r="D541" s="25" t="s">
        <v>31</v>
      </c>
      <c r="E541" s="25" t="s">
        <v>3807</v>
      </c>
      <c r="F541" s="25" t="s">
        <v>3808</v>
      </c>
      <c r="G541" s="25">
        <v>49.97</v>
      </c>
      <c r="H541" s="25" t="s">
        <v>34</v>
      </c>
      <c r="I541" s="25" t="s">
        <v>3809</v>
      </c>
      <c r="J541" s="25" t="s">
        <v>56</v>
      </c>
      <c r="K541" s="25" t="s">
        <v>63</v>
      </c>
      <c r="L541" s="25" t="s">
        <v>47</v>
      </c>
      <c r="M541" s="25" t="s">
        <v>39</v>
      </c>
      <c r="N541" s="25" t="s">
        <v>40</v>
      </c>
      <c r="O541" s="26">
        <v>33234</v>
      </c>
      <c r="P541" s="25"/>
      <c r="Q541" s="25">
        <v>57.2</v>
      </c>
      <c r="R541" s="27" t="s">
        <v>41</v>
      </c>
      <c r="S541" s="28"/>
      <c r="T541" s="28">
        <v>9.5408145490018459</v>
      </c>
    </row>
    <row r="542" spans="1:20" x14ac:dyDescent="0.35">
      <c r="A542" s="54">
        <v>21400</v>
      </c>
      <c r="B542" s="54" t="s">
        <v>30</v>
      </c>
      <c r="C542" s="54" t="s">
        <v>31</v>
      </c>
      <c r="D542" s="54" t="s">
        <v>42</v>
      </c>
      <c r="E542" s="54" t="s">
        <v>2424</v>
      </c>
      <c r="F542" s="54" t="s">
        <v>2425</v>
      </c>
      <c r="G542" s="54">
        <v>248</v>
      </c>
      <c r="H542" s="54" t="s">
        <v>34</v>
      </c>
      <c r="I542" s="54" t="s">
        <v>2425</v>
      </c>
      <c r="J542" s="54" t="s">
        <v>56</v>
      </c>
      <c r="K542" s="54" t="s">
        <v>63</v>
      </c>
      <c r="L542" s="54" t="s">
        <v>47</v>
      </c>
      <c r="M542" s="54" t="s">
        <v>224</v>
      </c>
      <c r="N542" s="54" t="s">
        <v>225</v>
      </c>
      <c r="O542" s="55">
        <v>32860</v>
      </c>
      <c r="P542" s="54"/>
      <c r="Q542" s="54">
        <v>234</v>
      </c>
      <c r="R542" s="56" t="s">
        <v>41</v>
      </c>
      <c r="S542" s="28"/>
      <c r="T542" s="28">
        <v>9.5092228491408317</v>
      </c>
    </row>
    <row r="543" spans="1:20" x14ac:dyDescent="0.35">
      <c r="A543" s="25">
        <v>97100</v>
      </c>
      <c r="B543" s="25" t="s">
        <v>30</v>
      </c>
      <c r="C543" s="25" t="s">
        <v>31</v>
      </c>
      <c r="D543" s="25" t="s">
        <v>42</v>
      </c>
      <c r="E543" s="25" t="s">
        <v>2417</v>
      </c>
      <c r="F543" s="25" t="s">
        <v>2418</v>
      </c>
      <c r="G543" s="25">
        <v>119.91</v>
      </c>
      <c r="H543" s="25" t="s">
        <v>34</v>
      </c>
      <c r="I543" s="25" t="s">
        <v>2419</v>
      </c>
      <c r="J543" s="25" t="s">
        <v>56</v>
      </c>
      <c r="K543" s="25" t="s">
        <v>63</v>
      </c>
      <c r="L543" s="25" t="s">
        <v>62</v>
      </c>
      <c r="M543" s="25" t="s">
        <v>39</v>
      </c>
      <c r="N543" s="25" t="s">
        <v>40</v>
      </c>
      <c r="O543" s="26">
        <v>39937</v>
      </c>
      <c r="P543" s="25"/>
      <c r="Q543" s="25">
        <v>139.80000000000001</v>
      </c>
      <c r="R543" s="27" t="s">
        <v>41</v>
      </c>
      <c r="S543" s="28"/>
      <c r="T543" s="63">
        <v>9.5092228491408317</v>
      </c>
    </row>
    <row r="544" spans="1:20" x14ac:dyDescent="0.35">
      <c r="A544" s="25">
        <v>102700</v>
      </c>
      <c r="B544" s="25" t="s">
        <v>30</v>
      </c>
      <c r="C544" s="25" t="s">
        <v>31</v>
      </c>
      <c r="D544" s="25" t="s">
        <v>31</v>
      </c>
      <c r="E544" s="25" t="s">
        <v>3136</v>
      </c>
      <c r="F544" s="25" t="s">
        <v>3137</v>
      </c>
      <c r="G544" s="25">
        <v>1.6</v>
      </c>
      <c r="H544" s="25" t="s">
        <v>34</v>
      </c>
      <c r="I544" s="25" t="s">
        <v>759</v>
      </c>
      <c r="J544" s="25" t="s">
        <v>56</v>
      </c>
      <c r="K544" s="25" t="s">
        <v>63</v>
      </c>
      <c r="L544" s="25" t="s">
        <v>124</v>
      </c>
      <c r="M544" s="25" t="s">
        <v>39</v>
      </c>
      <c r="N544" s="25" t="s">
        <v>220</v>
      </c>
      <c r="O544" s="26">
        <v>40813</v>
      </c>
      <c r="P544" s="25"/>
      <c r="Q544" s="25">
        <v>1.6</v>
      </c>
      <c r="R544" s="27" t="s">
        <v>41</v>
      </c>
      <c r="S544" s="28"/>
      <c r="T544" s="28">
        <v>9.4838227442605447</v>
      </c>
    </row>
    <row r="545" spans="1:20" x14ac:dyDescent="0.35">
      <c r="A545" s="25">
        <v>47600</v>
      </c>
      <c r="B545" s="25" t="s">
        <v>30</v>
      </c>
      <c r="C545" s="25" t="s">
        <v>42</v>
      </c>
      <c r="D545" s="25" t="s">
        <v>42</v>
      </c>
      <c r="E545" s="25" t="s">
        <v>119</v>
      </c>
      <c r="F545" s="25" t="s">
        <v>120</v>
      </c>
      <c r="G545" s="25">
        <v>28</v>
      </c>
      <c r="H545" s="25" t="s">
        <v>34</v>
      </c>
      <c r="I545" s="25" t="s">
        <v>121</v>
      </c>
      <c r="J545" s="25" t="s">
        <v>56</v>
      </c>
      <c r="K545" s="25" t="s">
        <v>122</v>
      </c>
      <c r="L545" s="25" t="s">
        <v>47</v>
      </c>
      <c r="M545" s="25" t="s">
        <v>39</v>
      </c>
      <c r="N545" s="25" t="s">
        <v>40</v>
      </c>
      <c r="O545" s="26">
        <v>33165</v>
      </c>
      <c r="P545" s="25"/>
      <c r="Q545" s="25">
        <v>32</v>
      </c>
      <c r="R545" s="27" t="s">
        <v>41</v>
      </c>
      <c r="S545" s="28"/>
      <c r="T545" s="28">
        <v>9.4411595683545109</v>
      </c>
    </row>
    <row r="546" spans="1:20" ht="24" x14ac:dyDescent="0.35">
      <c r="A546" s="41">
        <v>35900</v>
      </c>
      <c r="B546" s="41" t="s">
        <v>30</v>
      </c>
      <c r="C546" s="41" t="s">
        <v>42</v>
      </c>
      <c r="D546" s="41" t="s">
        <v>31</v>
      </c>
      <c r="E546" s="41" t="s">
        <v>221</v>
      </c>
      <c r="F546" s="41" t="s">
        <v>222</v>
      </c>
      <c r="G546" s="41">
        <v>47.49</v>
      </c>
      <c r="H546" s="41" t="s">
        <v>34</v>
      </c>
      <c r="I546" s="41" t="s">
        <v>223</v>
      </c>
      <c r="J546" s="41" t="s">
        <v>56</v>
      </c>
      <c r="K546" s="41" t="s">
        <v>63</v>
      </c>
      <c r="L546" s="41" t="s">
        <v>47</v>
      </c>
      <c r="M546" s="41" t="s">
        <v>224</v>
      </c>
      <c r="N546" s="41" t="s">
        <v>225</v>
      </c>
      <c r="O546" s="42">
        <v>33329</v>
      </c>
      <c r="P546" s="41"/>
      <c r="Q546" s="41">
        <v>58.48</v>
      </c>
      <c r="R546" s="43" t="s">
        <v>41</v>
      </c>
      <c r="S546" s="40"/>
      <c r="T546" s="40">
        <v>9.4302451604059296</v>
      </c>
    </row>
    <row r="547" spans="1:20" ht="24" x14ac:dyDescent="0.35">
      <c r="A547" s="41">
        <v>53800</v>
      </c>
      <c r="B547" s="41" t="s">
        <v>30</v>
      </c>
      <c r="C547" s="41" t="s">
        <v>42</v>
      </c>
      <c r="D547" s="41" t="s">
        <v>31</v>
      </c>
      <c r="E547" s="41" t="s">
        <v>2005</v>
      </c>
      <c r="F547" s="41" t="s">
        <v>2006</v>
      </c>
      <c r="G547" s="41">
        <v>47.49</v>
      </c>
      <c r="H547" s="41" t="s">
        <v>34</v>
      </c>
      <c r="I547" s="41" t="s">
        <v>2007</v>
      </c>
      <c r="J547" s="41" t="s">
        <v>56</v>
      </c>
      <c r="K547" s="41" t="s">
        <v>63</v>
      </c>
      <c r="L547" s="41" t="s">
        <v>47</v>
      </c>
      <c r="M547" s="41" t="s">
        <v>224</v>
      </c>
      <c r="N547" s="41" t="s">
        <v>225</v>
      </c>
      <c r="O547" s="42">
        <v>33313</v>
      </c>
      <c r="P547" s="41"/>
      <c r="Q547" s="41">
        <v>58.48</v>
      </c>
      <c r="R547" s="43" t="s">
        <v>41</v>
      </c>
      <c r="S547" s="40"/>
      <c r="T547" s="40">
        <v>9.4177727393088837</v>
      </c>
    </row>
    <row r="548" spans="1:20" ht="24" x14ac:dyDescent="0.35">
      <c r="A548" s="41">
        <v>2600</v>
      </c>
      <c r="B548" s="41" t="s">
        <v>30</v>
      </c>
      <c r="C548" s="41" t="s">
        <v>42</v>
      </c>
      <c r="D548" s="41" t="s">
        <v>31</v>
      </c>
      <c r="E548" s="41" t="s">
        <v>244</v>
      </c>
      <c r="F548" s="41" t="s">
        <v>245</v>
      </c>
      <c r="G548" s="41">
        <v>17</v>
      </c>
      <c r="H548" s="41" t="s">
        <v>34</v>
      </c>
      <c r="I548" s="41" t="s">
        <v>55</v>
      </c>
      <c r="J548" s="41" t="s">
        <v>56</v>
      </c>
      <c r="K548" s="41" t="s">
        <v>63</v>
      </c>
      <c r="L548" s="41" t="s">
        <v>47</v>
      </c>
      <c r="M548" s="41" t="s">
        <v>224</v>
      </c>
      <c r="N548" s="41" t="s">
        <v>225</v>
      </c>
      <c r="O548" s="42">
        <v>31413</v>
      </c>
      <c r="P548" s="41"/>
      <c r="Q548" s="41">
        <v>6</v>
      </c>
      <c r="R548" s="43" t="s">
        <v>41</v>
      </c>
      <c r="S548" s="40"/>
      <c r="T548" s="40">
        <v>9.4011953727898092</v>
      </c>
    </row>
    <row r="549" spans="1:20" ht="24" x14ac:dyDescent="0.35">
      <c r="A549" s="41">
        <v>39600</v>
      </c>
      <c r="B549" s="41" t="s">
        <v>30</v>
      </c>
      <c r="C549" s="41" t="s">
        <v>42</v>
      </c>
      <c r="D549" s="41" t="s">
        <v>31</v>
      </c>
      <c r="E549" s="41" t="s">
        <v>556</v>
      </c>
      <c r="F549" s="41" t="s">
        <v>557</v>
      </c>
      <c r="G549" s="41">
        <v>47.49</v>
      </c>
      <c r="H549" s="41" t="s">
        <v>34</v>
      </c>
      <c r="I549" s="41" t="s">
        <v>558</v>
      </c>
      <c r="J549" s="41" t="s">
        <v>56</v>
      </c>
      <c r="K549" s="41" t="s">
        <v>63</v>
      </c>
      <c r="L549" s="41" t="s">
        <v>47</v>
      </c>
      <c r="M549" s="41" t="s">
        <v>224</v>
      </c>
      <c r="N549" s="41" t="s">
        <v>225</v>
      </c>
      <c r="O549" s="42">
        <v>32952</v>
      </c>
      <c r="P549" s="41"/>
      <c r="Q549" s="41">
        <v>58.48</v>
      </c>
      <c r="R549" s="43" t="s">
        <v>41</v>
      </c>
      <c r="S549" s="40"/>
      <c r="T549" s="40">
        <v>9.322493206704511</v>
      </c>
    </row>
    <row r="550" spans="1:20" x14ac:dyDescent="0.35">
      <c r="A550" s="25">
        <v>15600</v>
      </c>
      <c r="B550" s="25" t="s">
        <v>30</v>
      </c>
      <c r="C550" s="25" t="s">
        <v>31</v>
      </c>
      <c r="D550" s="25" t="s">
        <v>31</v>
      </c>
      <c r="E550" s="25" t="s">
        <v>1753</v>
      </c>
      <c r="F550" s="25" t="s">
        <v>1754</v>
      </c>
      <c r="G550" s="25">
        <v>49.98</v>
      </c>
      <c r="H550" s="25" t="s">
        <v>34</v>
      </c>
      <c r="I550" s="25" t="s">
        <v>1524</v>
      </c>
      <c r="J550" s="25" t="s">
        <v>56</v>
      </c>
      <c r="K550" s="25" t="s">
        <v>63</v>
      </c>
      <c r="L550" s="25" t="s">
        <v>62</v>
      </c>
      <c r="M550" s="25" t="s">
        <v>39</v>
      </c>
      <c r="N550" s="25" t="s">
        <v>40</v>
      </c>
      <c r="O550" s="26">
        <v>37438</v>
      </c>
      <c r="P550" s="25"/>
      <c r="Q550" s="25">
        <v>49</v>
      </c>
      <c r="R550" s="27" t="s">
        <v>41</v>
      </c>
      <c r="S550" s="28"/>
      <c r="T550" s="28">
        <v>9.32</v>
      </c>
    </row>
    <row r="551" spans="1:20" x14ac:dyDescent="0.35">
      <c r="A551" s="25">
        <v>15700</v>
      </c>
      <c r="B551" s="25" t="s">
        <v>30</v>
      </c>
      <c r="C551" s="25" t="s">
        <v>31</v>
      </c>
      <c r="D551" s="25" t="s">
        <v>31</v>
      </c>
      <c r="E551" s="25" t="s">
        <v>1755</v>
      </c>
      <c r="F551" s="25" t="s">
        <v>1756</v>
      </c>
      <c r="G551" s="25">
        <v>49.42</v>
      </c>
      <c r="H551" s="25" t="s">
        <v>34</v>
      </c>
      <c r="I551" s="25" t="s">
        <v>1524</v>
      </c>
      <c r="J551" s="25" t="s">
        <v>56</v>
      </c>
      <c r="K551" s="25" t="s">
        <v>63</v>
      </c>
      <c r="L551" s="25" t="s">
        <v>62</v>
      </c>
      <c r="M551" s="25" t="s">
        <v>39</v>
      </c>
      <c r="N551" s="25" t="s">
        <v>40</v>
      </c>
      <c r="O551" s="26">
        <v>37438</v>
      </c>
      <c r="P551" s="25"/>
      <c r="Q551" s="25">
        <v>49</v>
      </c>
      <c r="R551" s="27" t="s">
        <v>41</v>
      </c>
      <c r="S551" s="28"/>
      <c r="T551" s="28">
        <v>9.32</v>
      </c>
    </row>
    <row r="552" spans="1:20" x14ac:dyDescent="0.35">
      <c r="A552" s="25">
        <v>69700</v>
      </c>
      <c r="B552" s="25" t="s">
        <v>30</v>
      </c>
      <c r="C552" s="25" t="s">
        <v>42</v>
      </c>
      <c r="D552" s="25" t="s">
        <v>31</v>
      </c>
      <c r="E552" s="25" t="s">
        <v>3217</v>
      </c>
      <c r="F552" s="25" t="s">
        <v>3218</v>
      </c>
      <c r="G552" s="25">
        <v>6.9</v>
      </c>
      <c r="H552" s="25" t="s">
        <v>34</v>
      </c>
      <c r="I552" s="25" t="s">
        <v>55</v>
      </c>
      <c r="J552" s="25" t="s">
        <v>56</v>
      </c>
      <c r="K552" s="25" t="s">
        <v>63</v>
      </c>
      <c r="L552" s="25" t="s">
        <v>47</v>
      </c>
      <c r="M552" s="25" t="s">
        <v>39</v>
      </c>
      <c r="N552" s="25" t="s">
        <v>40</v>
      </c>
      <c r="O552" s="26">
        <v>31846</v>
      </c>
      <c r="P552" s="25"/>
      <c r="Q552" s="25">
        <v>6.9</v>
      </c>
      <c r="R552" s="27" t="s">
        <v>41</v>
      </c>
      <c r="S552" s="28"/>
      <c r="T552" s="28">
        <v>9.3147474817760116</v>
      </c>
    </row>
    <row r="553" spans="1:20" ht="24" x14ac:dyDescent="0.35">
      <c r="A553" s="41">
        <v>55400</v>
      </c>
      <c r="B553" s="41" t="s">
        <v>30</v>
      </c>
      <c r="C553" s="41" t="s">
        <v>42</v>
      </c>
      <c r="D553" s="41" t="s">
        <v>31</v>
      </c>
      <c r="E553" s="41" t="s">
        <v>2128</v>
      </c>
      <c r="F553" s="41" t="s">
        <v>2129</v>
      </c>
      <c r="G553" s="41">
        <v>47.49</v>
      </c>
      <c r="H553" s="41" t="s">
        <v>34</v>
      </c>
      <c r="I553" s="41" t="s">
        <v>2129</v>
      </c>
      <c r="J553" s="41" t="s">
        <v>56</v>
      </c>
      <c r="K553" s="41" t="s">
        <v>63</v>
      </c>
      <c r="L553" s="41" t="s">
        <v>47</v>
      </c>
      <c r="M553" s="41" t="s">
        <v>224</v>
      </c>
      <c r="N553" s="41" t="s">
        <v>225</v>
      </c>
      <c r="O553" s="42">
        <v>33527</v>
      </c>
      <c r="P553" s="41"/>
      <c r="Q553" s="41">
        <v>58.48</v>
      </c>
      <c r="R553" s="43" t="s">
        <v>41</v>
      </c>
      <c r="S553" s="40"/>
      <c r="T553" s="40">
        <v>9.2554710594934591</v>
      </c>
    </row>
    <row r="554" spans="1:20" x14ac:dyDescent="0.35">
      <c r="A554" s="34">
        <v>91400</v>
      </c>
      <c r="B554" s="34" t="s">
        <v>30</v>
      </c>
      <c r="C554" s="34" t="s">
        <v>31</v>
      </c>
      <c r="D554" s="34" t="s">
        <v>42</v>
      </c>
      <c r="E554" s="34" t="s">
        <v>1088</v>
      </c>
      <c r="F554" s="34" t="s">
        <v>1089</v>
      </c>
      <c r="G554" s="34">
        <v>147.80000000000001</v>
      </c>
      <c r="H554" s="34" t="s">
        <v>34</v>
      </c>
      <c r="I554" s="34" t="s">
        <v>1090</v>
      </c>
      <c r="J554" s="34" t="s">
        <v>56</v>
      </c>
      <c r="K554" s="34" t="s">
        <v>122</v>
      </c>
      <c r="L554" s="34" t="s">
        <v>124</v>
      </c>
      <c r="M554" s="34" t="s">
        <v>39</v>
      </c>
      <c r="N554" s="34" t="s">
        <v>138</v>
      </c>
      <c r="O554" s="35">
        <v>38435</v>
      </c>
      <c r="P554" s="34"/>
      <c r="Q554" s="34">
        <v>154.4</v>
      </c>
      <c r="R554" s="36" t="s">
        <v>41</v>
      </c>
      <c r="S554" s="33"/>
      <c r="T554" s="33">
        <v>9.2485661271354811</v>
      </c>
    </row>
    <row r="555" spans="1:20" x14ac:dyDescent="0.35">
      <c r="A555" s="41">
        <v>2700</v>
      </c>
      <c r="B555" s="41" t="s">
        <v>30</v>
      </c>
      <c r="C555" s="41" t="s">
        <v>31</v>
      </c>
      <c r="D555" s="41" t="s">
        <v>31</v>
      </c>
      <c r="E555" s="41" t="s">
        <v>240</v>
      </c>
      <c r="F555" s="41" t="s">
        <v>241</v>
      </c>
      <c r="G555" s="41">
        <v>38</v>
      </c>
      <c r="H555" s="41" t="s">
        <v>34</v>
      </c>
      <c r="I555" s="41" t="s">
        <v>242</v>
      </c>
      <c r="J555" s="41" t="s">
        <v>56</v>
      </c>
      <c r="K555" s="41" t="s">
        <v>63</v>
      </c>
      <c r="L555" s="41" t="s">
        <v>47</v>
      </c>
      <c r="M555" s="41" t="s">
        <v>224</v>
      </c>
      <c r="N555" s="41" t="s">
        <v>225</v>
      </c>
      <c r="O555" s="42">
        <v>31413</v>
      </c>
      <c r="P555" s="41"/>
      <c r="Q555" s="41">
        <v>37.200000000000003</v>
      </c>
      <c r="R555" s="43" t="s">
        <v>41</v>
      </c>
      <c r="S555" s="40"/>
      <c r="T555" s="64">
        <v>9.1666309184853656</v>
      </c>
    </row>
    <row r="556" spans="1:20" x14ac:dyDescent="0.35">
      <c r="A556" s="25">
        <v>126000</v>
      </c>
      <c r="B556" s="25" t="s">
        <v>30</v>
      </c>
      <c r="C556" s="25" t="s">
        <v>31</v>
      </c>
      <c r="D556" s="25" t="s">
        <v>42</v>
      </c>
      <c r="E556" s="25" t="s">
        <v>1777</v>
      </c>
      <c r="F556" s="25" t="s">
        <v>1778</v>
      </c>
      <c r="G556" s="25">
        <v>97.62</v>
      </c>
      <c r="H556" s="25" t="s">
        <v>34</v>
      </c>
      <c r="I556" s="25" t="s">
        <v>55</v>
      </c>
      <c r="J556" s="25" t="s">
        <v>56</v>
      </c>
      <c r="K556" s="25" t="s">
        <v>188</v>
      </c>
      <c r="L556" s="25" t="s">
        <v>47</v>
      </c>
      <c r="M556" s="25" t="s">
        <v>39</v>
      </c>
      <c r="N556" s="25" t="s">
        <v>40</v>
      </c>
      <c r="O556" s="26">
        <v>40450</v>
      </c>
      <c r="P556" s="25"/>
      <c r="Q556" s="25">
        <v>97.62</v>
      </c>
      <c r="R556" s="27" t="s">
        <v>41</v>
      </c>
      <c r="S556" s="28"/>
      <c r="T556" s="28">
        <v>9.1048649460043816</v>
      </c>
    </row>
    <row r="557" spans="1:20" x14ac:dyDescent="0.35">
      <c r="A557" s="25">
        <v>99500</v>
      </c>
      <c r="B557" s="25" t="s">
        <v>30</v>
      </c>
      <c r="C557" s="25" t="s">
        <v>31</v>
      </c>
      <c r="D557" s="25" t="s">
        <v>31</v>
      </c>
      <c r="E557" s="25" t="s">
        <v>1784</v>
      </c>
      <c r="F557" s="25" t="s">
        <v>1785</v>
      </c>
      <c r="G557" s="25">
        <v>65.08</v>
      </c>
      <c r="H557" s="25" t="s">
        <v>34</v>
      </c>
      <c r="I557" s="25" t="s">
        <v>71</v>
      </c>
      <c r="J557" s="25" t="s">
        <v>56</v>
      </c>
      <c r="K557" s="25" t="s">
        <v>188</v>
      </c>
      <c r="L557" s="25" t="s">
        <v>124</v>
      </c>
      <c r="M557" s="25" t="s">
        <v>39</v>
      </c>
      <c r="N557" s="25" t="s">
        <v>40</v>
      </c>
      <c r="O557" s="26">
        <v>40450</v>
      </c>
      <c r="P557" s="25"/>
      <c r="Q557" s="25">
        <v>65.08</v>
      </c>
      <c r="R557" s="27" t="s">
        <v>41</v>
      </c>
      <c r="S557" s="28"/>
      <c r="T557" s="28">
        <v>9.1048649460043816</v>
      </c>
    </row>
    <row r="558" spans="1:20" ht="24" x14ac:dyDescent="0.35">
      <c r="A558" s="41">
        <v>56800</v>
      </c>
      <c r="B558" s="41" t="s">
        <v>30</v>
      </c>
      <c r="C558" s="41" t="s">
        <v>42</v>
      </c>
      <c r="D558" s="41" t="s">
        <v>31</v>
      </c>
      <c r="E558" s="41" t="s">
        <v>2167</v>
      </c>
      <c r="F558" s="41" t="s">
        <v>2168</v>
      </c>
      <c r="G558" s="41">
        <v>52.9</v>
      </c>
      <c r="H558" s="41" t="s">
        <v>34</v>
      </c>
      <c r="I558" s="41" t="s">
        <v>629</v>
      </c>
      <c r="J558" s="41" t="s">
        <v>56</v>
      </c>
      <c r="K558" s="41" t="s">
        <v>63</v>
      </c>
      <c r="L558" s="41" t="s">
        <v>47</v>
      </c>
      <c r="M558" s="41" t="s">
        <v>224</v>
      </c>
      <c r="N558" s="41" t="s">
        <v>225</v>
      </c>
      <c r="O558" s="42">
        <v>32583</v>
      </c>
      <c r="P558" s="41"/>
      <c r="Q558" s="41">
        <v>45</v>
      </c>
      <c r="R558" s="43" t="s">
        <v>41</v>
      </c>
      <c r="S558" s="40"/>
      <c r="T558" s="40">
        <v>9.0639408596258786</v>
      </c>
    </row>
    <row r="559" spans="1:20" ht="24" x14ac:dyDescent="0.35">
      <c r="A559" s="41">
        <v>36500</v>
      </c>
      <c r="B559" s="41" t="s">
        <v>30</v>
      </c>
      <c r="C559" s="41" t="s">
        <v>42</v>
      </c>
      <c r="D559" s="41" t="s">
        <v>31</v>
      </c>
      <c r="E559" s="41" t="s">
        <v>237</v>
      </c>
      <c r="F559" s="41" t="s">
        <v>238</v>
      </c>
      <c r="G559" s="41">
        <v>47.49</v>
      </c>
      <c r="H559" s="41" t="s">
        <v>34</v>
      </c>
      <c r="I559" s="41" t="s">
        <v>238</v>
      </c>
      <c r="J559" s="41" t="s">
        <v>56</v>
      </c>
      <c r="K559" s="41" t="s">
        <v>63</v>
      </c>
      <c r="L559" s="41" t="s">
        <v>47</v>
      </c>
      <c r="M559" s="41" t="s">
        <v>224</v>
      </c>
      <c r="N559" s="41" t="s">
        <v>225</v>
      </c>
      <c r="O559" s="42">
        <v>34792</v>
      </c>
      <c r="P559" s="41"/>
      <c r="Q559" s="41">
        <v>58.48</v>
      </c>
      <c r="R559" s="43" t="s">
        <v>41</v>
      </c>
      <c r="S559" s="40"/>
      <c r="T559" s="40">
        <v>9.0133953604286514</v>
      </c>
    </row>
    <row r="560" spans="1:20" x14ac:dyDescent="0.35">
      <c r="A560" s="34">
        <v>91600</v>
      </c>
      <c r="B560" s="34" t="s">
        <v>30</v>
      </c>
      <c r="C560" s="34" t="s">
        <v>31</v>
      </c>
      <c r="D560" s="34" t="s">
        <v>42</v>
      </c>
      <c r="E560" s="34" t="s">
        <v>2338</v>
      </c>
      <c r="F560" s="34" t="s">
        <v>2339</v>
      </c>
      <c r="G560" s="34">
        <v>96</v>
      </c>
      <c r="H560" s="34" t="s">
        <v>34</v>
      </c>
      <c r="I560" s="34" t="s">
        <v>2340</v>
      </c>
      <c r="J560" s="34" t="s">
        <v>56</v>
      </c>
      <c r="K560" s="34" t="s">
        <v>1345</v>
      </c>
      <c r="L560" s="34" t="s">
        <v>124</v>
      </c>
      <c r="M560" s="34" t="s">
        <v>39</v>
      </c>
      <c r="N560" s="34" t="s">
        <v>40</v>
      </c>
      <c r="O560" s="35">
        <v>38614</v>
      </c>
      <c r="P560" s="34"/>
      <c r="Q560" s="34">
        <v>121</v>
      </c>
      <c r="R560" s="36" t="s">
        <v>41</v>
      </c>
      <c r="S560" s="33"/>
      <c r="T560" s="33">
        <v>9</v>
      </c>
    </row>
    <row r="561" spans="1:20" x14ac:dyDescent="0.35">
      <c r="A561" s="25">
        <v>34200</v>
      </c>
      <c r="B561" s="25" t="s">
        <v>30</v>
      </c>
      <c r="C561" s="25" t="s">
        <v>42</v>
      </c>
      <c r="D561" s="25" t="s">
        <v>31</v>
      </c>
      <c r="E561" s="25" t="s">
        <v>53</v>
      </c>
      <c r="F561" s="25" t="s">
        <v>54</v>
      </c>
      <c r="G561" s="25">
        <v>12.5</v>
      </c>
      <c r="H561" s="25" t="s">
        <v>34</v>
      </c>
      <c r="I561" s="25" t="s">
        <v>55</v>
      </c>
      <c r="J561" s="25" t="s">
        <v>56</v>
      </c>
      <c r="K561" s="25"/>
      <c r="L561" s="25" t="s">
        <v>47</v>
      </c>
      <c r="M561" s="25" t="s">
        <v>39</v>
      </c>
      <c r="N561" s="25" t="s">
        <v>40</v>
      </c>
      <c r="O561" s="26">
        <v>32297</v>
      </c>
      <c r="P561" s="25"/>
      <c r="Q561" s="25">
        <v>12.5</v>
      </c>
      <c r="R561" s="27" t="s">
        <v>41</v>
      </c>
      <c r="S561" s="28"/>
      <c r="T561" s="28">
        <v>8.5180939447196042</v>
      </c>
    </row>
    <row r="562" spans="1:20" x14ac:dyDescent="0.35">
      <c r="A562" s="34">
        <v>39900</v>
      </c>
      <c r="B562" s="34" t="s">
        <v>30</v>
      </c>
      <c r="C562" s="34" t="s">
        <v>31</v>
      </c>
      <c r="D562" s="34" t="s">
        <v>42</v>
      </c>
      <c r="E562" s="34" t="s">
        <v>559</v>
      </c>
      <c r="F562" s="34" t="s">
        <v>560</v>
      </c>
      <c r="G562" s="34">
        <v>113.9</v>
      </c>
      <c r="H562" s="34" t="s">
        <v>34</v>
      </c>
      <c r="I562" s="34" t="s">
        <v>561</v>
      </c>
      <c r="J562" s="34" t="s">
        <v>56</v>
      </c>
      <c r="K562" s="34"/>
      <c r="L562" s="34" t="s">
        <v>47</v>
      </c>
      <c r="M562" s="34" t="s">
        <v>39</v>
      </c>
      <c r="N562" s="34" t="s">
        <v>40</v>
      </c>
      <c r="O562" s="35">
        <v>33847</v>
      </c>
      <c r="P562" s="34"/>
      <c r="Q562" s="34">
        <v>155</v>
      </c>
      <c r="R562" s="36" t="s">
        <v>41</v>
      </c>
      <c r="S562" s="33"/>
      <c r="T562" s="33">
        <v>8.51</v>
      </c>
    </row>
    <row r="563" spans="1:20" x14ac:dyDescent="0.35">
      <c r="A563" s="34">
        <v>41100</v>
      </c>
      <c r="B563" s="34" t="s">
        <v>30</v>
      </c>
      <c r="C563" s="34" t="s">
        <v>42</v>
      </c>
      <c r="D563" s="34" t="s">
        <v>42</v>
      </c>
      <c r="E563" s="34" t="s">
        <v>614</v>
      </c>
      <c r="F563" s="34" t="s">
        <v>615</v>
      </c>
      <c r="G563" s="34">
        <v>1.25</v>
      </c>
      <c r="H563" s="34" t="s">
        <v>34</v>
      </c>
      <c r="I563" s="34" t="s">
        <v>232</v>
      </c>
      <c r="J563" s="34" t="s">
        <v>56</v>
      </c>
      <c r="K563" s="34"/>
      <c r="L563" s="34" t="s">
        <v>47</v>
      </c>
      <c r="M563" s="34" t="s">
        <v>39</v>
      </c>
      <c r="N563" s="34" t="s">
        <v>40</v>
      </c>
      <c r="O563" s="35">
        <v>30655</v>
      </c>
      <c r="P563" s="34"/>
      <c r="Q563" s="34">
        <v>1.25</v>
      </c>
      <c r="R563" s="36" t="s">
        <v>41</v>
      </c>
      <c r="S563" s="33"/>
      <c r="T563" s="33">
        <v>8.51</v>
      </c>
    </row>
    <row r="564" spans="1:20" x14ac:dyDescent="0.35">
      <c r="A564" s="34">
        <v>57500</v>
      </c>
      <c r="B564" s="34" t="s">
        <v>30</v>
      </c>
      <c r="C564" s="34" t="s">
        <v>42</v>
      </c>
      <c r="D564" s="34" t="s">
        <v>42</v>
      </c>
      <c r="E564" s="34" t="s">
        <v>2214</v>
      </c>
      <c r="F564" s="34" t="s">
        <v>2215</v>
      </c>
      <c r="G564" s="34">
        <v>1</v>
      </c>
      <c r="H564" s="34" t="s">
        <v>34</v>
      </c>
      <c r="I564" s="34" t="s">
        <v>232</v>
      </c>
      <c r="J564" s="34" t="s">
        <v>56</v>
      </c>
      <c r="K564" s="34"/>
      <c r="L564" s="34" t="s">
        <v>47</v>
      </c>
      <c r="M564" s="34" t="s">
        <v>39</v>
      </c>
      <c r="N564" s="34" t="s">
        <v>220</v>
      </c>
      <c r="O564" s="35">
        <v>31778</v>
      </c>
      <c r="P564" s="34"/>
      <c r="Q564" s="34">
        <v>13</v>
      </c>
      <c r="R564" s="36" t="s">
        <v>41</v>
      </c>
      <c r="S564" s="33"/>
      <c r="T564" s="33">
        <v>8.51</v>
      </c>
    </row>
    <row r="565" spans="1:20" x14ac:dyDescent="0.35">
      <c r="A565" s="25">
        <v>102800</v>
      </c>
      <c r="B565" s="25" t="s">
        <v>30</v>
      </c>
      <c r="C565" s="25" t="s">
        <v>31</v>
      </c>
      <c r="D565" s="25" t="s">
        <v>31</v>
      </c>
      <c r="E565" s="25" t="s">
        <v>757</v>
      </c>
      <c r="F565" s="25" t="s">
        <v>758</v>
      </c>
      <c r="G565" s="25">
        <v>1.4</v>
      </c>
      <c r="H565" s="25" t="s">
        <v>34</v>
      </c>
      <c r="I565" s="25" t="s">
        <v>759</v>
      </c>
      <c r="J565" s="25" t="s">
        <v>56</v>
      </c>
      <c r="K565" s="25" t="s">
        <v>63</v>
      </c>
      <c r="L565" s="25" t="s">
        <v>124</v>
      </c>
      <c r="M565" s="25" t="s">
        <v>39</v>
      </c>
      <c r="N565" s="25" t="s">
        <v>220</v>
      </c>
      <c r="O565" s="26">
        <v>40813</v>
      </c>
      <c r="P565" s="25"/>
      <c r="Q565" s="25">
        <v>1.55</v>
      </c>
      <c r="R565" s="27" t="s">
        <v>41</v>
      </c>
      <c r="S565" s="28"/>
      <c r="T565" s="28">
        <v>8.3968778144701286</v>
      </c>
    </row>
    <row r="566" spans="1:20" x14ac:dyDescent="0.35">
      <c r="A566" s="41">
        <v>71400</v>
      </c>
      <c r="B566" s="41" t="s">
        <v>30</v>
      </c>
      <c r="C566" s="41" t="s">
        <v>31</v>
      </c>
      <c r="D566" s="41" t="s">
        <v>31</v>
      </c>
      <c r="E566" s="41" t="s">
        <v>2398</v>
      </c>
      <c r="F566" s="41" t="s">
        <v>2399</v>
      </c>
      <c r="G566" s="41">
        <v>11.2</v>
      </c>
      <c r="H566" s="41" t="s">
        <v>34</v>
      </c>
      <c r="I566" s="41" t="s">
        <v>2400</v>
      </c>
      <c r="J566" s="41" t="s">
        <v>56</v>
      </c>
      <c r="K566" s="41" t="s">
        <v>63</v>
      </c>
      <c r="L566" s="41" t="s">
        <v>47</v>
      </c>
      <c r="M566" s="41" t="s">
        <v>224</v>
      </c>
      <c r="N566" s="41" t="s">
        <v>225</v>
      </c>
      <c r="O566" s="42">
        <v>34608</v>
      </c>
      <c r="P566" s="41"/>
      <c r="Q566" s="41">
        <v>11.7</v>
      </c>
      <c r="R566" s="43" t="s">
        <v>41</v>
      </c>
      <c r="S566" s="40"/>
      <c r="T566" s="40">
        <v>8.3251772907650068</v>
      </c>
    </row>
    <row r="567" spans="1:20" x14ac:dyDescent="0.35">
      <c r="A567" s="25">
        <v>72000</v>
      </c>
      <c r="B567" s="25" t="s">
        <v>30</v>
      </c>
      <c r="C567" s="25" t="s">
        <v>42</v>
      </c>
      <c r="D567" s="25" t="s">
        <v>42</v>
      </c>
      <c r="E567" s="25" t="s">
        <v>2832</v>
      </c>
      <c r="F567" s="25" t="s">
        <v>2833</v>
      </c>
      <c r="G567" s="25">
        <v>57.3</v>
      </c>
      <c r="H567" s="25" t="s">
        <v>34</v>
      </c>
      <c r="I567" s="25" t="s">
        <v>2834</v>
      </c>
      <c r="J567" s="25" t="s">
        <v>56</v>
      </c>
      <c r="K567" s="25" t="s">
        <v>63</v>
      </c>
      <c r="L567" s="25" t="s">
        <v>47</v>
      </c>
      <c r="M567" s="25" t="s">
        <v>39</v>
      </c>
      <c r="N567" s="25" t="s">
        <v>40</v>
      </c>
      <c r="O567" s="26">
        <v>31918</v>
      </c>
      <c r="P567" s="25"/>
      <c r="Q567" s="25">
        <v>49.85</v>
      </c>
      <c r="R567" s="27" t="s">
        <v>41</v>
      </c>
      <c r="S567" s="28"/>
      <c r="T567" s="28">
        <v>8.2858010128956732</v>
      </c>
    </row>
    <row r="568" spans="1:20" x14ac:dyDescent="0.35">
      <c r="A568" s="25">
        <v>41400</v>
      </c>
      <c r="B568" s="25" t="s">
        <v>30</v>
      </c>
      <c r="C568" s="25" t="s">
        <v>31</v>
      </c>
      <c r="D568" s="25" t="s">
        <v>31</v>
      </c>
      <c r="E568" s="25" t="s">
        <v>627</v>
      </c>
      <c r="F568" s="25" t="s">
        <v>628</v>
      </c>
      <c r="G568" s="25">
        <v>52.9</v>
      </c>
      <c r="H568" s="25" t="s">
        <v>34</v>
      </c>
      <c r="I568" s="25" t="s">
        <v>629</v>
      </c>
      <c r="J568" s="25" t="s">
        <v>56</v>
      </c>
      <c r="K568" s="25" t="s">
        <v>63</v>
      </c>
      <c r="L568" s="25" t="s">
        <v>47</v>
      </c>
      <c r="M568" s="25" t="s">
        <v>39</v>
      </c>
      <c r="N568" s="25" t="s">
        <v>40</v>
      </c>
      <c r="O568" s="26">
        <v>33528</v>
      </c>
      <c r="P568" s="25"/>
      <c r="Q568" s="25">
        <v>45</v>
      </c>
      <c r="R568" s="27" t="s">
        <v>41</v>
      </c>
      <c r="S568" s="28"/>
      <c r="T568" s="28">
        <v>8.1392107564494971</v>
      </c>
    </row>
    <row r="569" spans="1:20" x14ac:dyDescent="0.35">
      <c r="A569" s="34">
        <v>38000</v>
      </c>
      <c r="B569" s="34" t="s">
        <v>30</v>
      </c>
      <c r="C569" s="34" t="s">
        <v>42</v>
      </c>
      <c r="D569" s="34" t="s">
        <v>42</v>
      </c>
      <c r="E569" s="34" t="s">
        <v>470</v>
      </c>
      <c r="F569" s="34" t="s">
        <v>471</v>
      </c>
      <c r="G569" s="34">
        <v>135</v>
      </c>
      <c r="H569" s="34" t="s">
        <v>34</v>
      </c>
      <c r="I569" s="34" t="s">
        <v>55</v>
      </c>
      <c r="J569" s="34" t="s">
        <v>56</v>
      </c>
      <c r="K569" s="34" t="s">
        <v>122</v>
      </c>
      <c r="L569" s="34" t="s">
        <v>47</v>
      </c>
      <c r="M569" s="34" t="s">
        <v>39</v>
      </c>
      <c r="N569" s="34" t="s">
        <v>40</v>
      </c>
      <c r="O569" s="35">
        <v>32581</v>
      </c>
      <c r="P569" s="34"/>
      <c r="Q569" s="34">
        <v>135</v>
      </c>
      <c r="R569" s="36" t="s">
        <v>41</v>
      </c>
      <c r="S569" s="33"/>
      <c r="T569" s="33">
        <v>8.0260287402641612</v>
      </c>
    </row>
    <row r="570" spans="1:20" x14ac:dyDescent="0.35">
      <c r="A570" s="34">
        <v>11600</v>
      </c>
      <c r="B570" s="34" t="s">
        <v>30</v>
      </c>
      <c r="C570" s="34" t="s">
        <v>31</v>
      </c>
      <c r="D570" s="34" t="s">
        <v>42</v>
      </c>
      <c r="E570" s="34" t="s">
        <v>1351</v>
      </c>
      <c r="F570" s="34" t="s">
        <v>1352</v>
      </c>
      <c r="G570" s="34">
        <v>50.6</v>
      </c>
      <c r="H570" s="34" t="s">
        <v>34</v>
      </c>
      <c r="I570" s="34" t="s">
        <v>1353</v>
      </c>
      <c r="J570" s="34" t="s">
        <v>56</v>
      </c>
      <c r="K570" s="34" t="s">
        <v>122</v>
      </c>
      <c r="L570" s="34" t="s">
        <v>47</v>
      </c>
      <c r="M570" s="34" t="s">
        <v>39</v>
      </c>
      <c r="N570" s="34" t="s">
        <v>40</v>
      </c>
      <c r="O570" s="35">
        <v>36892</v>
      </c>
      <c r="P570" s="34"/>
      <c r="Q570" s="34">
        <v>54</v>
      </c>
      <c r="R570" s="36" t="s">
        <v>41</v>
      </c>
      <c r="S570" s="33"/>
      <c r="T570" s="33">
        <v>8.0260287402641612</v>
      </c>
    </row>
    <row r="571" spans="1:20" x14ac:dyDescent="0.35">
      <c r="A571" s="34">
        <v>48100</v>
      </c>
      <c r="B571" s="34" t="s">
        <v>30</v>
      </c>
      <c r="C571" s="34" t="s">
        <v>42</v>
      </c>
      <c r="D571" s="34" t="s">
        <v>42</v>
      </c>
      <c r="E571" s="34" t="s">
        <v>1451</v>
      </c>
      <c r="F571" s="34" t="s">
        <v>1452</v>
      </c>
      <c r="G571" s="34">
        <v>120</v>
      </c>
      <c r="H571" s="34" t="s">
        <v>34</v>
      </c>
      <c r="I571" s="34" t="s">
        <v>1453</v>
      </c>
      <c r="J571" s="34" t="s">
        <v>56</v>
      </c>
      <c r="K571" s="34" t="s">
        <v>122</v>
      </c>
      <c r="L571" s="34" t="s">
        <v>47</v>
      </c>
      <c r="M571" s="34" t="s">
        <v>39</v>
      </c>
      <c r="N571" s="34" t="s">
        <v>40</v>
      </c>
      <c r="O571" s="35">
        <v>31778</v>
      </c>
      <c r="P571" s="34"/>
      <c r="Q571" s="34">
        <v>140</v>
      </c>
      <c r="R571" s="36" t="s">
        <v>41</v>
      </c>
      <c r="S571" s="33"/>
      <c r="T571" s="33">
        <v>8.0260287402641612</v>
      </c>
    </row>
    <row r="572" spans="1:20" x14ac:dyDescent="0.35">
      <c r="A572" s="34">
        <v>42300</v>
      </c>
      <c r="B572" s="34" t="s">
        <v>30</v>
      </c>
      <c r="C572" s="34" t="s">
        <v>42</v>
      </c>
      <c r="D572" s="34" t="s">
        <v>42</v>
      </c>
      <c r="E572" s="34" t="s">
        <v>1625</v>
      </c>
      <c r="F572" s="34" t="s">
        <v>1626</v>
      </c>
      <c r="G572" s="34">
        <v>27.7</v>
      </c>
      <c r="H572" s="34" t="s">
        <v>34</v>
      </c>
      <c r="I572" s="34" t="s">
        <v>381</v>
      </c>
      <c r="J572" s="34" t="s">
        <v>56</v>
      </c>
      <c r="K572" s="34" t="s">
        <v>122</v>
      </c>
      <c r="L572" s="34" t="s">
        <v>47</v>
      </c>
      <c r="M572" s="34" t="s">
        <v>39</v>
      </c>
      <c r="N572" s="34" t="s">
        <v>1581</v>
      </c>
      <c r="O572" s="34"/>
      <c r="P572" s="34"/>
      <c r="Q572" s="34">
        <v>27.8</v>
      </c>
      <c r="R572" s="36" t="s">
        <v>41</v>
      </c>
      <c r="S572" s="33"/>
      <c r="T572" s="33">
        <v>8.0260287402641612</v>
      </c>
    </row>
    <row r="573" spans="1:20" x14ac:dyDescent="0.35">
      <c r="A573" s="34">
        <v>49100</v>
      </c>
      <c r="B573" s="34" t="s">
        <v>30</v>
      </c>
      <c r="C573" s="34" t="s">
        <v>42</v>
      </c>
      <c r="D573" s="34" t="s">
        <v>42</v>
      </c>
      <c r="E573" s="34" t="s">
        <v>1511</v>
      </c>
      <c r="F573" s="34" t="s">
        <v>1512</v>
      </c>
      <c r="G573" s="34">
        <v>49.5</v>
      </c>
      <c r="H573" s="34" t="s">
        <v>34</v>
      </c>
      <c r="I573" s="34" t="s">
        <v>55</v>
      </c>
      <c r="J573" s="34" t="s">
        <v>56</v>
      </c>
      <c r="K573" s="34" t="s">
        <v>122</v>
      </c>
      <c r="L573" s="34" t="s">
        <v>47</v>
      </c>
      <c r="M573" s="34" t="s">
        <v>39</v>
      </c>
      <c r="N573" s="34" t="s">
        <v>40</v>
      </c>
      <c r="O573" s="35">
        <v>32519</v>
      </c>
      <c r="P573" s="34"/>
      <c r="Q573" s="34">
        <v>69</v>
      </c>
      <c r="R573" s="36" t="s">
        <v>41</v>
      </c>
      <c r="S573" s="33"/>
      <c r="T573" s="33">
        <v>8.0260287402641612</v>
      </c>
    </row>
    <row r="574" spans="1:20" x14ac:dyDescent="0.35">
      <c r="A574" s="34">
        <v>55100</v>
      </c>
      <c r="B574" s="34" t="s">
        <v>30</v>
      </c>
      <c r="C574" s="34" t="s">
        <v>31</v>
      </c>
      <c r="D574" s="34" t="s">
        <v>42</v>
      </c>
      <c r="E574" s="34" t="s">
        <v>2377</v>
      </c>
      <c r="F574" s="34" t="s">
        <v>2378</v>
      </c>
      <c r="G574" s="34">
        <v>114.8</v>
      </c>
      <c r="H574" s="34" t="s">
        <v>34</v>
      </c>
      <c r="I574" s="34" t="s">
        <v>2379</v>
      </c>
      <c r="J574" s="34" t="s">
        <v>56</v>
      </c>
      <c r="K574" s="34" t="s">
        <v>122</v>
      </c>
      <c r="L574" s="34" t="s">
        <v>47</v>
      </c>
      <c r="M574" s="34" t="s">
        <v>39</v>
      </c>
      <c r="N574" s="34" t="s">
        <v>40</v>
      </c>
      <c r="O574" s="35">
        <v>31831</v>
      </c>
      <c r="P574" s="34"/>
      <c r="Q574" s="34">
        <v>99.9</v>
      </c>
      <c r="R574" s="36" t="s">
        <v>41</v>
      </c>
      <c r="S574" s="33"/>
      <c r="T574" s="33">
        <v>8.0260287402641612</v>
      </c>
    </row>
    <row r="575" spans="1:20" ht="24" x14ac:dyDescent="0.35">
      <c r="A575" s="41">
        <v>46600</v>
      </c>
      <c r="B575" s="41" t="s">
        <v>30</v>
      </c>
      <c r="C575" s="41" t="s">
        <v>42</v>
      </c>
      <c r="D575" s="41" t="s">
        <v>31</v>
      </c>
      <c r="E575" s="41" t="s">
        <v>1371</v>
      </c>
      <c r="F575" s="41" t="s">
        <v>1372</v>
      </c>
      <c r="G575" s="41">
        <v>6</v>
      </c>
      <c r="H575" s="41" t="s">
        <v>34</v>
      </c>
      <c r="I575" s="41" t="s">
        <v>1373</v>
      </c>
      <c r="J575" s="41" t="s">
        <v>56</v>
      </c>
      <c r="K575" s="41" t="s">
        <v>63</v>
      </c>
      <c r="L575" s="41" t="s">
        <v>47</v>
      </c>
      <c r="M575" s="41" t="s">
        <v>224</v>
      </c>
      <c r="N575" s="41" t="s">
        <v>225</v>
      </c>
      <c r="O575" s="42">
        <v>31413</v>
      </c>
      <c r="P575" s="41"/>
      <c r="Q575" s="41">
        <v>6</v>
      </c>
      <c r="R575" s="43" t="s">
        <v>41</v>
      </c>
      <c r="S575" s="40"/>
      <c r="T575" s="40">
        <v>7.771165714285714</v>
      </c>
    </row>
    <row r="576" spans="1:20" x14ac:dyDescent="0.35">
      <c r="A576" s="25">
        <v>105600</v>
      </c>
      <c r="B576" s="25" t="s">
        <v>30</v>
      </c>
      <c r="C576" s="25" t="s">
        <v>31</v>
      </c>
      <c r="D576" s="25" t="s">
        <v>42</v>
      </c>
      <c r="E576" s="25" t="s">
        <v>3520</v>
      </c>
      <c r="F576" s="25" t="s">
        <v>3521</v>
      </c>
      <c r="G576" s="25">
        <v>332.28</v>
      </c>
      <c r="H576" s="25" t="s">
        <v>34</v>
      </c>
      <c r="I576" s="25" t="s">
        <v>3522</v>
      </c>
      <c r="J576" s="25" t="s">
        <v>56</v>
      </c>
      <c r="K576" s="25" t="s">
        <v>122</v>
      </c>
      <c r="L576" s="25" t="s">
        <v>62</v>
      </c>
      <c r="M576" s="25" t="s">
        <v>39</v>
      </c>
      <c r="N576" s="25" t="s">
        <v>40</v>
      </c>
      <c r="O576" s="26">
        <v>41213</v>
      </c>
      <c r="P576" s="25"/>
      <c r="Q576" s="25">
        <v>332.28</v>
      </c>
      <c r="R576" s="27" t="s">
        <v>41</v>
      </c>
      <c r="S576" s="28"/>
      <c r="T576" s="28">
        <v>7.7180799763503263</v>
      </c>
    </row>
    <row r="577" spans="1:20" x14ac:dyDescent="0.35">
      <c r="A577" s="57">
        <v>82000</v>
      </c>
      <c r="B577" s="57" t="s">
        <v>30</v>
      </c>
      <c r="C577" s="57" t="s">
        <v>31</v>
      </c>
      <c r="D577" s="57" t="s">
        <v>31</v>
      </c>
      <c r="E577" s="57" t="s">
        <v>1966</v>
      </c>
      <c r="F577" s="57" t="s">
        <v>1967</v>
      </c>
      <c r="G577" s="57">
        <v>259.8</v>
      </c>
      <c r="H577" s="57" t="s">
        <v>34</v>
      </c>
      <c r="I577" s="57" t="s">
        <v>1968</v>
      </c>
      <c r="J577" s="57" t="s">
        <v>56</v>
      </c>
      <c r="K577" s="57" t="s">
        <v>122</v>
      </c>
      <c r="L577" s="57" t="s">
        <v>124</v>
      </c>
      <c r="M577" s="57" t="s">
        <v>224</v>
      </c>
      <c r="N577" s="57" t="s">
        <v>225</v>
      </c>
      <c r="O577" s="58">
        <v>37631</v>
      </c>
      <c r="P577" s="57"/>
      <c r="Q577" s="57">
        <v>255.6</v>
      </c>
      <c r="R577" s="59" t="s">
        <v>41</v>
      </c>
      <c r="S577" s="23"/>
      <c r="T577" s="23">
        <v>7.3868058754963215</v>
      </c>
    </row>
    <row r="578" spans="1:20" x14ac:dyDescent="0.35">
      <c r="A578" s="57">
        <v>82400</v>
      </c>
      <c r="B578" s="57" t="s">
        <v>30</v>
      </c>
      <c r="C578" s="57" t="s">
        <v>31</v>
      </c>
      <c r="D578" s="57" t="s">
        <v>31</v>
      </c>
      <c r="E578" s="57" t="s">
        <v>1969</v>
      </c>
      <c r="F578" s="57" t="s">
        <v>1970</v>
      </c>
      <c r="G578" s="57">
        <v>260.2</v>
      </c>
      <c r="H578" s="57" t="s">
        <v>34</v>
      </c>
      <c r="I578" s="57" t="s">
        <v>1968</v>
      </c>
      <c r="J578" s="57" t="s">
        <v>56</v>
      </c>
      <c r="K578" s="57" t="s">
        <v>122</v>
      </c>
      <c r="L578" s="57" t="s">
        <v>124</v>
      </c>
      <c r="M578" s="57" t="s">
        <v>224</v>
      </c>
      <c r="N578" s="57" t="s">
        <v>225</v>
      </c>
      <c r="O578" s="58">
        <v>37685</v>
      </c>
      <c r="P578" s="57"/>
      <c r="Q578" s="57">
        <v>255.6</v>
      </c>
      <c r="R578" s="59" t="s">
        <v>41</v>
      </c>
      <c r="S578" s="23"/>
      <c r="T578" s="23">
        <v>7.3868058754963215</v>
      </c>
    </row>
    <row r="579" spans="1:20" x14ac:dyDescent="0.35">
      <c r="A579" s="57">
        <v>82100</v>
      </c>
      <c r="B579" s="57" t="s">
        <v>30</v>
      </c>
      <c r="C579" s="57" t="s">
        <v>31</v>
      </c>
      <c r="D579" s="57" t="s">
        <v>31</v>
      </c>
      <c r="E579" s="57" t="s">
        <v>1971</v>
      </c>
      <c r="F579" s="57" t="s">
        <v>1972</v>
      </c>
      <c r="G579" s="57">
        <v>256.14999999999998</v>
      </c>
      <c r="H579" s="57" t="s">
        <v>34</v>
      </c>
      <c r="I579" s="57" t="s">
        <v>1968</v>
      </c>
      <c r="J579" s="57" t="s">
        <v>56</v>
      </c>
      <c r="K579" s="57" t="s">
        <v>122</v>
      </c>
      <c r="L579" s="57" t="s">
        <v>124</v>
      </c>
      <c r="M579" s="57" t="s">
        <v>224</v>
      </c>
      <c r="N579" s="57" t="s">
        <v>225</v>
      </c>
      <c r="O579" s="58">
        <v>37634</v>
      </c>
      <c r="P579" s="57"/>
      <c r="Q579" s="57">
        <v>255.6</v>
      </c>
      <c r="R579" s="59" t="s">
        <v>41</v>
      </c>
      <c r="S579" s="23"/>
      <c r="T579" s="23">
        <v>7.3868058754963215</v>
      </c>
    </row>
    <row r="580" spans="1:20" x14ac:dyDescent="0.35">
      <c r="A580" s="57">
        <v>82500</v>
      </c>
      <c r="B580" s="57" t="s">
        <v>30</v>
      </c>
      <c r="C580" s="57" t="s">
        <v>31</v>
      </c>
      <c r="D580" s="57" t="s">
        <v>31</v>
      </c>
      <c r="E580" s="57" t="s">
        <v>1973</v>
      </c>
      <c r="F580" s="57" t="s">
        <v>1974</v>
      </c>
      <c r="G580" s="57">
        <v>259.54000000000002</v>
      </c>
      <c r="H580" s="57" t="s">
        <v>34</v>
      </c>
      <c r="I580" s="57" t="s">
        <v>1968</v>
      </c>
      <c r="J580" s="57" t="s">
        <v>56</v>
      </c>
      <c r="K580" s="57" t="s">
        <v>122</v>
      </c>
      <c r="L580" s="57" t="s">
        <v>124</v>
      </c>
      <c r="M580" s="57" t="s">
        <v>224</v>
      </c>
      <c r="N580" s="57" t="s">
        <v>225</v>
      </c>
      <c r="O580" s="58">
        <v>37685</v>
      </c>
      <c r="P580" s="57"/>
      <c r="Q580" s="57">
        <v>255.6</v>
      </c>
      <c r="R580" s="59" t="s">
        <v>41</v>
      </c>
      <c r="S580" s="23"/>
      <c r="T580" s="23">
        <v>7.3868058754963215</v>
      </c>
    </row>
    <row r="581" spans="1:20" x14ac:dyDescent="0.35">
      <c r="A581" s="25">
        <v>91800</v>
      </c>
      <c r="B581" s="25" t="s">
        <v>30</v>
      </c>
      <c r="C581" s="25" t="s">
        <v>31</v>
      </c>
      <c r="D581" s="25" t="s">
        <v>42</v>
      </c>
      <c r="E581" s="25" t="s">
        <v>2146</v>
      </c>
      <c r="F581" s="25" t="s">
        <v>2147</v>
      </c>
      <c r="G581" s="25">
        <v>593.16</v>
      </c>
      <c r="H581" s="25" t="s">
        <v>34</v>
      </c>
      <c r="I581" s="25" t="s">
        <v>2012</v>
      </c>
      <c r="J581" s="25" t="s">
        <v>56</v>
      </c>
      <c r="K581" s="25" t="s">
        <v>122</v>
      </c>
      <c r="L581" s="25" t="s">
        <v>124</v>
      </c>
      <c r="M581" s="25" t="s">
        <v>39</v>
      </c>
      <c r="N581" s="25" t="s">
        <v>40</v>
      </c>
      <c r="O581" s="26">
        <v>38499</v>
      </c>
      <c r="P581" s="25"/>
      <c r="Q581" s="25">
        <v>617</v>
      </c>
      <c r="R581" s="27" t="s">
        <v>41</v>
      </c>
      <c r="S581" s="28"/>
      <c r="T581" s="28">
        <v>7.3609817109115783</v>
      </c>
    </row>
    <row r="582" spans="1:20" x14ac:dyDescent="0.35">
      <c r="A582" s="25">
        <v>96900</v>
      </c>
      <c r="B582" s="25" t="s">
        <v>30</v>
      </c>
      <c r="C582" s="25" t="s">
        <v>31</v>
      </c>
      <c r="D582" s="25" t="s">
        <v>31</v>
      </c>
      <c r="E582" s="25" t="s">
        <v>1543</v>
      </c>
      <c r="F582" s="25" t="s">
        <v>1544</v>
      </c>
      <c r="G582" s="25">
        <v>562.5</v>
      </c>
      <c r="H582" s="25" t="s">
        <v>34</v>
      </c>
      <c r="I582" s="25" t="s">
        <v>71</v>
      </c>
      <c r="J582" s="25" t="s">
        <v>56</v>
      </c>
      <c r="K582" s="25" t="s">
        <v>122</v>
      </c>
      <c r="L582" s="25" t="s">
        <v>124</v>
      </c>
      <c r="M582" s="25" t="s">
        <v>39</v>
      </c>
      <c r="N582" s="25" t="s">
        <v>40</v>
      </c>
      <c r="O582" s="26">
        <v>39817</v>
      </c>
      <c r="P582" s="25"/>
      <c r="Q582" s="25">
        <v>619</v>
      </c>
      <c r="R582" s="27" t="s">
        <v>41</v>
      </c>
      <c r="S582" s="28"/>
      <c r="T582" s="28">
        <v>7.303603257109776</v>
      </c>
    </row>
    <row r="583" spans="1:20" x14ac:dyDescent="0.35">
      <c r="A583" s="25">
        <v>100300</v>
      </c>
      <c r="B583" s="25" t="s">
        <v>30</v>
      </c>
      <c r="C583" s="25" t="s">
        <v>31</v>
      </c>
      <c r="D583" s="25" t="s">
        <v>42</v>
      </c>
      <c r="E583" s="25" t="s">
        <v>933</v>
      </c>
      <c r="F583" s="25" t="s">
        <v>934</v>
      </c>
      <c r="G583" s="25">
        <v>641</v>
      </c>
      <c r="H583" s="25" t="s">
        <v>34</v>
      </c>
      <c r="I583" s="25" t="s">
        <v>55</v>
      </c>
      <c r="J583" s="25" t="s">
        <v>56</v>
      </c>
      <c r="K583" s="25" t="s">
        <v>63</v>
      </c>
      <c r="L583" s="25" t="s">
        <v>124</v>
      </c>
      <c r="M583" s="25" t="s">
        <v>39</v>
      </c>
      <c r="N583" s="25" t="s">
        <v>40</v>
      </c>
      <c r="O583" s="26">
        <v>40534</v>
      </c>
      <c r="P583" s="25"/>
      <c r="Q583" s="25">
        <v>709</v>
      </c>
      <c r="R583" s="27" t="s">
        <v>41</v>
      </c>
      <c r="S583" s="28"/>
      <c r="T583" s="28">
        <v>7.2206322077691736</v>
      </c>
    </row>
    <row r="584" spans="1:20" x14ac:dyDescent="0.35">
      <c r="A584" s="25">
        <v>110400</v>
      </c>
      <c r="B584" s="25" t="s">
        <v>30</v>
      </c>
      <c r="C584" s="25" t="s">
        <v>31</v>
      </c>
      <c r="D584" s="25" t="s">
        <v>42</v>
      </c>
      <c r="E584" s="25" t="s">
        <v>2081</v>
      </c>
      <c r="F584" s="25" t="s">
        <v>2082</v>
      </c>
      <c r="G584" s="25">
        <v>302.58</v>
      </c>
      <c r="H584" s="25" t="s">
        <v>34</v>
      </c>
      <c r="I584" s="25" t="s">
        <v>2083</v>
      </c>
      <c r="J584" s="25" t="s">
        <v>56</v>
      </c>
      <c r="K584" s="25" t="s">
        <v>122</v>
      </c>
      <c r="L584" s="25" t="s">
        <v>124</v>
      </c>
      <c r="M584" s="25" t="s">
        <v>39</v>
      </c>
      <c r="N584" s="25" t="s">
        <v>220</v>
      </c>
      <c r="O584" s="26">
        <v>41240</v>
      </c>
      <c r="P584" s="25"/>
      <c r="Q584" s="25">
        <v>284</v>
      </c>
      <c r="R584" s="27" t="s">
        <v>41</v>
      </c>
      <c r="S584" s="28"/>
      <c r="T584" s="28">
        <v>6.992718037235635</v>
      </c>
    </row>
    <row r="585" spans="1:20" x14ac:dyDescent="0.35">
      <c r="A585" s="25">
        <v>7200</v>
      </c>
      <c r="B585" s="25" t="s">
        <v>30</v>
      </c>
      <c r="C585" s="25" t="s">
        <v>31</v>
      </c>
      <c r="D585" s="25" t="s">
        <v>31</v>
      </c>
      <c r="E585" s="25" t="s">
        <v>754</v>
      </c>
      <c r="F585" s="25" t="s">
        <v>755</v>
      </c>
      <c r="G585" s="25">
        <v>240</v>
      </c>
      <c r="H585" s="25" t="s">
        <v>34</v>
      </c>
      <c r="I585" s="25" t="s">
        <v>71</v>
      </c>
      <c r="J585" s="25" t="s">
        <v>56</v>
      </c>
      <c r="K585" s="25" t="s">
        <v>122</v>
      </c>
      <c r="L585" s="25" t="s">
        <v>47</v>
      </c>
      <c r="M585" s="25" t="s">
        <v>39</v>
      </c>
      <c r="N585" s="25" t="s">
        <v>40</v>
      </c>
      <c r="O585" s="26">
        <v>35053</v>
      </c>
      <c r="P585" s="25"/>
      <c r="Q585" s="25">
        <v>240</v>
      </c>
      <c r="R585" s="27" t="s">
        <v>41</v>
      </c>
      <c r="S585" s="28"/>
      <c r="T585" s="28">
        <v>5.7541210917668053</v>
      </c>
    </row>
    <row r="586" spans="1:20" x14ac:dyDescent="0.35">
      <c r="A586" s="25">
        <v>20400</v>
      </c>
      <c r="B586" s="25" t="s">
        <v>30</v>
      </c>
      <c r="C586" s="25" t="s">
        <v>31</v>
      </c>
      <c r="D586" s="25" t="s">
        <v>31</v>
      </c>
      <c r="E586" s="25" t="s">
        <v>489</v>
      </c>
      <c r="F586" s="25" t="s">
        <v>490</v>
      </c>
      <c r="G586" s="25">
        <v>24</v>
      </c>
      <c r="H586" s="25" t="s">
        <v>34</v>
      </c>
      <c r="I586" s="25" t="s">
        <v>491</v>
      </c>
      <c r="J586" s="25" t="s">
        <v>492</v>
      </c>
      <c r="K586" s="25" t="s">
        <v>48</v>
      </c>
      <c r="L586" s="25" t="s">
        <v>187</v>
      </c>
      <c r="M586" s="25" t="s">
        <v>39</v>
      </c>
      <c r="N586" s="25" t="s">
        <v>40</v>
      </c>
      <c r="O586" s="26">
        <v>37027</v>
      </c>
      <c r="P586" s="25"/>
      <c r="Q586" s="25">
        <v>28.5</v>
      </c>
      <c r="R586" s="27" t="s">
        <v>41</v>
      </c>
      <c r="S586" s="28"/>
      <c r="T586" s="28"/>
    </row>
    <row r="587" spans="1:20" x14ac:dyDescent="0.35">
      <c r="A587" s="25">
        <v>56000</v>
      </c>
      <c r="B587" s="25" t="s">
        <v>30</v>
      </c>
      <c r="C587" s="25" t="s">
        <v>42</v>
      </c>
      <c r="D587" s="25" t="s">
        <v>31</v>
      </c>
      <c r="E587" s="25" t="s">
        <v>2130</v>
      </c>
      <c r="F587" s="25" t="s">
        <v>2131</v>
      </c>
      <c r="G587" s="25">
        <v>25</v>
      </c>
      <c r="H587" s="25" t="s">
        <v>34</v>
      </c>
      <c r="I587" s="25" t="s">
        <v>2132</v>
      </c>
      <c r="J587" s="25" t="s">
        <v>492</v>
      </c>
      <c r="K587" s="25" t="s">
        <v>48</v>
      </c>
      <c r="L587" s="25" t="s">
        <v>187</v>
      </c>
      <c r="M587" s="25" t="s">
        <v>39</v>
      </c>
      <c r="N587" s="25" t="s">
        <v>40</v>
      </c>
      <c r="O587" s="26">
        <v>32688</v>
      </c>
      <c r="P587" s="25"/>
      <c r="Q587" s="25">
        <v>28.01</v>
      </c>
      <c r="R587" s="27" t="s">
        <v>41</v>
      </c>
      <c r="S587" s="28"/>
      <c r="T587" s="28"/>
    </row>
    <row r="588" spans="1:20" x14ac:dyDescent="0.35">
      <c r="A588" s="25">
        <v>73900</v>
      </c>
      <c r="B588" s="25" t="s">
        <v>30</v>
      </c>
      <c r="C588" s="25" t="s">
        <v>31</v>
      </c>
      <c r="D588" s="25" t="s">
        <v>31</v>
      </c>
      <c r="E588" s="25" t="s">
        <v>3672</v>
      </c>
      <c r="F588" s="25" t="s">
        <v>3673</v>
      </c>
      <c r="G588" s="25">
        <v>32</v>
      </c>
      <c r="H588" s="25" t="s">
        <v>34</v>
      </c>
      <c r="I588" s="25" t="s">
        <v>3673</v>
      </c>
      <c r="J588" s="25" t="s">
        <v>492</v>
      </c>
      <c r="K588" s="25" t="s">
        <v>48</v>
      </c>
      <c r="L588" s="25" t="s">
        <v>187</v>
      </c>
      <c r="M588" s="25" t="s">
        <v>39</v>
      </c>
      <c r="N588" s="25" t="s">
        <v>40</v>
      </c>
      <c r="O588" s="26">
        <v>32591</v>
      </c>
      <c r="P588" s="25"/>
      <c r="Q588" s="25">
        <v>29.07</v>
      </c>
      <c r="R588" s="27" t="s">
        <v>41</v>
      </c>
      <c r="S588" s="28">
        <v>0.68</v>
      </c>
      <c r="T588" s="28"/>
    </row>
    <row r="589" spans="1:20" x14ac:dyDescent="0.35">
      <c r="A589" s="25">
        <v>8100</v>
      </c>
      <c r="B589" s="25" t="s">
        <v>30</v>
      </c>
      <c r="C589" s="25" t="s">
        <v>42</v>
      </c>
      <c r="D589" s="25" t="s">
        <v>31</v>
      </c>
      <c r="E589" s="25" t="s">
        <v>1158</v>
      </c>
      <c r="F589" s="25" t="s">
        <v>1159</v>
      </c>
      <c r="G589" s="25">
        <v>12</v>
      </c>
      <c r="H589" s="25" t="s">
        <v>34</v>
      </c>
      <c r="I589" s="25" t="s">
        <v>1159</v>
      </c>
      <c r="J589" s="25" t="s">
        <v>492</v>
      </c>
      <c r="K589" s="25" t="s">
        <v>48</v>
      </c>
      <c r="L589" s="25" t="s">
        <v>124</v>
      </c>
      <c r="M589" s="25" t="s">
        <v>39</v>
      </c>
      <c r="N589" s="25" t="s">
        <v>40</v>
      </c>
      <c r="O589" s="26">
        <v>37077</v>
      </c>
      <c r="P589" s="25"/>
      <c r="Q589" s="25">
        <v>11.5</v>
      </c>
      <c r="R589" s="27" t="s">
        <v>41</v>
      </c>
      <c r="S589" s="28">
        <v>0.221</v>
      </c>
      <c r="T589" s="28"/>
    </row>
    <row r="590" spans="1:20" x14ac:dyDescent="0.35">
      <c r="A590" s="25">
        <v>20200</v>
      </c>
      <c r="B590" s="25" t="s">
        <v>30</v>
      </c>
      <c r="C590" s="25" t="s">
        <v>31</v>
      </c>
      <c r="D590" s="25" t="s">
        <v>31</v>
      </c>
      <c r="E590" s="25" t="s">
        <v>1403</v>
      </c>
      <c r="F590" s="25" t="s">
        <v>1404</v>
      </c>
      <c r="G590" s="25">
        <v>20</v>
      </c>
      <c r="H590" s="25" t="s">
        <v>34</v>
      </c>
      <c r="I590" s="25" t="s">
        <v>1405</v>
      </c>
      <c r="J590" s="25" t="s">
        <v>1406</v>
      </c>
      <c r="K590" s="25" t="s">
        <v>48</v>
      </c>
      <c r="L590" s="25" t="s">
        <v>124</v>
      </c>
      <c r="M590" s="25" t="s">
        <v>39</v>
      </c>
      <c r="N590" s="25" t="s">
        <v>1315</v>
      </c>
      <c r="O590" s="26">
        <v>33604</v>
      </c>
      <c r="P590" s="25"/>
      <c r="Q590" s="25">
        <v>23</v>
      </c>
      <c r="R590" s="27" t="s">
        <v>41</v>
      </c>
      <c r="S590" s="28"/>
      <c r="T590" s="28"/>
    </row>
    <row r="591" spans="1:20" x14ac:dyDescent="0.35">
      <c r="A591" s="25">
        <v>23600</v>
      </c>
      <c r="B591" s="25" t="s">
        <v>30</v>
      </c>
      <c r="C591" s="25" t="s">
        <v>31</v>
      </c>
      <c r="D591" s="25" t="s">
        <v>31</v>
      </c>
      <c r="E591" s="25" t="s">
        <v>2623</v>
      </c>
      <c r="F591" s="25" t="s">
        <v>2624</v>
      </c>
      <c r="G591" s="25">
        <v>55</v>
      </c>
      <c r="H591" s="25" t="s">
        <v>34</v>
      </c>
      <c r="I591" s="25" t="s">
        <v>2625</v>
      </c>
      <c r="J591" s="25" t="s">
        <v>2626</v>
      </c>
      <c r="K591" s="25" t="s">
        <v>63</v>
      </c>
      <c r="L591" s="25" t="s">
        <v>62</v>
      </c>
      <c r="M591" s="25" t="s">
        <v>39</v>
      </c>
      <c r="N591" s="25" t="s">
        <v>40</v>
      </c>
      <c r="O591" s="26">
        <v>28491</v>
      </c>
      <c r="P591" s="25"/>
      <c r="Q591" s="25">
        <v>74.5</v>
      </c>
      <c r="R591" s="27" t="s">
        <v>41</v>
      </c>
      <c r="S591" s="28"/>
      <c r="T591" s="28"/>
    </row>
    <row r="592" spans="1:20" x14ac:dyDescent="0.35">
      <c r="A592" s="25">
        <v>23700</v>
      </c>
      <c r="B592" s="25" t="s">
        <v>30</v>
      </c>
      <c r="C592" s="25" t="s">
        <v>31</v>
      </c>
      <c r="D592" s="25" t="s">
        <v>31</v>
      </c>
      <c r="E592" s="25" t="s">
        <v>2627</v>
      </c>
      <c r="F592" s="25" t="s">
        <v>2628</v>
      </c>
      <c r="G592" s="25">
        <v>55</v>
      </c>
      <c r="H592" s="25" t="s">
        <v>34</v>
      </c>
      <c r="I592" s="25" t="s">
        <v>2625</v>
      </c>
      <c r="J592" s="25" t="s">
        <v>2626</v>
      </c>
      <c r="K592" s="25" t="s">
        <v>63</v>
      </c>
      <c r="L592" s="25" t="s">
        <v>62</v>
      </c>
      <c r="M592" s="25" t="s">
        <v>39</v>
      </c>
      <c r="N592" s="25" t="s">
        <v>40</v>
      </c>
      <c r="O592" s="26">
        <v>28491</v>
      </c>
      <c r="P592" s="25"/>
      <c r="Q592" s="25">
        <v>74.5</v>
      </c>
      <c r="R592" s="27" t="s">
        <v>41</v>
      </c>
      <c r="S592" s="28"/>
      <c r="T592" s="28"/>
    </row>
    <row r="593" spans="1:20" x14ac:dyDescent="0.35">
      <c r="A593" s="25">
        <v>23800</v>
      </c>
      <c r="B593" s="25" t="s">
        <v>30</v>
      </c>
      <c r="C593" s="25" t="s">
        <v>31</v>
      </c>
      <c r="D593" s="25" t="s">
        <v>31</v>
      </c>
      <c r="E593" s="25" t="s">
        <v>2629</v>
      </c>
      <c r="F593" s="25" t="s">
        <v>2630</v>
      </c>
      <c r="G593" s="25">
        <v>55</v>
      </c>
      <c r="H593" s="25" t="s">
        <v>34</v>
      </c>
      <c r="I593" s="25" t="s">
        <v>2625</v>
      </c>
      <c r="J593" s="25" t="s">
        <v>2626</v>
      </c>
      <c r="K593" s="25" t="s">
        <v>63</v>
      </c>
      <c r="L593" s="25" t="s">
        <v>62</v>
      </c>
      <c r="M593" s="25" t="s">
        <v>39</v>
      </c>
      <c r="N593" s="25" t="s">
        <v>40</v>
      </c>
      <c r="O593" s="26">
        <v>28491</v>
      </c>
      <c r="P593" s="25"/>
      <c r="Q593" s="25">
        <v>74.5</v>
      </c>
      <c r="R593" s="27" t="s">
        <v>41</v>
      </c>
      <c r="S593" s="28"/>
      <c r="T593" s="28"/>
    </row>
    <row r="594" spans="1:20" x14ac:dyDescent="0.35">
      <c r="A594" s="25">
        <v>45200</v>
      </c>
      <c r="B594" s="25" t="s">
        <v>30</v>
      </c>
      <c r="C594" s="25" t="s">
        <v>42</v>
      </c>
      <c r="D594" s="25" t="s">
        <v>31</v>
      </c>
      <c r="E594" s="25" t="s">
        <v>2321</v>
      </c>
      <c r="F594" s="25" t="s">
        <v>2322</v>
      </c>
      <c r="G594" s="25">
        <v>4.5999999999999996</v>
      </c>
      <c r="H594" s="25" t="s">
        <v>34</v>
      </c>
      <c r="I594" s="25" t="s">
        <v>2315</v>
      </c>
      <c r="J594" s="25" t="s">
        <v>2318</v>
      </c>
      <c r="K594" s="25" t="s">
        <v>63</v>
      </c>
      <c r="L594" s="25" t="s">
        <v>435</v>
      </c>
      <c r="M594" s="25" t="s">
        <v>39</v>
      </c>
      <c r="N594" s="25" t="s">
        <v>40</v>
      </c>
      <c r="O594" s="26">
        <v>33532</v>
      </c>
      <c r="P594" s="25"/>
      <c r="Q594" s="25">
        <v>4.5999999999999996</v>
      </c>
      <c r="R594" s="27" t="s">
        <v>41</v>
      </c>
      <c r="S594" s="28"/>
      <c r="T594" s="28"/>
    </row>
    <row r="595" spans="1:20" x14ac:dyDescent="0.35">
      <c r="A595" s="25">
        <v>129300</v>
      </c>
      <c r="B595" s="25" t="s">
        <v>30</v>
      </c>
      <c r="C595" s="25" t="s">
        <v>31</v>
      </c>
      <c r="D595" s="25" t="s">
        <v>42</v>
      </c>
      <c r="E595" s="25" t="s">
        <v>3818</v>
      </c>
      <c r="F595" s="25" t="s">
        <v>3819</v>
      </c>
      <c r="G595" s="25">
        <v>1.6</v>
      </c>
      <c r="H595" s="25" t="s">
        <v>34</v>
      </c>
      <c r="I595" s="25" t="s">
        <v>3820</v>
      </c>
      <c r="J595" s="25" t="s">
        <v>2318</v>
      </c>
      <c r="K595" s="25" t="s">
        <v>188</v>
      </c>
      <c r="L595" s="25" t="s">
        <v>435</v>
      </c>
      <c r="M595" s="25" t="s">
        <v>39</v>
      </c>
      <c r="N595" s="25" t="s">
        <v>40</v>
      </c>
      <c r="O595" s="26">
        <v>42321</v>
      </c>
      <c r="P595" s="25"/>
      <c r="Q595" s="25">
        <v>1.6</v>
      </c>
      <c r="R595" s="27" t="s">
        <v>41</v>
      </c>
      <c r="S595" s="28"/>
      <c r="T595" s="28"/>
    </row>
    <row r="596" spans="1:20" x14ac:dyDescent="0.35">
      <c r="A596" s="25">
        <v>118400</v>
      </c>
      <c r="B596" s="25" t="s">
        <v>30</v>
      </c>
      <c r="C596" s="25" t="s">
        <v>31</v>
      </c>
      <c r="D596" s="25" t="s">
        <v>31</v>
      </c>
      <c r="E596" s="25" t="s">
        <v>65</v>
      </c>
      <c r="F596" s="25" t="s">
        <v>66</v>
      </c>
      <c r="G596" s="25">
        <v>1.8</v>
      </c>
      <c r="H596" s="25" t="s">
        <v>34</v>
      </c>
      <c r="I596" s="25" t="s">
        <v>67</v>
      </c>
      <c r="J596" s="25" t="s">
        <v>68</v>
      </c>
      <c r="K596" s="25" t="s">
        <v>48</v>
      </c>
      <c r="L596" s="25" t="s">
        <v>68</v>
      </c>
      <c r="M596" s="25" t="s">
        <v>39</v>
      </c>
      <c r="N596" s="25" t="s">
        <v>40</v>
      </c>
      <c r="O596" s="26">
        <v>41736</v>
      </c>
      <c r="P596" s="25"/>
      <c r="Q596" s="25">
        <v>2.2000000000000002</v>
      </c>
      <c r="R596" s="27" t="s">
        <v>41</v>
      </c>
      <c r="S596" s="28"/>
      <c r="T596" s="28"/>
    </row>
    <row r="597" spans="1:20" x14ac:dyDescent="0.35">
      <c r="A597" s="25">
        <v>93500</v>
      </c>
      <c r="B597" s="25" t="s">
        <v>30</v>
      </c>
      <c r="C597" s="25" t="s">
        <v>42</v>
      </c>
      <c r="D597" s="25" t="s">
        <v>42</v>
      </c>
      <c r="E597" s="25" t="s">
        <v>129</v>
      </c>
      <c r="F597" s="25" t="s">
        <v>130</v>
      </c>
      <c r="G597" s="25">
        <v>22</v>
      </c>
      <c r="H597" s="25" t="s">
        <v>34</v>
      </c>
      <c r="I597" s="25" t="s">
        <v>131</v>
      </c>
      <c r="J597" s="25" t="s">
        <v>68</v>
      </c>
      <c r="K597" s="25" t="s">
        <v>48</v>
      </c>
      <c r="L597" s="25" t="s">
        <v>68</v>
      </c>
      <c r="M597" s="25" t="s">
        <v>39</v>
      </c>
      <c r="N597" s="25" t="s">
        <v>40</v>
      </c>
      <c r="O597" s="25"/>
      <c r="P597" s="25"/>
      <c r="Q597" s="25">
        <v>23</v>
      </c>
      <c r="R597" s="27" t="s">
        <v>41</v>
      </c>
      <c r="S597" s="28">
        <v>0.63800000000000001</v>
      </c>
      <c r="T597" s="28"/>
    </row>
    <row r="598" spans="1:20" x14ac:dyDescent="0.35">
      <c r="A598" s="25">
        <v>95900</v>
      </c>
      <c r="B598" s="25" t="s">
        <v>30</v>
      </c>
      <c r="C598" s="25" t="s">
        <v>31</v>
      </c>
      <c r="D598" s="25" t="s">
        <v>31</v>
      </c>
      <c r="E598" s="25" t="s">
        <v>430</v>
      </c>
      <c r="F598" s="25" t="s">
        <v>431</v>
      </c>
      <c r="G598" s="25">
        <v>17</v>
      </c>
      <c r="H598" s="25" t="s">
        <v>34</v>
      </c>
      <c r="I598" s="25" t="s">
        <v>432</v>
      </c>
      <c r="J598" s="25" t="s">
        <v>68</v>
      </c>
      <c r="K598" s="25" t="s">
        <v>48</v>
      </c>
      <c r="L598" s="25" t="s">
        <v>68</v>
      </c>
      <c r="M598" s="25" t="s">
        <v>39</v>
      </c>
      <c r="N598" s="25" t="s">
        <v>40</v>
      </c>
      <c r="O598" s="26">
        <v>39347</v>
      </c>
      <c r="P598" s="25"/>
      <c r="Q598" s="25">
        <v>55</v>
      </c>
      <c r="R598" s="27" t="s">
        <v>41</v>
      </c>
      <c r="S598" s="28">
        <v>0.14000000000000001</v>
      </c>
      <c r="T598" s="28"/>
    </row>
    <row r="599" spans="1:20" x14ac:dyDescent="0.35">
      <c r="A599" s="25">
        <v>48000</v>
      </c>
      <c r="B599" s="25" t="s">
        <v>30</v>
      </c>
      <c r="C599" s="25" t="s">
        <v>42</v>
      </c>
      <c r="D599" s="25" t="s">
        <v>42</v>
      </c>
      <c r="E599" s="25" t="s">
        <v>787</v>
      </c>
      <c r="F599" s="25" t="s">
        <v>788</v>
      </c>
      <c r="G599" s="25">
        <v>92.1</v>
      </c>
      <c r="H599" s="25" t="s">
        <v>34</v>
      </c>
      <c r="I599" s="25" t="s">
        <v>131</v>
      </c>
      <c r="J599" s="25" t="s">
        <v>68</v>
      </c>
      <c r="K599" s="25" t="s">
        <v>48</v>
      </c>
      <c r="L599" s="25" t="s">
        <v>68</v>
      </c>
      <c r="M599" s="25" t="s">
        <v>39</v>
      </c>
      <c r="N599" s="25" t="s">
        <v>40</v>
      </c>
      <c r="O599" s="26">
        <v>30755</v>
      </c>
      <c r="P599" s="25"/>
      <c r="Q599" s="25">
        <v>92.1</v>
      </c>
      <c r="R599" s="27" t="s">
        <v>41</v>
      </c>
      <c r="S599" s="28"/>
      <c r="T599" s="28"/>
    </row>
    <row r="600" spans="1:20" x14ac:dyDescent="0.35">
      <c r="A600" s="25">
        <v>4300</v>
      </c>
      <c r="B600" s="25" t="s">
        <v>30</v>
      </c>
      <c r="C600" s="25" t="s">
        <v>42</v>
      </c>
      <c r="D600" s="25" t="s">
        <v>31</v>
      </c>
      <c r="E600" s="25" t="s">
        <v>794</v>
      </c>
      <c r="F600" s="25" t="s">
        <v>795</v>
      </c>
      <c r="G600" s="25">
        <v>53</v>
      </c>
      <c r="H600" s="25" t="s">
        <v>34</v>
      </c>
      <c r="I600" s="25" t="s">
        <v>796</v>
      </c>
      <c r="J600" s="25" t="s">
        <v>68</v>
      </c>
      <c r="K600" s="25" t="s">
        <v>48</v>
      </c>
      <c r="L600" s="25" t="s">
        <v>68</v>
      </c>
      <c r="M600" s="25" t="s">
        <v>39</v>
      </c>
      <c r="N600" s="25" t="s">
        <v>40</v>
      </c>
      <c r="O600" s="26">
        <v>30317</v>
      </c>
      <c r="P600" s="25"/>
      <c r="Q600" s="25">
        <v>78</v>
      </c>
      <c r="R600" s="27" t="s">
        <v>41</v>
      </c>
      <c r="S600" s="28"/>
      <c r="T600" s="28"/>
    </row>
    <row r="601" spans="1:20" x14ac:dyDescent="0.35">
      <c r="A601" s="25">
        <v>12300</v>
      </c>
      <c r="B601" s="25" t="s">
        <v>30</v>
      </c>
      <c r="C601" s="25" t="s">
        <v>31</v>
      </c>
      <c r="D601" s="25" t="s">
        <v>31</v>
      </c>
      <c r="E601" s="25" t="s">
        <v>1552</v>
      </c>
      <c r="F601" s="25" t="s">
        <v>1553</v>
      </c>
      <c r="G601" s="25">
        <v>38.85</v>
      </c>
      <c r="H601" s="25" t="s">
        <v>34</v>
      </c>
      <c r="I601" s="25" t="s">
        <v>137</v>
      </c>
      <c r="J601" s="25" t="s">
        <v>68</v>
      </c>
      <c r="K601" s="25" t="s">
        <v>48</v>
      </c>
      <c r="L601" s="25" t="s">
        <v>68</v>
      </c>
      <c r="M601" s="25" t="s">
        <v>39</v>
      </c>
      <c r="N601" s="25" t="s">
        <v>138</v>
      </c>
      <c r="O601" s="26">
        <v>30317</v>
      </c>
      <c r="P601" s="25"/>
      <c r="Q601" s="25">
        <v>55</v>
      </c>
      <c r="R601" s="27" t="s">
        <v>41</v>
      </c>
      <c r="S601" s="28">
        <v>0.48699999999999999</v>
      </c>
      <c r="T601" s="28"/>
    </row>
    <row r="602" spans="1:20" x14ac:dyDescent="0.35">
      <c r="A602" s="25">
        <v>12400</v>
      </c>
      <c r="B602" s="25" t="s">
        <v>30</v>
      </c>
      <c r="C602" s="25" t="s">
        <v>31</v>
      </c>
      <c r="D602" s="25" t="s">
        <v>31</v>
      </c>
      <c r="E602" s="25" t="s">
        <v>1554</v>
      </c>
      <c r="F602" s="25" t="s">
        <v>1555</v>
      </c>
      <c r="G602" s="25">
        <v>34</v>
      </c>
      <c r="H602" s="25" t="s">
        <v>34</v>
      </c>
      <c r="I602" s="25" t="s">
        <v>137</v>
      </c>
      <c r="J602" s="25" t="s">
        <v>68</v>
      </c>
      <c r="K602" s="25" t="s">
        <v>48</v>
      </c>
      <c r="L602" s="25" t="s">
        <v>68</v>
      </c>
      <c r="M602" s="25" t="s">
        <v>39</v>
      </c>
      <c r="N602" s="25" t="s">
        <v>138</v>
      </c>
      <c r="O602" s="26">
        <v>30317</v>
      </c>
      <c r="P602" s="25"/>
      <c r="Q602" s="25">
        <v>55</v>
      </c>
      <c r="R602" s="27" t="s">
        <v>41</v>
      </c>
      <c r="S602" s="28">
        <v>0.48699999999999999</v>
      </c>
      <c r="T602" s="28"/>
    </row>
    <row r="603" spans="1:20" x14ac:dyDescent="0.35">
      <c r="A603" s="25">
        <v>12500</v>
      </c>
      <c r="B603" s="25" t="s">
        <v>30</v>
      </c>
      <c r="C603" s="25" t="s">
        <v>31</v>
      </c>
      <c r="D603" s="25" t="s">
        <v>31</v>
      </c>
      <c r="E603" s="25" t="s">
        <v>1556</v>
      </c>
      <c r="F603" s="25" t="s">
        <v>1557</v>
      </c>
      <c r="G603" s="25">
        <v>42.42</v>
      </c>
      <c r="H603" s="25" t="s">
        <v>34</v>
      </c>
      <c r="I603" s="25" t="s">
        <v>137</v>
      </c>
      <c r="J603" s="25" t="s">
        <v>68</v>
      </c>
      <c r="K603" s="25" t="s">
        <v>48</v>
      </c>
      <c r="L603" s="25" t="s">
        <v>68</v>
      </c>
      <c r="M603" s="25" t="s">
        <v>39</v>
      </c>
      <c r="N603" s="25" t="s">
        <v>138</v>
      </c>
      <c r="O603" s="26">
        <v>31048</v>
      </c>
      <c r="P603" s="25"/>
      <c r="Q603" s="25">
        <v>55</v>
      </c>
      <c r="R603" s="27" t="s">
        <v>41</v>
      </c>
      <c r="S603" s="28">
        <v>0.38500000000000001</v>
      </c>
      <c r="T603" s="28"/>
    </row>
    <row r="604" spans="1:20" x14ac:dyDescent="0.35">
      <c r="A604" s="25">
        <v>12600</v>
      </c>
      <c r="B604" s="25" t="s">
        <v>30</v>
      </c>
      <c r="C604" s="25" t="s">
        <v>31</v>
      </c>
      <c r="D604" s="25" t="s">
        <v>31</v>
      </c>
      <c r="E604" s="25" t="s">
        <v>1558</v>
      </c>
      <c r="F604" s="25" t="s">
        <v>1559</v>
      </c>
      <c r="G604" s="25">
        <v>52.73</v>
      </c>
      <c r="H604" s="25" t="s">
        <v>34</v>
      </c>
      <c r="I604" s="25" t="s">
        <v>137</v>
      </c>
      <c r="J604" s="25" t="s">
        <v>68</v>
      </c>
      <c r="K604" s="25" t="s">
        <v>48</v>
      </c>
      <c r="L604" s="25" t="s">
        <v>68</v>
      </c>
      <c r="M604" s="25" t="s">
        <v>39</v>
      </c>
      <c r="N604" s="25" t="s">
        <v>138</v>
      </c>
      <c r="O604" s="26">
        <v>31413</v>
      </c>
      <c r="P604" s="25"/>
      <c r="Q604" s="25">
        <v>55</v>
      </c>
      <c r="R604" s="27" t="s">
        <v>41</v>
      </c>
      <c r="S604" s="28">
        <v>0.38500000000000001</v>
      </c>
      <c r="T604" s="28"/>
    </row>
    <row r="605" spans="1:20" x14ac:dyDescent="0.35">
      <c r="A605" s="25">
        <v>12700</v>
      </c>
      <c r="B605" s="25" t="s">
        <v>30</v>
      </c>
      <c r="C605" s="25" t="s">
        <v>31</v>
      </c>
      <c r="D605" s="25" t="s">
        <v>31</v>
      </c>
      <c r="E605" s="25" t="s">
        <v>1563</v>
      </c>
      <c r="F605" s="25" t="s">
        <v>1564</v>
      </c>
      <c r="G605" s="25">
        <v>74.400000000000006</v>
      </c>
      <c r="H605" s="25" t="s">
        <v>34</v>
      </c>
      <c r="I605" s="25" t="s">
        <v>796</v>
      </c>
      <c r="J605" s="25" t="s">
        <v>68</v>
      </c>
      <c r="K605" s="25" t="s">
        <v>48</v>
      </c>
      <c r="L605" s="25" t="s">
        <v>68</v>
      </c>
      <c r="M605" s="25" t="s">
        <v>39</v>
      </c>
      <c r="N605" s="25" t="s">
        <v>40</v>
      </c>
      <c r="O605" s="26">
        <v>27395</v>
      </c>
      <c r="P605" s="25"/>
      <c r="Q605" s="25">
        <v>110</v>
      </c>
      <c r="R605" s="27" t="s">
        <v>41</v>
      </c>
      <c r="S605" s="28">
        <v>0.41199999999999998</v>
      </c>
      <c r="T605" s="28"/>
    </row>
    <row r="606" spans="1:20" x14ac:dyDescent="0.35">
      <c r="A606" s="25">
        <v>12800</v>
      </c>
      <c r="B606" s="25" t="s">
        <v>30</v>
      </c>
      <c r="C606" s="25" t="s">
        <v>31</v>
      </c>
      <c r="D606" s="25" t="s">
        <v>31</v>
      </c>
      <c r="E606" s="25" t="s">
        <v>1565</v>
      </c>
      <c r="F606" s="25" t="s">
        <v>1566</v>
      </c>
      <c r="G606" s="25">
        <v>57</v>
      </c>
      <c r="H606" s="25" t="s">
        <v>34</v>
      </c>
      <c r="I606" s="25" t="s">
        <v>796</v>
      </c>
      <c r="J606" s="25" t="s">
        <v>68</v>
      </c>
      <c r="K606" s="25" t="s">
        <v>48</v>
      </c>
      <c r="L606" s="25" t="s">
        <v>68</v>
      </c>
      <c r="M606" s="25" t="s">
        <v>39</v>
      </c>
      <c r="N606" s="25" t="s">
        <v>40</v>
      </c>
      <c r="O606" s="26">
        <v>28856</v>
      </c>
      <c r="P606" s="25"/>
      <c r="Q606" s="25">
        <v>66</v>
      </c>
      <c r="R606" s="27" t="s">
        <v>41</v>
      </c>
      <c r="S606" s="28">
        <v>0.41199999999999998</v>
      </c>
      <c r="T606" s="28"/>
    </row>
    <row r="607" spans="1:20" x14ac:dyDescent="0.35">
      <c r="A607" s="25">
        <v>12900</v>
      </c>
      <c r="B607" s="25" t="s">
        <v>30</v>
      </c>
      <c r="C607" s="25" t="s">
        <v>42</v>
      </c>
      <c r="D607" s="25" t="s">
        <v>31</v>
      </c>
      <c r="E607" s="25" t="s">
        <v>1567</v>
      </c>
      <c r="F607" s="25" t="s">
        <v>1568</v>
      </c>
      <c r="G607" s="25">
        <v>95</v>
      </c>
      <c r="H607" s="25" t="s">
        <v>34</v>
      </c>
      <c r="I607" s="25" t="s">
        <v>796</v>
      </c>
      <c r="J607" s="25" t="s">
        <v>68</v>
      </c>
      <c r="K607" s="25" t="s">
        <v>48</v>
      </c>
      <c r="L607" s="25" t="s">
        <v>68</v>
      </c>
      <c r="M607" s="25" t="s">
        <v>39</v>
      </c>
      <c r="N607" s="25" t="s">
        <v>40</v>
      </c>
      <c r="O607" s="26">
        <v>29221</v>
      </c>
      <c r="P607" s="25"/>
      <c r="Q607" s="25">
        <v>102</v>
      </c>
      <c r="R607" s="27" t="s">
        <v>41</v>
      </c>
      <c r="S607" s="28">
        <v>0.41199999999999998</v>
      </c>
      <c r="T607" s="28"/>
    </row>
    <row r="608" spans="1:20" x14ac:dyDescent="0.35">
      <c r="A608" s="25">
        <v>13000</v>
      </c>
      <c r="B608" s="25" t="s">
        <v>30</v>
      </c>
      <c r="C608" s="25" t="s">
        <v>42</v>
      </c>
      <c r="D608" s="25" t="s">
        <v>31</v>
      </c>
      <c r="E608" s="25" t="s">
        <v>1569</v>
      </c>
      <c r="F608" s="25" t="s">
        <v>1570</v>
      </c>
      <c r="G608" s="25">
        <v>70</v>
      </c>
      <c r="H608" s="25" t="s">
        <v>34</v>
      </c>
      <c r="I608" s="25" t="s">
        <v>796</v>
      </c>
      <c r="J608" s="25" t="s">
        <v>68</v>
      </c>
      <c r="K608" s="25" t="s">
        <v>48</v>
      </c>
      <c r="L608" s="25" t="s">
        <v>68</v>
      </c>
      <c r="M608" s="25" t="s">
        <v>39</v>
      </c>
      <c r="N608" s="25" t="s">
        <v>40</v>
      </c>
      <c r="O608" s="26">
        <v>29221</v>
      </c>
      <c r="P608" s="25"/>
      <c r="Q608" s="25">
        <v>114</v>
      </c>
      <c r="R608" s="27" t="s">
        <v>41</v>
      </c>
      <c r="S608" s="28">
        <v>0.41199999999999998</v>
      </c>
      <c r="T608" s="28"/>
    </row>
    <row r="609" spans="1:20" x14ac:dyDescent="0.35">
      <c r="A609" s="25">
        <v>13100</v>
      </c>
      <c r="B609" s="25" t="s">
        <v>30</v>
      </c>
      <c r="C609" s="25" t="s">
        <v>42</v>
      </c>
      <c r="D609" s="25" t="s">
        <v>31</v>
      </c>
      <c r="E609" s="25" t="s">
        <v>1571</v>
      </c>
      <c r="F609" s="25" t="s">
        <v>1572</v>
      </c>
      <c r="G609" s="25">
        <v>85</v>
      </c>
      <c r="H609" s="25" t="s">
        <v>34</v>
      </c>
      <c r="I609" s="25" t="s">
        <v>796</v>
      </c>
      <c r="J609" s="25" t="s">
        <v>68</v>
      </c>
      <c r="K609" s="25" t="s">
        <v>48</v>
      </c>
      <c r="L609" s="25" t="s">
        <v>68</v>
      </c>
      <c r="M609" s="25" t="s">
        <v>39</v>
      </c>
      <c r="N609" s="25" t="s">
        <v>40</v>
      </c>
      <c r="O609" s="26">
        <v>31048</v>
      </c>
      <c r="P609" s="25"/>
      <c r="Q609" s="25">
        <v>119</v>
      </c>
      <c r="R609" s="27" t="s">
        <v>41</v>
      </c>
      <c r="S609" s="28">
        <v>0.41199999999999998</v>
      </c>
      <c r="T609" s="28"/>
    </row>
    <row r="610" spans="1:20" x14ac:dyDescent="0.35">
      <c r="A610" s="25">
        <v>13200</v>
      </c>
      <c r="B610" s="25" t="s">
        <v>30</v>
      </c>
      <c r="C610" s="25" t="s">
        <v>31</v>
      </c>
      <c r="D610" s="25" t="s">
        <v>31</v>
      </c>
      <c r="E610" s="25" t="s">
        <v>1573</v>
      </c>
      <c r="F610" s="25" t="s">
        <v>1574</v>
      </c>
      <c r="G610" s="25">
        <v>60</v>
      </c>
      <c r="H610" s="25" t="s">
        <v>34</v>
      </c>
      <c r="I610" s="25" t="s">
        <v>796</v>
      </c>
      <c r="J610" s="25" t="s">
        <v>68</v>
      </c>
      <c r="K610" s="25" t="s">
        <v>48</v>
      </c>
      <c r="L610" s="25" t="s">
        <v>68</v>
      </c>
      <c r="M610" s="25" t="s">
        <v>39</v>
      </c>
      <c r="N610" s="25" t="s">
        <v>40</v>
      </c>
      <c r="O610" s="26">
        <v>29952</v>
      </c>
      <c r="P610" s="25"/>
      <c r="Q610" s="25">
        <v>65</v>
      </c>
      <c r="R610" s="27" t="s">
        <v>41</v>
      </c>
      <c r="S610" s="28">
        <v>0.41199999999999998</v>
      </c>
      <c r="T610" s="28"/>
    </row>
    <row r="611" spans="1:20" x14ac:dyDescent="0.35">
      <c r="A611" s="25">
        <v>13300</v>
      </c>
      <c r="B611" s="25" t="s">
        <v>30</v>
      </c>
      <c r="C611" s="25" t="s">
        <v>31</v>
      </c>
      <c r="D611" s="25" t="s">
        <v>31</v>
      </c>
      <c r="E611" s="25" t="s">
        <v>1575</v>
      </c>
      <c r="F611" s="25" t="s">
        <v>1576</v>
      </c>
      <c r="G611" s="25">
        <v>72</v>
      </c>
      <c r="H611" s="25" t="s">
        <v>34</v>
      </c>
      <c r="I611" s="25" t="s">
        <v>796</v>
      </c>
      <c r="J611" s="25" t="s">
        <v>68</v>
      </c>
      <c r="K611" s="25" t="s">
        <v>48</v>
      </c>
      <c r="L611" s="25" t="s">
        <v>68</v>
      </c>
      <c r="M611" s="25" t="s">
        <v>39</v>
      </c>
      <c r="N611" s="25" t="s">
        <v>40</v>
      </c>
      <c r="O611" s="26">
        <v>30317</v>
      </c>
      <c r="P611" s="25"/>
      <c r="Q611" s="25">
        <v>119</v>
      </c>
      <c r="R611" s="27" t="s">
        <v>41</v>
      </c>
      <c r="S611" s="28">
        <v>0.41199999999999998</v>
      </c>
      <c r="T611" s="28"/>
    </row>
    <row r="612" spans="1:20" x14ac:dyDescent="0.35">
      <c r="A612" s="25">
        <v>13400</v>
      </c>
      <c r="B612" s="25" t="s">
        <v>30</v>
      </c>
      <c r="C612" s="25" t="s">
        <v>31</v>
      </c>
      <c r="D612" s="25" t="s">
        <v>31</v>
      </c>
      <c r="E612" s="25" t="s">
        <v>1577</v>
      </c>
      <c r="F612" s="25" t="s">
        <v>1578</v>
      </c>
      <c r="G612" s="25">
        <v>62</v>
      </c>
      <c r="H612" s="25" t="s">
        <v>34</v>
      </c>
      <c r="I612" s="25" t="s">
        <v>796</v>
      </c>
      <c r="J612" s="25" t="s">
        <v>68</v>
      </c>
      <c r="K612" s="25" t="s">
        <v>48</v>
      </c>
      <c r="L612" s="25" t="s">
        <v>68</v>
      </c>
      <c r="M612" s="25" t="s">
        <v>39</v>
      </c>
      <c r="N612" s="25" t="s">
        <v>40</v>
      </c>
      <c r="O612" s="26">
        <v>31048</v>
      </c>
      <c r="P612" s="25"/>
      <c r="Q612" s="25">
        <v>119</v>
      </c>
      <c r="R612" s="27" t="s">
        <v>41</v>
      </c>
      <c r="S612" s="28">
        <v>0.41199999999999998</v>
      </c>
      <c r="T612" s="28"/>
    </row>
    <row r="613" spans="1:20" x14ac:dyDescent="0.35">
      <c r="A613" s="25">
        <v>13500</v>
      </c>
      <c r="B613" s="25" t="s">
        <v>30</v>
      </c>
      <c r="C613" s="25" t="s">
        <v>31</v>
      </c>
      <c r="D613" s="25" t="s">
        <v>42</v>
      </c>
      <c r="E613" s="25" t="s">
        <v>1439</v>
      </c>
      <c r="F613" s="25" t="s">
        <v>1440</v>
      </c>
      <c r="G613" s="25">
        <v>85</v>
      </c>
      <c r="H613" s="25" t="s">
        <v>34</v>
      </c>
      <c r="I613" s="25" t="s">
        <v>796</v>
      </c>
      <c r="J613" s="25" t="s">
        <v>68</v>
      </c>
      <c r="K613" s="25" t="s">
        <v>48</v>
      </c>
      <c r="L613" s="25" t="s">
        <v>68</v>
      </c>
      <c r="M613" s="25" t="s">
        <v>39</v>
      </c>
      <c r="N613" s="25" t="s">
        <v>40</v>
      </c>
      <c r="O613" s="26">
        <v>25934</v>
      </c>
      <c r="P613" s="25"/>
      <c r="Q613" s="25">
        <v>110</v>
      </c>
      <c r="R613" s="27" t="s">
        <v>41</v>
      </c>
      <c r="S613" s="28">
        <v>0.41199999999999998</v>
      </c>
      <c r="T613" s="28"/>
    </row>
    <row r="614" spans="1:20" x14ac:dyDescent="0.35">
      <c r="A614" s="25">
        <v>13600</v>
      </c>
      <c r="B614" s="25" t="s">
        <v>30</v>
      </c>
      <c r="C614" s="25" t="s">
        <v>31</v>
      </c>
      <c r="D614" s="25" t="s">
        <v>42</v>
      </c>
      <c r="E614" s="25" t="s">
        <v>1445</v>
      </c>
      <c r="F614" s="25" t="s">
        <v>1446</v>
      </c>
      <c r="G614" s="25">
        <v>82</v>
      </c>
      <c r="H614" s="25" t="s">
        <v>34</v>
      </c>
      <c r="I614" s="25" t="s">
        <v>796</v>
      </c>
      <c r="J614" s="25" t="s">
        <v>68</v>
      </c>
      <c r="K614" s="25" t="s">
        <v>48</v>
      </c>
      <c r="L614" s="25" t="s">
        <v>68</v>
      </c>
      <c r="M614" s="25" t="s">
        <v>39</v>
      </c>
      <c r="N614" s="25" t="s">
        <v>40</v>
      </c>
      <c r="O614" s="26">
        <v>26299</v>
      </c>
      <c r="P614" s="25"/>
      <c r="Q614" s="25">
        <v>110</v>
      </c>
      <c r="R614" s="27" t="s">
        <v>41</v>
      </c>
      <c r="S614" s="28">
        <v>0.41199999999999998</v>
      </c>
      <c r="T614" s="28"/>
    </row>
    <row r="615" spans="1:20" x14ac:dyDescent="0.35">
      <c r="A615" s="25">
        <v>38300</v>
      </c>
      <c r="B615" s="25" t="s">
        <v>30</v>
      </c>
      <c r="C615" s="25" t="s">
        <v>31</v>
      </c>
      <c r="D615" s="25" t="s">
        <v>42</v>
      </c>
      <c r="E615" s="25" t="s">
        <v>3698</v>
      </c>
      <c r="F615" s="25" t="s">
        <v>3699</v>
      </c>
      <c r="G615" s="25">
        <v>32.6</v>
      </c>
      <c r="H615" s="25" t="s">
        <v>34</v>
      </c>
      <c r="I615" s="25" t="s">
        <v>131</v>
      </c>
      <c r="J615" s="25" t="s">
        <v>68</v>
      </c>
      <c r="K615" s="25" t="s">
        <v>48</v>
      </c>
      <c r="L615" s="25" t="s">
        <v>68</v>
      </c>
      <c r="M615" s="25" t="s">
        <v>39</v>
      </c>
      <c r="N615" s="25" t="s">
        <v>40</v>
      </c>
      <c r="O615" s="26">
        <v>32488</v>
      </c>
      <c r="P615" s="25"/>
      <c r="Q615" s="25">
        <v>32.6</v>
      </c>
      <c r="R615" s="27" t="s">
        <v>41</v>
      </c>
      <c r="S615" s="28">
        <v>0.623</v>
      </c>
      <c r="T615" s="28"/>
    </row>
    <row r="616" spans="1:20" x14ac:dyDescent="0.35">
      <c r="A616" s="25">
        <v>94300</v>
      </c>
      <c r="B616" s="25" t="s">
        <v>30</v>
      </c>
      <c r="C616" s="25" t="s">
        <v>42</v>
      </c>
      <c r="D616" s="25" t="s">
        <v>31</v>
      </c>
      <c r="E616" s="25" t="s">
        <v>2722</v>
      </c>
      <c r="F616" s="25" t="s">
        <v>2723</v>
      </c>
      <c r="G616" s="25">
        <v>1</v>
      </c>
      <c r="H616" s="25" t="s">
        <v>34</v>
      </c>
      <c r="I616" s="25" t="s">
        <v>55</v>
      </c>
      <c r="J616" s="25" t="s">
        <v>189</v>
      </c>
      <c r="K616" s="25" t="s">
        <v>1345</v>
      </c>
      <c r="L616" s="25" t="s">
        <v>435</v>
      </c>
      <c r="M616" s="25" t="s">
        <v>39</v>
      </c>
      <c r="N616" s="25" t="s">
        <v>40</v>
      </c>
      <c r="O616" s="25"/>
      <c r="P616" s="25"/>
      <c r="Q616" s="25">
        <v>1</v>
      </c>
      <c r="R616" s="27" t="s">
        <v>41</v>
      </c>
      <c r="S616" s="28"/>
      <c r="T616" s="28"/>
    </row>
    <row r="617" spans="1:20" x14ac:dyDescent="0.35">
      <c r="A617" s="25">
        <v>119800</v>
      </c>
      <c r="B617" s="25" t="s">
        <v>30</v>
      </c>
      <c r="C617" s="25" t="s">
        <v>42</v>
      </c>
      <c r="D617" s="25" t="s">
        <v>42</v>
      </c>
      <c r="E617" s="25" t="s">
        <v>3395</v>
      </c>
      <c r="F617" s="25" t="s">
        <v>3396</v>
      </c>
      <c r="G617" s="25">
        <v>20</v>
      </c>
      <c r="H617" s="25" t="s">
        <v>34</v>
      </c>
      <c r="I617" s="25" t="s">
        <v>3397</v>
      </c>
      <c r="J617" s="25" t="s">
        <v>189</v>
      </c>
      <c r="K617" s="25" t="s">
        <v>63</v>
      </c>
      <c r="L617" s="25" t="s">
        <v>124</v>
      </c>
      <c r="M617" s="25" t="s">
        <v>39</v>
      </c>
      <c r="N617" s="25" t="s">
        <v>40</v>
      </c>
      <c r="O617" s="26">
        <v>41883</v>
      </c>
      <c r="P617" s="25"/>
      <c r="Q617" s="25">
        <v>23.5</v>
      </c>
      <c r="R617" s="27" t="s">
        <v>41</v>
      </c>
      <c r="S617" s="28">
        <v>0.251</v>
      </c>
      <c r="T617" s="28"/>
    </row>
    <row r="618" spans="1:20" x14ac:dyDescent="0.35">
      <c r="A618" s="25">
        <v>119200</v>
      </c>
      <c r="B618" s="25" t="s">
        <v>30</v>
      </c>
      <c r="C618" s="25" t="s">
        <v>42</v>
      </c>
      <c r="D618" s="25" t="s">
        <v>31</v>
      </c>
      <c r="E618" s="25" t="s">
        <v>909</v>
      </c>
      <c r="F618" s="25" t="s">
        <v>910</v>
      </c>
      <c r="G618" s="25">
        <v>0.85</v>
      </c>
      <c r="H618" s="25" t="s">
        <v>34</v>
      </c>
      <c r="I618" s="25" t="s">
        <v>911</v>
      </c>
      <c r="J618" s="25" t="s">
        <v>189</v>
      </c>
      <c r="K618" s="25" t="s">
        <v>912</v>
      </c>
      <c r="L618" s="25" t="s">
        <v>187</v>
      </c>
      <c r="M618" s="25" t="s">
        <v>39</v>
      </c>
      <c r="N618" s="25" t="s">
        <v>40</v>
      </c>
      <c r="O618" s="26">
        <v>41815</v>
      </c>
      <c r="P618" s="25"/>
      <c r="Q618" s="25">
        <v>0.85</v>
      </c>
      <c r="R618" s="27" t="s">
        <v>41</v>
      </c>
      <c r="S618" s="28"/>
      <c r="T618" s="28"/>
    </row>
    <row r="619" spans="1:20" x14ac:dyDescent="0.35">
      <c r="A619" s="25">
        <v>111500</v>
      </c>
      <c r="B619" s="25" t="s">
        <v>30</v>
      </c>
      <c r="C619" s="25" t="s">
        <v>31</v>
      </c>
      <c r="D619" s="25" t="s">
        <v>31</v>
      </c>
      <c r="E619" s="25" t="s">
        <v>1859</v>
      </c>
      <c r="F619" s="25" t="s">
        <v>1860</v>
      </c>
      <c r="G619" s="25">
        <v>1.42</v>
      </c>
      <c r="H619" s="25" t="s">
        <v>34</v>
      </c>
      <c r="I619" s="25" t="s">
        <v>1861</v>
      </c>
      <c r="J619" s="25" t="s">
        <v>189</v>
      </c>
      <c r="K619" s="25" t="s">
        <v>912</v>
      </c>
      <c r="L619" s="25" t="s">
        <v>187</v>
      </c>
      <c r="M619" s="25" t="s">
        <v>39</v>
      </c>
      <c r="N619" s="25" t="s">
        <v>40</v>
      </c>
      <c r="O619" s="26">
        <v>41463</v>
      </c>
      <c r="P619" s="25"/>
      <c r="Q619" s="25">
        <v>1.42</v>
      </c>
      <c r="R619" s="27" t="s">
        <v>41</v>
      </c>
      <c r="S619" s="28"/>
      <c r="T619" s="28"/>
    </row>
    <row r="620" spans="1:20" x14ac:dyDescent="0.35">
      <c r="A620" s="25">
        <v>96000</v>
      </c>
      <c r="B620" s="25" t="s">
        <v>30</v>
      </c>
      <c r="C620" s="25" t="s">
        <v>42</v>
      </c>
      <c r="D620" s="25" t="s">
        <v>42</v>
      </c>
      <c r="E620" s="25" t="s">
        <v>2449</v>
      </c>
      <c r="F620" s="25" t="s">
        <v>2450</v>
      </c>
      <c r="G620" s="25">
        <v>4.53</v>
      </c>
      <c r="H620" s="25" t="s">
        <v>34</v>
      </c>
      <c r="I620" s="25" t="s">
        <v>2450</v>
      </c>
      <c r="J620" s="25" t="s">
        <v>189</v>
      </c>
      <c r="K620" s="25" t="s">
        <v>912</v>
      </c>
      <c r="L620" s="25" t="s">
        <v>187</v>
      </c>
      <c r="M620" s="25" t="s">
        <v>39</v>
      </c>
      <c r="N620" s="25" t="s">
        <v>40</v>
      </c>
      <c r="O620" s="26">
        <v>39326</v>
      </c>
      <c r="P620" s="25"/>
      <c r="Q620" s="25">
        <v>5.07</v>
      </c>
      <c r="R620" s="27" t="s">
        <v>41</v>
      </c>
      <c r="S620" s="28">
        <v>0.32</v>
      </c>
      <c r="T620" s="28"/>
    </row>
    <row r="621" spans="1:20" x14ac:dyDescent="0.35">
      <c r="A621" s="25">
        <v>122900</v>
      </c>
      <c r="B621" s="25" t="s">
        <v>30</v>
      </c>
      <c r="C621" s="25" t="s">
        <v>42</v>
      </c>
      <c r="D621" s="25" t="s">
        <v>42</v>
      </c>
      <c r="E621" s="25" t="s">
        <v>2313</v>
      </c>
      <c r="F621" s="25" t="s">
        <v>2314</v>
      </c>
      <c r="G621" s="25">
        <v>6.9</v>
      </c>
      <c r="H621" s="25" t="s">
        <v>34</v>
      </c>
      <c r="I621" s="25" t="s">
        <v>2315</v>
      </c>
      <c r="J621" s="25" t="s">
        <v>189</v>
      </c>
      <c r="K621" s="25" t="s">
        <v>912</v>
      </c>
      <c r="L621" s="25" t="s">
        <v>124</v>
      </c>
      <c r="M621" s="25" t="s">
        <v>39</v>
      </c>
      <c r="N621" s="25" t="s">
        <v>40</v>
      </c>
      <c r="O621" s="26">
        <v>33532</v>
      </c>
      <c r="P621" s="25"/>
      <c r="Q621" s="25">
        <v>6.9</v>
      </c>
      <c r="R621" s="27" t="s">
        <v>41</v>
      </c>
      <c r="S621" s="28"/>
      <c r="T621" s="28"/>
    </row>
    <row r="622" spans="1:20" x14ac:dyDescent="0.35">
      <c r="A622" s="25">
        <v>92800</v>
      </c>
      <c r="B622" s="25" t="s">
        <v>30</v>
      </c>
      <c r="C622" s="25" t="s">
        <v>42</v>
      </c>
      <c r="D622" s="25" t="s">
        <v>42</v>
      </c>
      <c r="E622" s="25" t="s">
        <v>3111</v>
      </c>
      <c r="F622" s="25" t="s">
        <v>3112</v>
      </c>
      <c r="G622" s="25">
        <v>3.04</v>
      </c>
      <c r="H622" s="25" t="s">
        <v>34</v>
      </c>
      <c r="I622" s="25" t="s">
        <v>3113</v>
      </c>
      <c r="J622" s="25" t="s">
        <v>189</v>
      </c>
      <c r="K622" s="25" t="s">
        <v>912</v>
      </c>
      <c r="L622" s="25" t="s">
        <v>124</v>
      </c>
      <c r="M622" s="25" t="s">
        <v>39</v>
      </c>
      <c r="N622" s="25" t="s">
        <v>40</v>
      </c>
      <c r="O622" s="26">
        <v>38750</v>
      </c>
      <c r="P622" s="25"/>
      <c r="Q622" s="25">
        <v>3.02</v>
      </c>
      <c r="R622" s="27" t="s">
        <v>41</v>
      </c>
      <c r="S622" s="28"/>
      <c r="T622" s="28"/>
    </row>
    <row r="623" spans="1:20" x14ac:dyDescent="0.35">
      <c r="A623" s="25">
        <v>132400</v>
      </c>
      <c r="B623" s="25" t="s">
        <v>30</v>
      </c>
      <c r="C623" s="25" t="s">
        <v>42</v>
      </c>
      <c r="D623" s="25" t="s">
        <v>42</v>
      </c>
      <c r="E623" s="25" t="s">
        <v>2876</v>
      </c>
      <c r="F623" s="25" t="s">
        <v>2877</v>
      </c>
      <c r="G623" s="25">
        <v>8</v>
      </c>
      <c r="H623" s="25" t="s">
        <v>34</v>
      </c>
      <c r="I623" s="25" t="s">
        <v>2878</v>
      </c>
      <c r="J623" s="25" t="s">
        <v>189</v>
      </c>
      <c r="K623" s="25" t="s">
        <v>188</v>
      </c>
      <c r="L623" s="25" t="s">
        <v>435</v>
      </c>
      <c r="M623" s="25" t="s">
        <v>39</v>
      </c>
      <c r="N623" s="25" t="s">
        <v>40</v>
      </c>
      <c r="O623" s="26">
        <v>42467</v>
      </c>
      <c r="P623" s="25"/>
      <c r="Q623" s="25">
        <v>8</v>
      </c>
      <c r="R623" s="27" t="s">
        <v>41</v>
      </c>
      <c r="S623" s="28"/>
      <c r="T623" s="28"/>
    </row>
    <row r="624" spans="1:20" x14ac:dyDescent="0.35">
      <c r="A624" s="25">
        <v>112600</v>
      </c>
      <c r="B624" s="25" t="s">
        <v>30</v>
      </c>
      <c r="C624" s="25" t="s">
        <v>31</v>
      </c>
      <c r="D624" s="25" t="s">
        <v>31</v>
      </c>
      <c r="E624" s="25" t="s">
        <v>184</v>
      </c>
      <c r="F624" s="25" t="s">
        <v>185</v>
      </c>
      <c r="G624" s="25">
        <v>2.1</v>
      </c>
      <c r="H624" s="25" t="s">
        <v>34</v>
      </c>
      <c r="I624" s="25" t="s">
        <v>186</v>
      </c>
      <c r="J624" s="25" t="s">
        <v>189</v>
      </c>
      <c r="K624" s="25" t="s">
        <v>188</v>
      </c>
      <c r="L624" s="25" t="s">
        <v>187</v>
      </c>
      <c r="M624" s="25" t="s">
        <v>39</v>
      </c>
      <c r="N624" s="25" t="s">
        <v>40</v>
      </c>
      <c r="O624" s="26">
        <v>41179</v>
      </c>
      <c r="P624" s="25"/>
      <c r="Q624" s="25">
        <v>4</v>
      </c>
      <c r="R624" s="27" t="s">
        <v>41</v>
      </c>
      <c r="S624" s="28">
        <v>0.78800000000000003</v>
      </c>
      <c r="T624" s="28"/>
    </row>
    <row r="625" spans="1:20" x14ac:dyDescent="0.35">
      <c r="A625" s="25">
        <v>118200</v>
      </c>
      <c r="B625" s="25" t="s">
        <v>30</v>
      </c>
      <c r="C625" s="25" t="s">
        <v>42</v>
      </c>
      <c r="D625" s="25" t="s">
        <v>31</v>
      </c>
      <c r="E625" s="25" t="s">
        <v>190</v>
      </c>
      <c r="F625" s="25" t="s">
        <v>191</v>
      </c>
      <c r="G625" s="25">
        <v>4.3</v>
      </c>
      <c r="H625" s="25" t="s">
        <v>34</v>
      </c>
      <c r="I625" s="25" t="s">
        <v>192</v>
      </c>
      <c r="J625" s="25" t="s">
        <v>189</v>
      </c>
      <c r="K625" s="25" t="s">
        <v>188</v>
      </c>
      <c r="L625" s="25" t="s">
        <v>187</v>
      </c>
      <c r="M625" s="25" t="s">
        <v>39</v>
      </c>
      <c r="N625" s="25" t="s">
        <v>40</v>
      </c>
      <c r="O625" s="26">
        <v>41753</v>
      </c>
      <c r="P625" s="25"/>
      <c r="Q625" s="25">
        <v>4.3</v>
      </c>
      <c r="R625" s="27" t="s">
        <v>41</v>
      </c>
      <c r="S625" s="28">
        <v>0.53500000000000003</v>
      </c>
      <c r="T625" s="28"/>
    </row>
    <row r="626" spans="1:20" x14ac:dyDescent="0.35">
      <c r="A626" s="25">
        <v>2200</v>
      </c>
      <c r="B626" s="25" t="s">
        <v>30</v>
      </c>
      <c r="C626" s="25" t="s">
        <v>42</v>
      </c>
      <c r="D626" s="25" t="s">
        <v>31</v>
      </c>
      <c r="E626" s="25" t="s">
        <v>234</v>
      </c>
      <c r="F626" s="25" t="s">
        <v>235</v>
      </c>
      <c r="G626" s="25">
        <v>2.5</v>
      </c>
      <c r="H626" s="25" t="s">
        <v>34</v>
      </c>
      <c r="I626" s="25" t="s">
        <v>236</v>
      </c>
      <c r="J626" s="25" t="s">
        <v>189</v>
      </c>
      <c r="K626" s="25" t="s">
        <v>188</v>
      </c>
      <c r="L626" s="25" t="s">
        <v>187</v>
      </c>
      <c r="M626" s="25" t="s">
        <v>39</v>
      </c>
      <c r="N626" s="25" t="s">
        <v>40</v>
      </c>
      <c r="O626" s="26">
        <v>31048</v>
      </c>
      <c r="P626" s="25"/>
      <c r="Q626" s="25">
        <v>3</v>
      </c>
      <c r="R626" s="27" t="s">
        <v>41</v>
      </c>
      <c r="S626" s="28"/>
      <c r="T626" s="28"/>
    </row>
    <row r="627" spans="1:20" x14ac:dyDescent="0.35">
      <c r="A627" s="25">
        <v>116500</v>
      </c>
      <c r="B627" s="25" t="s">
        <v>30</v>
      </c>
      <c r="C627" s="25" t="s">
        <v>31</v>
      </c>
      <c r="D627" s="25" t="s">
        <v>31</v>
      </c>
      <c r="E627" s="25" t="s">
        <v>392</v>
      </c>
      <c r="F627" s="25" t="s">
        <v>393</v>
      </c>
      <c r="G627" s="25">
        <v>2</v>
      </c>
      <c r="H627" s="25" t="s">
        <v>34</v>
      </c>
      <c r="I627" s="25" t="s">
        <v>394</v>
      </c>
      <c r="J627" s="25" t="s">
        <v>189</v>
      </c>
      <c r="K627" s="25" t="s">
        <v>188</v>
      </c>
      <c r="L627" s="25" t="s">
        <v>187</v>
      </c>
      <c r="M627" s="25" t="s">
        <v>39</v>
      </c>
      <c r="N627" s="25" t="s">
        <v>220</v>
      </c>
      <c r="O627" s="26">
        <v>41708</v>
      </c>
      <c r="P627" s="25"/>
      <c r="Q627" s="25">
        <v>2</v>
      </c>
      <c r="R627" s="27" t="s">
        <v>41</v>
      </c>
      <c r="S627" s="28"/>
      <c r="T627" s="28"/>
    </row>
    <row r="628" spans="1:20" x14ac:dyDescent="0.35">
      <c r="A628" s="25">
        <v>43600</v>
      </c>
      <c r="B628" s="25" t="s">
        <v>30</v>
      </c>
      <c r="C628" s="25" t="s">
        <v>42</v>
      </c>
      <c r="D628" s="25" t="s">
        <v>42</v>
      </c>
      <c r="E628" s="25" t="s">
        <v>857</v>
      </c>
      <c r="F628" s="25" t="s">
        <v>858</v>
      </c>
      <c r="G628" s="25">
        <v>7.5</v>
      </c>
      <c r="H628" s="25" t="s">
        <v>34</v>
      </c>
      <c r="I628" s="25" t="s">
        <v>859</v>
      </c>
      <c r="J628" s="25" t="s">
        <v>189</v>
      </c>
      <c r="K628" s="25" t="s">
        <v>188</v>
      </c>
      <c r="L628" s="25" t="s">
        <v>187</v>
      </c>
      <c r="M628" s="25" t="s">
        <v>39</v>
      </c>
      <c r="N628" s="25" t="s">
        <v>40</v>
      </c>
      <c r="O628" s="26">
        <v>34089</v>
      </c>
      <c r="P628" s="25"/>
      <c r="Q628" s="25">
        <v>8</v>
      </c>
      <c r="R628" s="27" t="s">
        <v>41</v>
      </c>
      <c r="S628" s="28"/>
      <c r="T628" s="28"/>
    </row>
    <row r="629" spans="1:20" x14ac:dyDescent="0.35">
      <c r="A629" s="25">
        <v>112200</v>
      </c>
      <c r="B629" s="25" t="s">
        <v>30</v>
      </c>
      <c r="C629" s="25" t="s">
        <v>31</v>
      </c>
      <c r="D629" s="25" t="s">
        <v>31</v>
      </c>
      <c r="E629" s="25" t="s">
        <v>916</v>
      </c>
      <c r="F629" s="25" t="s">
        <v>917</v>
      </c>
      <c r="G629" s="25">
        <v>1.5</v>
      </c>
      <c r="H629" s="25" t="s">
        <v>34</v>
      </c>
      <c r="I629" s="25" t="s">
        <v>917</v>
      </c>
      <c r="J629" s="25" t="s">
        <v>189</v>
      </c>
      <c r="K629" s="25" t="s">
        <v>188</v>
      </c>
      <c r="L629" s="25" t="s">
        <v>187</v>
      </c>
      <c r="M629" s="25" t="s">
        <v>39</v>
      </c>
      <c r="N629" s="25" t="s">
        <v>40</v>
      </c>
      <c r="O629" s="26">
        <v>41473</v>
      </c>
      <c r="P629" s="25"/>
      <c r="Q629" s="25">
        <v>1.5</v>
      </c>
      <c r="R629" s="27" t="s">
        <v>41</v>
      </c>
      <c r="S629" s="28">
        <v>0.92</v>
      </c>
      <c r="T629" s="28"/>
    </row>
    <row r="630" spans="1:20" x14ac:dyDescent="0.35">
      <c r="A630" s="25">
        <v>116200</v>
      </c>
      <c r="B630" s="25" t="s">
        <v>30</v>
      </c>
      <c r="C630" s="25" t="s">
        <v>31</v>
      </c>
      <c r="D630" s="25" t="s">
        <v>31</v>
      </c>
      <c r="E630" s="25" t="s">
        <v>1392</v>
      </c>
      <c r="F630" s="25" t="s">
        <v>1393</v>
      </c>
      <c r="G630" s="25">
        <v>4.2</v>
      </c>
      <c r="H630" s="25" t="s">
        <v>34</v>
      </c>
      <c r="I630" s="25" t="s">
        <v>1394</v>
      </c>
      <c r="J630" s="25" t="s">
        <v>189</v>
      </c>
      <c r="K630" s="25" t="s">
        <v>188</v>
      </c>
      <c r="L630" s="25" t="s">
        <v>187</v>
      </c>
      <c r="M630" s="25" t="s">
        <v>39</v>
      </c>
      <c r="N630" s="25" t="s">
        <v>220</v>
      </c>
      <c r="O630" s="26">
        <v>41675</v>
      </c>
      <c r="P630" s="25"/>
      <c r="Q630" s="25">
        <v>4.3499999999999996</v>
      </c>
      <c r="R630" s="27" t="s">
        <v>41</v>
      </c>
      <c r="S630" s="28"/>
      <c r="T630" s="28"/>
    </row>
    <row r="631" spans="1:20" x14ac:dyDescent="0.35">
      <c r="A631" s="25">
        <v>111300</v>
      </c>
      <c r="B631" s="25" t="s">
        <v>30</v>
      </c>
      <c r="C631" s="25" t="s">
        <v>31</v>
      </c>
      <c r="D631" s="25" t="s">
        <v>31</v>
      </c>
      <c r="E631" s="25" t="s">
        <v>1411</v>
      </c>
      <c r="F631" s="25" t="s">
        <v>1412</v>
      </c>
      <c r="G631" s="25">
        <v>1.6</v>
      </c>
      <c r="H631" s="25" t="s">
        <v>34</v>
      </c>
      <c r="I631" s="25" t="s">
        <v>1413</v>
      </c>
      <c r="J631" s="25" t="s">
        <v>189</v>
      </c>
      <c r="K631" s="25" t="s">
        <v>188</v>
      </c>
      <c r="L631" s="25" t="s">
        <v>187</v>
      </c>
      <c r="M631" s="25" t="s">
        <v>39</v>
      </c>
      <c r="N631" s="25" t="s">
        <v>40</v>
      </c>
      <c r="O631" s="26">
        <v>41464</v>
      </c>
      <c r="P631" s="25"/>
      <c r="Q631" s="25">
        <v>1.6</v>
      </c>
      <c r="R631" s="27" t="s">
        <v>41</v>
      </c>
      <c r="S631" s="28">
        <v>0.82199999999999995</v>
      </c>
      <c r="T631" s="28"/>
    </row>
    <row r="632" spans="1:20" x14ac:dyDescent="0.35">
      <c r="A632" s="25">
        <v>97000</v>
      </c>
      <c r="B632" s="25" t="s">
        <v>30</v>
      </c>
      <c r="C632" s="25" t="s">
        <v>31</v>
      </c>
      <c r="D632" s="25" t="s">
        <v>31</v>
      </c>
      <c r="E632" s="25" t="s">
        <v>1414</v>
      </c>
      <c r="F632" s="25" t="s">
        <v>1415</v>
      </c>
      <c r="G632" s="25">
        <v>3</v>
      </c>
      <c r="H632" s="25" t="s">
        <v>34</v>
      </c>
      <c r="I632" s="25" t="s">
        <v>1416</v>
      </c>
      <c r="J632" s="25" t="s">
        <v>189</v>
      </c>
      <c r="K632" s="25" t="s">
        <v>188</v>
      </c>
      <c r="L632" s="25" t="s">
        <v>187</v>
      </c>
      <c r="M632" s="25" t="s">
        <v>39</v>
      </c>
      <c r="N632" s="25" t="s">
        <v>40</v>
      </c>
      <c r="O632" s="26">
        <v>39821</v>
      </c>
      <c r="P632" s="25"/>
      <c r="Q632" s="25">
        <v>1.6</v>
      </c>
      <c r="R632" s="27" t="s">
        <v>41</v>
      </c>
      <c r="S632" s="28">
        <v>0.85799999999999998</v>
      </c>
      <c r="T632" s="28"/>
    </row>
    <row r="633" spans="1:20" x14ac:dyDescent="0.35">
      <c r="A633" s="25">
        <v>47200</v>
      </c>
      <c r="B633" s="25" t="s">
        <v>30</v>
      </c>
      <c r="C633" s="25" t="s">
        <v>42</v>
      </c>
      <c r="D633" s="25" t="s">
        <v>31</v>
      </c>
      <c r="E633" s="25" t="s">
        <v>1420</v>
      </c>
      <c r="F633" s="25" t="s">
        <v>1421</v>
      </c>
      <c r="G633" s="25">
        <v>2.5</v>
      </c>
      <c r="H633" s="25" t="s">
        <v>34</v>
      </c>
      <c r="I633" s="25" t="s">
        <v>55</v>
      </c>
      <c r="J633" s="25" t="s">
        <v>189</v>
      </c>
      <c r="K633" s="25" t="s">
        <v>188</v>
      </c>
      <c r="L633" s="25" t="s">
        <v>187</v>
      </c>
      <c r="M633" s="25" t="s">
        <v>39</v>
      </c>
      <c r="N633" s="25" t="s">
        <v>40</v>
      </c>
      <c r="O633" s="26">
        <v>31408</v>
      </c>
      <c r="P633" s="25"/>
      <c r="Q633" s="25">
        <v>2.5</v>
      </c>
      <c r="R633" s="27" t="s">
        <v>41</v>
      </c>
      <c r="S633" s="28"/>
      <c r="T633" s="28"/>
    </row>
    <row r="634" spans="1:20" x14ac:dyDescent="0.35">
      <c r="A634" s="25">
        <v>97800</v>
      </c>
      <c r="B634" s="25" t="s">
        <v>30</v>
      </c>
      <c r="C634" s="25" t="s">
        <v>31</v>
      </c>
      <c r="D634" s="25" t="s">
        <v>31</v>
      </c>
      <c r="E634" s="25" t="s">
        <v>1883</v>
      </c>
      <c r="F634" s="25" t="s">
        <v>1884</v>
      </c>
      <c r="G634" s="25">
        <v>3.56</v>
      </c>
      <c r="H634" s="25" t="s">
        <v>34</v>
      </c>
      <c r="I634" s="25" t="s">
        <v>1885</v>
      </c>
      <c r="J634" s="25" t="s">
        <v>189</v>
      </c>
      <c r="K634" s="25" t="s">
        <v>188</v>
      </c>
      <c r="L634" s="25" t="s">
        <v>187</v>
      </c>
      <c r="M634" s="25" t="s">
        <v>39</v>
      </c>
      <c r="N634" s="25" t="s">
        <v>138</v>
      </c>
      <c r="O634" s="26">
        <v>40026</v>
      </c>
      <c r="P634" s="25"/>
      <c r="Q634" s="25">
        <v>3.8</v>
      </c>
      <c r="R634" s="27" t="s">
        <v>41</v>
      </c>
      <c r="S634" s="28"/>
      <c r="T634" s="28"/>
    </row>
    <row r="635" spans="1:20" x14ac:dyDescent="0.35">
      <c r="A635" s="25">
        <v>19600</v>
      </c>
      <c r="B635" s="25" t="s">
        <v>30</v>
      </c>
      <c r="C635" s="25" t="s">
        <v>42</v>
      </c>
      <c r="D635" s="25" t="s">
        <v>31</v>
      </c>
      <c r="E635" s="25" t="s">
        <v>2002</v>
      </c>
      <c r="F635" s="25" t="s">
        <v>2003</v>
      </c>
      <c r="G635" s="25">
        <v>4.9800000000000004</v>
      </c>
      <c r="H635" s="25" t="s">
        <v>34</v>
      </c>
      <c r="I635" s="25" t="s">
        <v>2004</v>
      </c>
      <c r="J635" s="25" t="s">
        <v>189</v>
      </c>
      <c r="K635" s="25" t="s">
        <v>188</v>
      </c>
      <c r="L635" s="25" t="s">
        <v>187</v>
      </c>
      <c r="M635" s="25" t="s">
        <v>39</v>
      </c>
      <c r="N635" s="25" t="s">
        <v>40</v>
      </c>
      <c r="O635" s="26">
        <v>31048</v>
      </c>
      <c r="P635" s="25"/>
      <c r="Q635" s="25">
        <v>1.6</v>
      </c>
      <c r="R635" s="27" t="s">
        <v>41</v>
      </c>
      <c r="S635" s="28">
        <v>0.76100000000000001</v>
      </c>
      <c r="T635" s="28"/>
    </row>
    <row r="636" spans="1:20" x14ac:dyDescent="0.35">
      <c r="A636" s="25">
        <v>97200</v>
      </c>
      <c r="B636" s="25" t="s">
        <v>30</v>
      </c>
      <c r="C636" s="25" t="s">
        <v>31</v>
      </c>
      <c r="D636" s="25" t="s">
        <v>31</v>
      </c>
      <c r="E636" s="25" t="s">
        <v>2678</v>
      </c>
      <c r="F636" s="25" t="s">
        <v>2679</v>
      </c>
      <c r="G636" s="25">
        <v>10.62</v>
      </c>
      <c r="H636" s="25" t="s">
        <v>34</v>
      </c>
      <c r="I636" s="25" t="s">
        <v>2680</v>
      </c>
      <c r="J636" s="25" t="s">
        <v>189</v>
      </c>
      <c r="K636" s="25" t="s">
        <v>188</v>
      </c>
      <c r="L636" s="25" t="s">
        <v>187</v>
      </c>
      <c r="M636" s="25" t="s">
        <v>39</v>
      </c>
      <c r="N636" s="25" t="s">
        <v>40</v>
      </c>
      <c r="O636" s="26">
        <v>39904</v>
      </c>
      <c r="P636" s="25"/>
      <c r="Q636" s="25">
        <v>11.4</v>
      </c>
      <c r="R636" s="27" t="s">
        <v>41</v>
      </c>
      <c r="S636" s="28"/>
      <c r="T636" s="28"/>
    </row>
    <row r="637" spans="1:20" x14ac:dyDescent="0.35">
      <c r="A637" s="25">
        <v>99900</v>
      </c>
      <c r="B637" s="25" t="s">
        <v>30</v>
      </c>
      <c r="C637" s="25" t="s">
        <v>31</v>
      </c>
      <c r="D637" s="25" t="s">
        <v>31</v>
      </c>
      <c r="E637" s="25" t="s">
        <v>3281</v>
      </c>
      <c r="F637" s="25" t="s">
        <v>3282</v>
      </c>
      <c r="G637" s="25">
        <v>1.6</v>
      </c>
      <c r="H637" s="25" t="s">
        <v>34</v>
      </c>
      <c r="I637" s="25" t="s">
        <v>3282</v>
      </c>
      <c r="J637" s="25" t="s">
        <v>189</v>
      </c>
      <c r="K637" s="25" t="s">
        <v>188</v>
      </c>
      <c r="L637" s="25" t="s">
        <v>187</v>
      </c>
      <c r="M637" s="25" t="s">
        <v>39</v>
      </c>
      <c r="N637" s="25" t="s">
        <v>40</v>
      </c>
      <c r="O637" s="26">
        <v>40215</v>
      </c>
      <c r="P637" s="25"/>
      <c r="Q637" s="25">
        <v>1.6</v>
      </c>
      <c r="R637" s="27" t="s">
        <v>41</v>
      </c>
      <c r="S637" s="28">
        <v>0.61599999999999999</v>
      </c>
      <c r="T637" s="28"/>
    </row>
    <row r="638" spans="1:20" x14ac:dyDescent="0.35">
      <c r="A638" s="25">
        <v>99800</v>
      </c>
      <c r="B638" s="25" t="s">
        <v>30</v>
      </c>
      <c r="C638" s="25" t="s">
        <v>31</v>
      </c>
      <c r="D638" s="25" t="s">
        <v>31</v>
      </c>
      <c r="E638" s="25" t="s">
        <v>3283</v>
      </c>
      <c r="F638" s="25" t="s">
        <v>3284</v>
      </c>
      <c r="G638" s="25">
        <v>1.42</v>
      </c>
      <c r="H638" s="25" t="s">
        <v>34</v>
      </c>
      <c r="I638" s="25" t="s">
        <v>3285</v>
      </c>
      <c r="J638" s="25" t="s">
        <v>189</v>
      </c>
      <c r="K638" s="25" t="s">
        <v>188</v>
      </c>
      <c r="L638" s="25" t="s">
        <v>187</v>
      </c>
      <c r="M638" s="25" t="s">
        <v>39</v>
      </c>
      <c r="N638" s="25" t="s">
        <v>1315</v>
      </c>
      <c r="O638" s="26">
        <v>40448</v>
      </c>
      <c r="P638" s="25"/>
      <c r="Q638" s="25">
        <v>1.48</v>
      </c>
      <c r="R638" s="27" t="s">
        <v>41</v>
      </c>
      <c r="S638" s="28"/>
      <c r="T638" s="28"/>
    </row>
    <row r="639" spans="1:20" x14ac:dyDescent="0.35">
      <c r="A639" s="25">
        <v>31800</v>
      </c>
      <c r="B639" s="25" t="s">
        <v>30</v>
      </c>
      <c r="C639" s="25" t="s">
        <v>31</v>
      </c>
      <c r="D639" s="25" t="s">
        <v>42</v>
      </c>
      <c r="E639" s="25" t="s">
        <v>3223</v>
      </c>
      <c r="F639" s="25" t="s">
        <v>3224</v>
      </c>
      <c r="G639" s="25">
        <v>0.3</v>
      </c>
      <c r="H639" s="25" t="s">
        <v>34</v>
      </c>
      <c r="I639" s="25" t="s">
        <v>3225</v>
      </c>
      <c r="J639" s="25" t="s">
        <v>189</v>
      </c>
      <c r="K639" s="25" t="s">
        <v>188</v>
      </c>
      <c r="L639" s="25" t="s">
        <v>187</v>
      </c>
      <c r="M639" s="25" t="s">
        <v>39</v>
      </c>
      <c r="N639" s="25" t="s">
        <v>40</v>
      </c>
      <c r="O639" s="26">
        <v>36161</v>
      </c>
      <c r="P639" s="25"/>
      <c r="Q639" s="25">
        <v>1.6</v>
      </c>
      <c r="R639" s="27" t="s">
        <v>41</v>
      </c>
      <c r="S639" s="28">
        <v>0.60799999999999998</v>
      </c>
      <c r="T639" s="28"/>
    </row>
    <row r="640" spans="1:20" x14ac:dyDescent="0.35">
      <c r="A640" s="25">
        <v>116100</v>
      </c>
      <c r="B640" s="25" t="s">
        <v>30</v>
      </c>
      <c r="C640" s="25" t="s">
        <v>31</v>
      </c>
      <c r="D640" s="25" t="s">
        <v>31</v>
      </c>
      <c r="E640" s="25" t="s">
        <v>3599</v>
      </c>
      <c r="F640" s="25" t="s">
        <v>3600</v>
      </c>
      <c r="G640" s="25">
        <v>4.3</v>
      </c>
      <c r="H640" s="25" t="s">
        <v>34</v>
      </c>
      <c r="I640" s="25" t="s">
        <v>3601</v>
      </c>
      <c r="J640" s="25" t="s">
        <v>189</v>
      </c>
      <c r="K640" s="25" t="s">
        <v>188</v>
      </c>
      <c r="L640" s="25" t="s">
        <v>187</v>
      </c>
      <c r="M640" s="25" t="s">
        <v>39</v>
      </c>
      <c r="N640" s="25" t="s">
        <v>220</v>
      </c>
      <c r="O640" s="26">
        <v>41675</v>
      </c>
      <c r="P640" s="25"/>
      <c r="Q640" s="25">
        <v>4.3499999999999996</v>
      </c>
      <c r="R640" s="27" t="s">
        <v>41</v>
      </c>
      <c r="S640" s="28"/>
      <c r="T640" s="28"/>
    </row>
    <row r="641" spans="1:20" x14ac:dyDescent="0.35">
      <c r="A641" s="25">
        <v>96400</v>
      </c>
      <c r="B641" s="25" t="s">
        <v>30</v>
      </c>
      <c r="C641" s="25" t="s">
        <v>31</v>
      </c>
      <c r="D641" s="25" t="s">
        <v>31</v>
      </c>
      <c r="E641" s="25" t="s">
        <v>890</v>
      </c>
      <c r="F641" s="25" t="s">
        <v>891</v>
      </c>
      <c r="G641" s="25">
        <v>10.8</v>
      </c>
      <c r="H641" s="25" t="s">
        <v>34</v>
      </c>
      <c r="I641" s="25" t="s">
        <v>892</v>
      </c>
      <c r="J641" s="25" t="s">
        <v>189</v>
      </c>
      <c r="K641" s="25" t="s">
        <v>48</v>
      </c>
      <c r="L641" s="25" t="s">
        <v>187</v>
      </c>
      <c r="M641" s="25" t="s">
        <v>39</v>
      </c>
      <c r="N641" s="25" t="s">
        <v>40</v>
      </c>
      <c r="O641" s="26">
        <v>39576</v>
      </c>
      <c r="P641" s="25"/>
      <c r="Q641" s="25">
        <v>12.5</v>
      </c>
      <c r="R641" s="27" t="s">
        <v>41</v>
      </c>
      <c r="S641" s="28"/>
      <c r="T641" s="28"/>
    </row>
    <row r="642" spans="1:20" x14ac:dyDescent="0.35">
      <c r="A642" s="25">
        <v>96500</v>
      </c>
      <c r="B642" s="25" t="s">
        <v>30</v>
      </c>
      <c r="C642" s="25" t="s">
        <v>31</v>
      </c>
      <c r="D642" s="25" t="s">
        <v>31</v>
      </c>
      <c r="E642" s="25" t="s">
        <v>1264</v>
      </c>
      <c r="F642" s="25" t="s">
        <v>1265</v>
      </c>
      <c r="G642" s="25">
        <v>10.5</v>
      </c>
      <c r="H642" s="25" t="s">
        <v>34</v>
      </c>
      <c r="I642" s="25" t="s">
        <v>892</v>
      </c>
      <c r="J642" s="25" t="s">
        <v>189</v>
      </c>
      <c r="K642" s="25" t="s">
        <v>48</v>
      </c>
      <c r="L642" s="25" t="s">
        <v>187</v>
      </c>
      <c r="M642" s="25" t="s">
        <v>39</v>
      </c>
      <c r="N642" s="25" t="s">
        <v>40</v>
      </c>
      <c r="O642" s="26">
        <v>39684</v>
      </c>
      <c r="P642" s="25"/>
      <c r="Q642" s="25">
        <v>12.5</v>
      </c>
      <c r="R642" s="27" t="s">
        <v>41</v>
      </c>
      <c r="S642" s="28">
        <v>0.61699999999999999</v>
      </c>
      <c r="T642" s="28"/>
    </row>
    <row r="643" spans="1:20" x14ac:dyDescent="0.35">
      <c r="A643" s="25">
        <v>113300</v>
      </c>
      <c r="B643" s="25" t="s">
        <v>30</v>
      </c>
      <c r="C643" s="25" t="s">
        <v>31</v>
      </c>
      <c r="D643" s="25" t="s">
        <v>31</v>
      </c>
      <c r="E643" s="25" t="s">
        <v>3586</v>
      </c>
      <c r="F643" s="25" t="s">
        <v>3587</v>
      </c>
      <c r="G643" s="25">
        <v>1.85</v>
      </c>
      <c r="H643" s="25" t="s">
        <v>34</v>
      </c>
      <c r="I643" s="25" t="s">
        <v>1640</v>
      </c>
      <c r="J643" s="25" t="s">
        <v>2111</v>
      </c>
      <c r="K643" s="25" t="s">
        <v>2110</v>
      </c>
      <c r="L643" s="25" t="s">
        <v>2109</v>
      </c>
      <c r="M643" s="25" t="s">
        <v>39</v>
      </c>
      <c r="N643" s="25" t="s">
        <v>220</v>
      </c>
      <c r="O643" s="26">
        <v>41523</v>
      </c>
      <c r="P643" s="25"/>
      <c r="Q643" s="25">
        <v>2.4</v>
      </c>
      <c r="R643" s="27" t="s">
        <v>41</v>
      </c>
      <c r="S643" s="28"/>
      <c r="T643" s="28"/>
    </row>
    <row r="644" spans="1:20" x14ac:dyDescent="0.35">
      <c r="A644" s="25">
        <v>131400</v>
      </c>
      <c r="B644" s="25" t="s">
        <v>30</v>
      </c>
      <c r="C644" s="25" t="s">
        <v>31</v>
      </c>
      <c r="D644" s="25" t="s">
        <v>31</v>
      </c>
      <c r="E644" s="25" t="s">
        <v>3801</v>
      </c>
      <c r="F644" s="25" t="s">
        <v>3802</v>
      </c>
      <c r="G644" s="25">
        <v>4</v>
      </c>
      <c r="H644" s="25" t="s">
        <v>34</v>
      </c>
      <c r="I644" s="25" t="s">
        <v>759</v>
      </c>
      <c r="J644" s="25" t="s">
        <v>2111</v>
      </c>
      <c r="K644" s="25" t="s">
        <v>2110</v>
      </c>
      <c r="L644" s="25" t="s">
        <v>2109</v>
      </c>
      <c r="M644" s="25" t="s">
        <v>39</v>
      </c>
      <c r="N644" s="25" t="s">
        <v>40</v>
      </c>
      <c r="O644" s="26">
        <v>42390</v>
      </c>
      <c r="P644" s="25"/>
      <c r="Q644" s="25">
        <v>4.8</v>
      </c>
      <c r="R644" s="27" t="s">
        <v>41</v>
      </c>
      <c r="S644" s="28"/>
      <c r="T644" s="28"/>
    </row>
    <row r="645" spans="1:20" x14ac:dyDescent="0.35">
      <c r="A645" s="25">
        <v>69900</v>
      </c>
      <c r="B645" s="25" t="s">
        <v>30</v>
      </c>
      <c r="C645" s="25" t="s">
        <v>42</v>
      </c>
      <c r="D645" s="25" t="s">
        <v>31</v>
      </c>
      <c r="E645" s="25" t="s">
        <v>983</v>
      </c>
      <c r="F645" s="25" t="s">
        <v>984</v>
      </c>
      <c r="G645" s="25">
        <v>19.899999999999999</v>
      </c>
      <c r="H645" s="25" t="s">
        <v>34</v>
      </c>
      <c r="I645" s="25" t="s">
        <v>985</v>
      </c>
      <c r="J645" s="25" t="s">
        <v>986</v>
      </c>
      <c r="K645" s="25" t="s">
        <v>48</v>
      </c>
      <c r="L645" s="25" t="s">
        <v>187</v>
      </c>
      <c r="M645" s="25" t="s">
        <v>39</v>
      </c>
      <c r="N645" s="25" t="s">
        <v>40</v>
      </c>
      <c r="O645" s="26">
        <v>32392</v>
      </c>
      <c r="P645" s="25"/>
      <c r="Q645" s="25">
        <v>24.5</v>
      </c>
      <c r="R645" s="27" t="s">
        <v>41</v>
      </c>
      <c r="S645" s="28">
        <v>0.73</v>
      </c>
      <c r="T645" s="28"/>
    </row>
    <row r="646" spans="1:20" x14ac:dyDescent="0.35">
      <c r="A646" s="25">
        <v>124900</v>
      </c>
      <c r="B646" s="25" t="s">
        <v>30</v>
      </c>
      <c r="C646" s="25" t="s">
        <v>31</v>
      </c>
      <c r="D646" s="25" t="s">
        <v>31</v>
      </c>
      <c r="E646" s="25" t="s">
        <v>32</v>
      </c>
      <c r="F646" s="25" t="s">
        <v>33</v>
      </c>
      <c r="G646" s="25">
        <v>1.5</v>
      </c>
      <c r="H646" s="25" t="s">
        <v>34</v>
      </c>
      <c r="I646" s="25" t="s">
        <v>35</v>
      </c>
      <c r="J646" s="25" t="s">
        <v>38</v>
      </c>
      <c r="K646" s="25" t="s">
        <v>37</v>
      </c>
      <c r="L646" s="25" t="s">
        <v>36</v>
      </c>
      <c r="M646" s="25" t="s">
        <v>39</v>
      </c>
      <c r="N646" s="25" t="s">
        <v>40</v>
      </c>
      <c r="O646" s="26">
        <v>42125</v>
      </c>
      <c r="P646" s="25"/>
      <c r="Q646" s="25">
        <v>1.5</v>
      </c>
      <c r="R646" s="27" t="s">
        <v>41</v>
      </c>
      <c r="S646" s="28"/>
      <c r="T646" s="28"/>
    </row>
    <row r="647" spans="1:20" x14ac:dyDescent="0.35">
      <c r="A647" s="25">
        <v>121200</v>
      </c>
      <c r="B647" s="25" t="s">
        <v>30</v>
      </c>
      <c r="C647" s="25" t="s">
        <v>42</v>
      </c>
      <c r="D647" s="25" t="s">
        <v>31</v>
      </c>
      <c r="E647" s="25" t="s">
        <v>104</v>
      </c>
      <c r="F647" s="25" t="s">
        <v>105</v>
      </c>
      <c r="G647" s="25">
        <v>19</v>
      </c>
      <c r="H647" s="25" t="s">
        <v>34</v>
      </c>
      <c r="I647" s="25" t="s">
        <v>106</v>
      </c>
      <c r="J647" s="25" t="s">
        <v>38</v>
      </c>
      <c r="K647" s="25" t="s">
        <v>37</v>
      </c>
      <c r="L647" s="25" t="s">
        <v>36</v>
      </c>
      <c r="M647" s="25" t="s">
        <v>39</v>
      </c>
      <c r="N647" s="25" t="s">
        <v>40</v>
      </c>
      <c r="O647" s="26">
        <v>41986</v>
      </c>
      <c r="P647" s="25"/>
      <c r="Q647" s="25">
        <v>19</v>
      </c>
      <c r="R647" s="27" t="s">
        <v>41</v>
      </c>
      <c r="S647" s="28"/>
      <c r="T647" s="28"/>
    </row>
    <row r="648" spans="1:20" x14ac:dyDescent="0.35">
      <c r="A648" s="25">
        <v>130500</v>
      </c>
      <c r="B648" s="25" t="s">
        <v>30</v>
      </c>
      <c r="C648" s="25" t="s">
        <v>31</v>
      </c>
      <c r="D648" s="25" t="s">
        <v>31</v>
      </c>
      <c r="E648" s="25" t="s">
        <v>113</v>
      </c>
      <c r="F648" s="25" t="s">
        <v>114</v>
      </c>
      <c r="G648" s="25">
        <v>20</v>
      </c>
      <c r="H648" s="25" t="s">
        <v>34</v>
      </c>
      <c r="I648" s="25" t="s">
        <v>115</v>
      </c>
      <c r="J648" s="25" t="s">
        <v>38</v>
      </c>
      <c r="K648" s="25" t="s">
        <v>37</v>
      </c>
      <c r="L648" s="25" t="s">
        <v>36</v>
      </c>
      <c r="M648" s="25" t="s">
        <v>39</v>
      </c>
      <c r="N648" s="25" t="s">
        <v>40</v>
      </c>
      <c r="O648" s="26">
        <v>42361</v>
      </c>
      <c r="P648" s="25"/>
      <c r="Q648" s="25">
        <v>20</v>
      </c>
      <c r="R648" s="27" t="s">
        <v>41</v>
      </c>
      <c r="S648" s="28"/>
      <c r="T648" s="28"/>
    </row>
    <row r="649" spans="1:20" x14ac:dyDescent="0.35">
      <c r="A649" s="25">
        <v>118500</v>
      </c>
      <c r="B649" s="25" t="s">
        <v>30</v>
      </c>
      <c r="C649" s="25" t="s">
        <v>31</v>
      </c>
      <c r="D649" s="25" t="s">
        <v>31</v>
      </c>
      <c r="E649" s="25" t="s">
        <v>116</v>
      </c>
      <c r="F649" s="25" t="s">
        <v>117</v>
      </c>
      <c r="G649" s="25">
        <v>20</v>
      </c>
      <c r="H649" s="25" t="s">
        <v>34</v>
      </c>
      <c r="I649" s="25" t="s">
        <v>118</v>
      </c>
      <c r="J649" s="25" t="s">
        <v>38</v>
      </c>
      <c r="K649" s="25" t="s">
        <v>37</v>
      </c>
      <c r="L649" s="25" t="s">
        <v>36</v>
      </c>
      <c r="M649" s="25" t="s">
        <v>39</v>
      </c>
      <c r="N649" s="25" t="s">
        <v>40</v>
      </c>
      <c r="O649" s="26">
        <v>41780</v>
      </c>
      <c r="P649" s="25"/>
      <c r="Q649" s="25">
        <v>20</v>
      </c>
      <c r="R649" s="27" t="s">
        <v>41</v>
      </c>
      <c r="S649" s="28"/>
      <c r="T649" s="28"/>
    </row>
    <row r="650" spans="1:20" x14ac:dyDescent="0.35">
      <c r="A650" s="25">
        <v>108100</v>
      </c>
      <c r="B650" s="25" t="s">
        <v>30</v>
      </c>
      <c r="C650" s="25" t="s">
        <v>31</v>
      </c>
      <c r="D650" s="25" t="s">
        <v>31</v>
      </c>
      <c r="E650" s="25" t="s">
        <v>160</v>
      </c>
      <c r="F650" s="25" t="s">
        <v>161</v>
      </c>
      <c r="G650" s="25">
        <v>50</v>
      </c>
      <c r="H650" s="25" t="s">
        <v>34</v>
      </c>
      <c r="I650" s="25" t="s">
        <v>162</v>
      </c>
      <c r="J650" s="25" t="s">
        <v>38</v>
      </c>
      <c r="K650" s="25" t="s">
        <v>37</v>
      </c>
      <c r="L650" s="25" t="s">
        <v>36</v>
      </c>
      <c r="M650" s="25" t="s">
        <v>39</v>
      </c>
      <c r="N650" s="25" t="s">
        <v>40</v>
      </c>
      <c r="O650" s="26">
        <v>41341</v>
      </c>
      <c r="P650" s="25"/>
      <c r="Q650" s="25">
        <v>50</v>
      </c>
      <c r="R650" s="27" t="s">
        <v>41</v>
      </c>
      <c r="S650" s="28"/>
      <c r="T650" s="28"/>
    </row>
    <row r="651" spans="1:20" x14ac:dyDescent="0.35">
      <c r="A651" s="25">
        <v>108200</v>
      </c>
      <c r="B651" s="25" t="s">
        <v>30</v>
      </c>
      <c r="C651" s="25" t="s">
        <v>31</v>
      </c>
      <c r="D651" s="25" t="s">
        <v>31</v>
      </c>
      <c r="E651" s="25" t="s">
        <v>163</v>
      </c>
      <c r="F651" s="25" t="s">
        <v>164</v>
      </c>
      <c r="G651" s="25">
        <v>20</v>
      </c>
      <c r="H651" s="25" t="s">
        <v>34</v>
      </c>
      <c r="I651" s="25" t="s">
        <v>164</v>
      </c>
      <c r="J651" s="25" t="s">
        <v>38</v>
      </c>
      <c r="K651" s="25" t="s">
        <v>37</v>
      </c>
      <c r="L651" s="25" t="s">
        <v>36</v>
      </c>
      <c r="M651" s="25" t="s">
        <v>39</v>
      </c>
      <c r="N651" s="25" t="s">
        <v>40</v>
      </c>
      <c r="O651" s="26">
        <v>41341</v>
      </c>
      <c r="P651" s="25"/>
      <c r="Q651" s="25">
        <v>20</v>
      </c>
      <c r="R651" s="27" t="s">
        <v>41</v>
      </c>
      <c r="S651" s="28"/>
      <c r="T651" s="28"/>
    </row>
    <row r="652" spans="1:20" x14ac:dyDescent="0.35">
      <c r="A652" s="25">
        <v>136800</v>
      </c>
      <c r="B652" s="25" t="s">
        <v>30</v>
      </c>
      <c r="C652" s="25" t="s">
        <v>31</v>
      </c>
      <c r="D652" s="25" t="s">
        <v>31</v>
      </c>
      <c r="E652" s="25" t="s">
        <v>205</v>
      </c>
      <c r="F652" s="25" t="s">
        <v>206</v>
      </c>
      <c r="G652" s="25">
        <v>100</v>
      </c>
      <c r="H652" s="25" t="s">
        <v>34</v>
      </c>
      <c r="I652" s="25" t="s">
        <v>207</v>
      </c>
      <c r="J652" s="25" t="s">
        <v>38</v>
      </c>
      <c r="K652" s="25" t="s">
        <v>37</v>
      </c>
      <c r="L652" s="25" t="s">
        <v>36</v>
      </c>
      <c r="M652" s="25" t="s">
        <v>39</v>
      </c>
      <c r="N652" s="25" t="s">
        <v>40</v>
      </c>
      <c r="O652" s="26">
        <v>42661</v>
      </c>
      <c r="P652" s="25"/>
      <c r="Q652" s="25">
        <v>100</v>
      </c>
      <c r="R652" s="27" t="s">
        <v>41</v>
      </c>
      <c r="S652" s="28"/>
      <c r="T652" s="28"/>
    </row>
    <row r="653" spans="1:20" x14ac:dyDescent="0.35">
      <c r="A653" s="25">
        <v>136900</v>
      </c>
      <c r="B653" s="25" t="s">
        <v>30</v>
      </c>
      <c r="C653" s="25" t="s">
        <v>31</v>
      </c>
      <c r="D653" s="25" t="s">
        <v>31</v>
      </c>
      <c r="E653" s="25" t="s">
        <v>208</v>
      </c>
      <c r="F653" s="25" t="s">
        <v>209</v>
      </c>
      <c r="G653" s="25">
        <v>75</v>
      </c>
      <c r="H653" s="25" t="s">
        <v>34</v>
      </c>
      <c r="I653" s="25" t="s">
        <v>210</v>
      </c>
      <c r="J653" s="25" t="s">
        <v>38</v>
      </c>
      <c r="K653" s="25" t="s">
        <v>37</v>
      </c>
      <c r="L653" s="25" t="s">
        <v>36</v>
      </c>
      <c r="M653" s="25" t="s">
        <v>39</v>
      </c>
      <c r="N653" s="25" t="s">
        <v>40</v>
      </c>
      <c r="O653" s="26">
        <v>42674</v>
      </c>
      <c r="P653" s="25"/>
      <c r="Q653" s="25">
        <v>75</v>
      </c>
      <c r="R653" s="27" t="s">
        <v>41</v>
      </c>
      <c r="S653" s="28"/>
      <c r="T653" s="28"/>
    </row>
    <row r="654" spans="1:20" x14ac:dyDescent="0.35">
      <c r="A654" s="25">
        <v>108000</v>
      </c>
      <c r="B654" s="25" t="s">
        <v>30</v>
      </c>
      <c r="C654" s="25" t="s">
        <v>31</v>
      </c>
      <c r="D654" s="25" t="s">
        <v>31</v>
      </c>
      <c r="E654" s="25" t="s">
        <v>211</v>
      </c>
      <c r="F654" s="25" t="s">
        <v>212</v>
      </c>
      <c r="G654" s="25">
        <v>20</v>
      </c>
      <c r="H654" s="25" t="s">
        <v>34</v>
      </c>
      <c r="I654" s="25" t="s">
        <v>213</v>
      </c>
      <c r="J654" s="25" t="s">
        <v>38</v>
      </c>
      <c r="K654" s="25" t="s">
        <v>37</v>
      </c>
      <c r="L654" s="25" t="s">
        <v>36</v>
      </c>
      <c r="M654" s="25" t="s">
        <v>39</v>
      </c>
      <c r="N654" s="25" t="s">
        <v>40</v>
      </c>
      <c r="O654" s="26">
        <v>41341</v>
      </c>
      <c r="P654" s="25"/>
      <c r="Q654" s="25">
        <v>20</v>
      </c>
      <c r="R654" s="27" t="s">
        <v>41</v>
      </c>
      <c r="S654" s="28"/>
      <c r="T654" s="28"/>
    </row>
    <row r="655" spans="1:20" x14ac:dyDescent="0.35">
      <c r="A655" s="25">
        <v>124500</v>
      </c>
      <c r="B655" s="25" t="s">
        <v>30</v>
      </c>
      <c r="C655" s="25" t="s">
        <v>31</v>
      </c>
      <c r="D655" s="25" t="s">
        <v>31</v>
      </c>
      <c r="E655" s="25" t="s">
        <v>214</v>
      </c>
      <c r="F655" s="25" t="s">
        <v>215</v>
      </c>
      <c r="G655" s="25">
        <v>20</v>
      </c>
      <c r="H655" s="25" t="s">
        <v>34</v>
      </c>
      <c r="I655" s="25" t="s">
        <v>216</v>
      </c>
      <c r="J655" s="25" t="s">
        <v>38</v>
      </c>
      <c r="K655" s="25" t="s">
        <v>37</v>
      </c>
      <c r="L655" s="25" t="s">
        <v>36</v>
      </c>
      <c r="M655" s="25" t="s">
        <v>39</v>
      </c>
      <c r="N655" s="25" t="s">
        <v>40</v>
      </c>
      <c r="O655" s="26">
        <v>42166</v>
      </c>
      <c r="P655" s="25"/>
      <c r="Q655" s="25">
        <v>20</v>
      </c>
      <c r="R655" s="27" t="s">
        <v>41</v>
      </c>
      <c r="S655" s="28"/>
      <c r="T655" s="28"/>
    </row>
    <row r="656" spans="1:20" x14ac:dyDescent="0.35">
      <c r="A656" s="25">
        <v>101600</v>
      </c>
      <c r="B656" s="25" t="s">
        <v>30</v>
      </c>
      <c r="C656" s="25" t="s">
        <v>31</v>
      </c>
      <c r="D656" s="25" t="s">
        <v>31</v>
      </c>
      <c r="E656" s="25" t="s">
        <v>217</v>
      </c>
      <c r="F656" s="25" t="s">
        <v>218</v>
      </c>
      <c r="G656" s="25">
        <v>6</v>
      </c>
      <c r="H656" s="25" t="s">
        <v>34</v>
      </c>
      <c r="I656" s="25" t="s">
        <v>219</v>
      </c>
      <c r="J656" s="25" t="s">
        <v>38</v>
      </c>
      <c r="K656" s="25" t="s">
        <v>37</v>
      </c>
      <c r="L656" s="25" t="s">
        <v>36</v>
      </c>
      <c r="M656" s="25" t="s">
        <v>39</v>
      </c>
      <c r="N656" s="25" t="s">
        <v>220</v>
      </c>
      <c r="O656" s="26">
        <v>40760</v>
      </c>
      <c r="P656" s="25"/>
      <c r="Q656" s="25">
        <v>6</v>
      </c>
      <c r="R656" s="27" t="s">
        <v>41</v>
      </c>
      <c r="S656" s="28"/>
      <c r="T656" s="28"/>
    </row>
    <row r="657" spans="1:20" x14ac:dyDescent="0.35">
      <c r="A657" s="25">
        <v>126200</v>
      </c>
      <c r="B657" s="25" t="s">
        <v>30</v>
      </c>
      <c r="C657" s="25" t="s">
        <v>31</v>
      </c>
      <c r="D657" s="25" t="s">
        <v>31</v>
      </c>
      <c r="E657" s="25" t="s">
        <v>360</v>
      </c>
      <c r="F657" s="25" t="s">
        <v>361</v>
      </c>
      <c r="G657" s="25">
        <v>1.38</v>
      </c>
      <c r="H657" s="25" t="s">
        <v>34</v>
      </c>
      <c r="I657" s="25" t="s">
        <v>362</v>
      </c>
      <c r="J657" s="25" t="s">
        <v>38</v>
      </c>
      <c r="K657" s="25" t="s">
        <v>37</v>
      </c>
      <c r="L657" s="25" t="s">
        <v>36</v>
      </c>
      <c r="M657" s="25" t="s">
        <v>39</v>
      </c>
      <c r="N657" s="25" t="s">
        <v>40</v>
      </c>
      <c r="O657" s="26">
        <v>42213</v>
      </c>
      <c r="P657" s="25"/>
      <c r="Q657" s="25">
        <v>1.4</v>
      </c>
      <c r="R657" s="27" t="s">
        <v>41</v>
      </c>
      <c r="S657" s="28"/>
      <c r="T657" s="28"/>
    </row>
    <row r="658" spans="1:20" x14ac:dyDescent="0.35">
      <c r="A658" s="25">
        <v>116900</v>
      </c>
      <c r="B658" s="25" t="s">
        <v>30</v>
      </c>
      <c r="C658" s="25" t="s">
        <v>31</v>
      </c>
      <c r="D658" s="25" t="s">
        <v>31</v>
      </c>
      <c r="E658" s="25" t="s">
        <v>376</v>
      </c>
      <c r="F658" s="25" t="s">
        <v>377</v>
      </c>
      <c r="G658" s="25">
        <v>1.5</v>
      </c>
      <c r="H658" s="25" t="s">
        <v>34</v>
      </c>
      <c r="I658" s="25" t="s">
        <v>378</v>
      </c>
      <c r="J658" s="25" t="s">
        <v>38</v>
      </c>
      <c r="K658" s="25" t="s">
        <v>37</v>
      </c>
      <c r="L658" s="25" t="s">
        <v>36</v>
      </c>
      <c r="M658" s="25" t="s">
        <v>39</v>
      </c>
      <c r="N658" s="25" t="s">
        <v>220</v>
      </c>
      <c r="O658" s="26">
        <v>41675</v>
      </c>
      <c r="P658" s="25"/>
      <c r="Q658" s="25">
        <v>1.5</v>
      </c>
      <c r="R658" s="27" t="s">
        <v>41</v>
      </c>
      <c r="S658" s="28"/>
      <c r="T658" s="28"/>
    </row>
    <row r="659" spans="1:20" x14ac:dyDescent="0.35">
      <c r="A659" s="25">
        <v>107400</v>
      </c>
      <c r="B659" s="25" t="s">
        <v>30</v>
      </c>
      <c r="C659" s="25" t="s">
        <v>31</v>
      </c>
      <c r="D659" s="25" t="s">
        <v>31</v>
      </c>
      <c r="E659" s="25" t="s">
        <v>777</v>
      </c>
      <c r="F659" s="25" t="s">
        <v>778</v>
      </c>
      <c r="G659" s="25">
        <v>210</v>
      </c>
      <c r="H659" s="25" t="s">
        <v>34</v>
      </c>
      <c r="I659" s="25" t="s">
        <v>779</v>
      </c>
      <c r="J659" s="25" t="s">
        <v>38</v>
      </c>
      <c r="K659" s="25" t="s">
        <v>37</v>
      </c>
      <c r="L659" s="25" t="s">
        <v>36</v>
      </c>
      <c r="M659" s="25" t="s">
        <v>39</v>
      </c>
      <c r="N659" s="25" t="s">
        <v>40</v>
      </c>
      <c r="O659" s="26">
        <v>41579</v>
      </c>
      <c r="P659" s="25"/>
      <c r="Q659" s="25">
        <v>210</v>
      </c>
      <c r="R659" s="27" t="s">
        <v>41</v>
      </c>
      <c r="S659" s="28"/>
      <c r="T659" s="28"/>
    </row>
    <row r="660" spans="1:20" x14ac:dyDescent="0.35">
      <c r="A660" s="25">
        <v>107500</v>
      </c>
      <c r="B660" s="25" t="s">
        <v>30</v>
      </c>
      <c r="C660" s="25" t="s">
        <v>31</v>
      </c>
      <c r="D660" s="25" t="s">
        <v>31</v>
      </c>
      <c r="E660" s="25" t="s">
        <v>780</v>
      </c>
      <c r="F660" s="25" t="s">
        <v>781</v>
      </c>
      <c r="G660" s="25">
        <v>40</v>
      </c>
      <c r="H660" s="25" t="s">
        <v>34</v>
      </c>
      <c r="I660" s="25" t="s">
        <v>779</v>
      </c>
      <c r="J660" s="25" t="s">
        <v>38</v>
      </c>
      <c r="K660" s="25" t="s">
        <v>37</v>
      </c>
      <c r="L660" s="25" t="s">
        <v>36</v>
      </c>
      <c r="M660" s="25" t="s">
        <v>39</v>
      </c>
      <c r="N660" s="25" t="s">
        <v>40</v>
      </c>
      <c r="O660" s="26">
        <v>41275</v>
      </c>
      <c r="P660" s="25"/>
      <c r="Q660" s="25">
        <v>40</v>
      </c>
      <c r="R660" s="27" t="s">
        <v>41</v>
      </c>
      <c r="S660" s="28"/>
      <c r="T660" s="28"/>
    </row>
    <row r="661" spans="1:20" x14ac:dyDescent="0.35">
      <c r="A661" s="25">
        <v>98800</v>
      </c>
      <c r="B661" s="25" t="s">
        <v>30</v>
      </c>
      <c r="C661" s="25" t="s">
        <v>31</v>
      </c>
      <c r="D661" s="25" t="s">
        <v>31</v>
      </c>
      <c r="E661" s="25" t="s">
        <v>763</v>
      </c>
      <c r="F661" s="25" t="s">
        <v>764</v>
      </c>
      <c r="G661" s="25">
        <v>5</v>
      </c>
      <c r="H661" s="25" t="s">
        <v>34</v>
      </c>
      <c r="I661" s="25" t="s">
        <v>765</v>
      </c>
      <c r="J661" s="25" t="s">
        <v>38</v>
      </c>
      <c r="K661" s="25" t="s">
        <v>37</v>
      </c>
      <c r="L661" s="25" t="s">
        <v>36</v>
      </c>
      <c r="M661" s="25" t="s">
        <v>39</v>
      </c>
      <c r="N661" s="25" t="s">
        <v>40</v>
      </c>
      <c r="O661" s="26">
        <v>40298</v>
      </c>
      <c r="P661" s="25"/>
      <c r="Q661" s="25">
        <v>5</v>
      </c>
      <c r="R661" s="27" t="s">
        <v>41</v>
      </c>
      <c r="S661" s="28"/>
      <c r="T661" s="28"/>
    </row>
    <row r="662" spans="1:20" x14ac:dyDescent="0.35">
      <c r="A662" s="25">
        <v>104900</v>
      </c>
      <c r="B662" s="25" t="s">
        <v>30</v>
      </c>
      <c r="C662" s="25" t="s">
        <v>31</v>
      </c>
      <c r="D662" s="25" t="s">
        <v>31</v>
      </c>
      <c r="E662" s="25" t="s">
        <v>816</v>
      </c>
      <c r="F662" s="25" t="s">
        <v>817</v>
      </c>
      <c r="G662" s="25">
        <v>20</v>
      </c>
      <c r="H662" s="25" t="s">
        <v>34</v>
      </c>
      <c r="I662" s="25" t="s">
        <v>818</v>
      </c>
      <c r="J662" s="25" t="s">
        <v>38</v>
      </c>
      <c r="K662" s="25" t="s">
        <v>37</v>
      </c>
      <c r="L662" s="25" t="s">
        <v>36</v>
      </c>
      <c r="M662" s="25" t="s">
        <v>39</v>
      </c>
      <c r="N662" s="25" t="s">
        <v>40</v>
      </c>
      <c r="O662" s="26">
        <v>41115</v>
      </c>
      <c r="P662" s="25"/>
      <c r="Q662" s="25">
        <v>20</v>
      </c>
      <c r="R662" s="27" t="s">
        <v>41</v>
      </c>
      <c r="S662" s="28"/>
      <c r="T662" s="28"/>
    </row>
    <row r="663" spans="1:20" x14ac:dyDescent="0.35">
      <c r="A663" s="25">
        <v>132000</v>
      </c>
      <c r="B663" s="25" t="s">
        <v>30</v>
      </c>
      <c r="C663" s="25" t="s">
        <v>31</v>
      </c>
      <c r="D663" s="25" t="s">
        <v>31</v>
      </c>
      <c r="E663" s="25" t="s">
        <v>832</v>
      </c>
      <c r="F663" s="25" t="s">
        <v>833</v>
      </c>
      <c r="G663" s="25">
        <v>1.5</v>
      </c>
      <c r="H663" s="25" t="s">
        <v>34</v>
      </c>
      <c r="I663" s="25" t="s">
        <v>834</v>
      </c>
      <c r="J663" s="25" t="s">
        <v>38</v>
      </c>
      <c r="K663" s="25" t="s">
        <v>37</v>
      </c>
      <c r="L663" s="25" t="s">
        <v>36</v>
      </c>
      <c r="M663" s="25" t="s">
        <v>39</v>
      </c>
      <c r="N663" s="25" t="s">
        <v>220</v>
      </c>
      <c r="O663" s="26">
        <v>42462</v>
      </c>
      <c r="P663" s="25"/>
      <c r="Q663" s="25">
        <v>1.5</v>
      </c>
      <c r="R663" s="27" t="s">
        <v>41</v>
      </c>
      <c r="S663" s="28"/>
      <c r="T663" s="28"/>
    </row>
    <row r="664" spans="1:20" x14ac:dyDescent="0.35">
      <c r="A664" s="25">
        <v>121400</v>
      </c>
      <c r="B664" s="25" t="s">
        <v>30</v>
      </c>
      <c r="C664" s="25" t="s">
        <v>42</v>
      </c>
      <c r="D664" s="25" t="s">
        <v>31</v>
      </c>
      <c r="E664" s="25" t="s">
        <v>608</v>
      </c>
      <c r="F664" s="25" t="s">
        <v>609</v>
      </c>
      <c r="G664" s="25">
        <v>20</v>
      </c>
      <c r="H664" s="25" t="s">
        <v>34</v>
      </c>
      <c r="I664" s="25" t="s">
        <v>610</v>
      </c>
      <c r="J664" s="25" t="s">
        <v>38</v>
      </c>
      <c r="K664" s="25" t="s">
        <v>37</v>
      </c>
      <c r="L664" s="25" t="s">
        <v>36</v>
      </c>
      <c r="M664" s="25" t="s">
        <v>39</v>
      </c>
      <c r="N664" s="25" t="s">
        <v>40</v>
      </c>
      <c r="O664" s="26">
        <v>42013</v>
      </c>
      <c r="P664" s="25"/>
      <c r="Q664" s="25">
        <v>20</v>
      </c>
      <c r="R664" s="27" t="s">
        <v>41</v>
      </c>
      <c r="S664" s="28"/>
      <c r="T664" s="28"/>
    </row>
    <row r="665" spans="1:20" x14ac:dyDescent="0.35">
      <c r="A665" s="25">
        <v>130000</v>
      </c>
      <c r="B665" s="25" t="s">
        <v>30</v>
      </c>
      <c r="C665" s="25" t="s">
        <v>31</v>
      </c>
      <c r="D665" s="25" t="s">
        <v>31</v>
      </c>
      <c r="E665" s="25" t="s">
        <v>896</v>
      </c>
      <c r="F665" s="25" t="s">
        <v>897</v>
      </c>
      <c r="G665" s="25">
        <v>5</v>
      </c>
      <c r="H665" s="25" t="s">
        <v>34</v>
      </c>
      <c r="I665" s="25" t="s">
        <v>898</v>
      </c>
      <c r="J665" s="25" t="s">
        <v>38</v>
      </c>
      <c r="K665" s="25" t="s">
        <v>37</v>
      </c>
      <c r="L665" s="25" t="s">
        <v>36</v>
      </c>
      <c r="M665" s="25" t="s">
        <v>39</v>
      </c>
      <c r="N665" s="25" t="s">
        <v>40</v>
      </c>
      <c r="O665" s="26">
        <v>42349</v>
      </c>
      <c r="P665" s="25"/>
      <c r="Q665" s="25">
        <v>5</v>
      </c>
      <c r="R665" s="27" t="s">
        <v>41</v>
      </c>
      <c r="S665" s="28"/>
      <c r="T665" s="28"/>
    </row>
    <row r="666" spans="1:20" x14ac:dyDescent="0.35">
      <c r="A666" s="25">
        <v>119000</v>
      </c>
      <c r="B666" s="25" t="s">
        <v>30</v>
      </c>
      <c r="C666" s="25" t="s">
        <v>31</v>
      </c>
      <c r="D666" s="25" t="s">
        <v>31</v>
      </c>
      <c r="E666" s="25" t="s">
        <v>913</v>
      </c>
      <c r="F666" s="25" t="s">
        <v>914</v>
      </c>
      <c r="G666" s="25">
        <v>1.5</v>
      </c>
      <c r="H666" s="25" t="s">
        <v>34</v>
      </c>
      <c r="I666" s="25" t="s">
        <v>915</v>
      </c>
      <c r="J666" s="25" t="s">
        <v>38</v>
      </c>
      <c r="K666" s="25" t="s">
        <v>37</v>
      </c>
      <c r="L666" s="25" t="s">
        <v>36</v>
      </c>
      <c r="M666" s="25" t="s">
        <v>39</v>
      </c>
      <c r="N666" s="25" t="s">
        <v>40</v>
      </c>
      <c r="O666" s="26">
        <v>41816</v>
      </c>
      <c r="P666" s="25"/>
      <c r="Q666" s="25">
        <v>1.5</v>
      </c>
      <c r="R666" s="27" t="s">
        <v>41</v>
      </c>
      <c r="S666" s="28"/>
      <c r="T666" s="28"/>
    </row>
    <row r="667" spans="1:20" x14ac:dyDescent="0.35">
      <c r="A667" s="25">
        <v>127400</v>
      </c>
      <c r="B667" s="25" t="s">
        <v>30</v>
      </c>
      <c r="C667" s="25" t="s">
        <v>31</v>
      </c>
      <c r="D667" s="25" t="s">
        <v>31</v>
      </c>
      <c r="E667" s="25" t="s">
        <v>930</v>
      </c>
      <c r="F667" s="25" t="s">
        <v>931</v>
      </c>
      <c r="G667" s="25">
        <v>19</v>
      </c>
      <c r="H667" s="25" t="s">
        <v>34</v>
      </c>
      <c r="I667" s="25" t="s">
        <v>932</v>
      </c>
      <c r="J667" s="25" t="s">
        <v>38</v>
      </c>
      <c r="K667" s="25" t="s">
        <v>37</v>
      </c>
      <c r="L667" s="25" t="s">
        <v>36</v>
      </c>
      <c r="M667" s="25" t="s">
        <v>39</v>
      </c>
      <c r="N667" s="25" t="s">
        <v>40</v>
      </c>
      <c r="O667" s="26">
        <v>42298</v>
      </c>
      <c r="P667" s="25"/>
      <c r="Q667" s="25">
        <v>19</v>
      </c>
      <c r="R667" s="27" t="s">
        <v>41</v>
      </c>
      <c r="S667" s="28"/>
      <c r="T667" s="28"/>
    </row>
    <row r="668" spans="1:20" x14ac:dyDescent="0.35">
      <c r="A668" s="25">
        <v>126100</v>
      </c>
      <c r="B668" s="25" t="s">
        <v>30</v>
      </c>
      <c r="C668" s="25" t="s">
        <v>31</v>
      </c>
      <c r="D668" s="25" t="s">
        <v>31</v>
      </c>
      <c r="E668" s="25" t="s">
        <v>965</v>
      </c>
      <c r="F668" s="25" t="s">
        <v>966</v>
      </c>
      <c r="G668" s="25">
        <v>19.75</v>
      </c>
      <c r="H668" s="25" t="s">
        <v>34</v>
      </c>
      <c r="I668" s="25" t="s">
        <v>967</v>
      </c>
      <c r="J668" s="25" t="s">
        <v>38</v>
      </c>
      <c r="K668" s="25" t="s">
        <v>37</v>
      </c>
      <c r="L668" s="25" t="s">
        <v>36</v>
      </c>
      <c r="M668" s="25" t="s">
        <v>39</v>
      </c>
      <c r="N668" s="25" t="s">
        <v>40</v>
      </c>
      <c r="O668" s="26">
        <v>42144</v>
      </c>
      <c r="P668" s="25"/>
      <c r="Q668" s="25">
        <v>19.75</v>
      </c>
      <c r="R668" s="27" t="s">
        <v>41</v>
      </c>
      <c r="S668" s="28"/>
      <c r="T668" s="28"/>
    </row>
    <row r="669" spans="1:20" x14ac:dyDescent="0.35">
      <c r="A669" s="25">
        <v>124700</v>
      </c>
      <c r="B669" s="25" t="s">
        <v>30</v>
      </c>
      <c r="C669" s="25" t="s">
        <v>31</v>
      </c>
      <c r="D669" s="25" t="s">
        <v>31</v>
      </c>
      <c r="E669" s="25" t="s">
        <v>968</v>
      </c>
      <c r="F669" s="25" t="s">
        <v>969</v>
      </c>
      <c r="G669" s="25">
        <v>11</v>
      </c>
      <c r="H669" s="25" t="s">
        <v>34</v>
      </c>
      <c r="I669" s="25" t="s">
        <v>970</v>
      </c>
      <c r="J669" s="25" t="s">
        <v>38</v>
      </c>
      <c r="K669" s="25" t="s">
        <v>37</v>
      </c>
      <c r="L669" s="25" t="s">
        <v>36</v>
      </c>
      <c r="M669" s="25" t="s">
        <v>39</v>
      </c>
      <c r="N669" s="25" t="s">
        <v>40</v>
      </c>
      <c r="O669" s="26">
        <v>42147</v>
      </c>
      <c r="P669" s="25"/>
      <c r="Q669" s="25">
        <v>11</v>
      </c>
      <c r="R669" s="27" t="s">
        <v>41</v>
      </c>
      <c r="S669" s="28"/>
      <c r="T669" s="28"/>
    </row>
    <row r="670" spans="1:20" x14ac:dyDescent="0.35">
      <c r="A670" s="25">
        <v>113100</v>
      </c>
      <c r="B670" s="25" t="s">
        <v>30</v>
      </c>
      <c r="C670" s="25" t="s">
        <v>31</v>
      </c>
      <c r="D670" s="25" t="s">
        <v>31</v>
      </c>
      <c r="E670" s="25" t="s">
        <v>971</v>
      </c>
      <c r="F670" s="25" t="s">
        <v>972</v>
      </c>
      <c r="G670" s="25">
        <v>20</v>
      </c>
      <c r="H670" s="25" t="s">
        <v>34</v>
      </c>
      <c r="I670" s="25" t="s">
        <v>973</v>
      </c>
      <c r="J670" s="25" t="s">
        <v>38</v>
      </c>
      <c r="K670" s="25" t="s">
        <v>37</v>
      </c>
      <c r="L670" s="25" t="s">
        <v>36</v>
      </c>
      <c r="M670" s="25" t="s">
        <v>39</v>
      </c>
      <c r="N670" s="25" t="s">
        <v>220</v>
      </c>
      <c r="O670" s="26">
        <v>41500</v>
      </c>
      <c r="P670" s="25"/>
      <c r="Q670" s="25">
        <v>20</v>
      </c>
      <c r="R670" s="27" t="s">
        <v>41</v>
      </c>
      <c r="S670" s="28"/>
      <c r="T670" s="28"/>
    </row>
    <row r="671" spans="1:20" x14ac:dyDescent="0.35">
      <c r="A671" s="25">
        <v>125700</v>
      </c>
      <c r="B671" s="25" t="s">
        <v>30</v>
      </c>
      <c r="C671" s="25" t="s">
        <v>31</v>
      </c>
      <c r="D671" s="25" t="s">
        <v>31</v>
      </c>
      <c r="E671" s="25" t="s">
        <v>974</v>
      </c>
      <c r="F671" s="25" t="s">
        <v>975</v>
      </c>
      <c r="G671" s="25">
        <v>20</v>
      </c>
      <c r="H671" s="25" t="s">
        <v>34</v>
      </c>
      <c r="I671" s="25" t="s">
        <v>976</v>
      </c>
      <c r="J671" s="25" t="s">
        <v>38</v>
      </c>
      <c r="K671" s="25" t="s">
        <v>37</v>
      </c>
      <c r="L671" s="25" t="s">
        <v>36</v>
      </c>
      <c r="M671" s="25" t="s">
        <v>39</v>
      </c>
      <c r="N671" s="25" t="s">
        <v>40</v>
      </c>
      <c r="O671" s="26">
        <v>42139</v>
      </c>
      <c r="P671" s="25"/>
      <c r="Q671" s="25">
        <v>20</v>
      </c>
      <c r="R671" s="27" t="s">
        <v>41</v>
      </c>
      <c r="S671" s="28"/>
      <c r="T671" s="28"/>
    </row>
    <row r="672" spans="1:20" x14ac:dyDescent="0.35">
      <c r="A672" s="25">
        <v>135500</v>
      </c>
      <c r="B672" s="25" t="s">
        <v>30</v>
      </c>
      <c r="C672" s="25" t="s">
        <v>31</v>
      </c>
      <c r="D672" s="25" t="s">
        <v>31</v>
      </c>
      <c r="E672" s="25" t="s">
        <v>990</v>
      </c>
      <c r="F672" s="25" t="s">
        <v>991</v>
      </c>
      <c r="G672" s="25">
        <v>20</v>
      </c>
      <c r="H672" s="25" t="s">
        <v>34</v>
      </c>
      <c r="I672" s="25" t="s">
        <v>992</v>
      </c>
      <c r="J672" s="25" t="s">
        <v>38</v>
      </c>
      <c r="K672" s="25" t="s">
        <v>37</v>
      </c>
      <c r="L672" s="25" t="s">
        <v>36</v>
      </c>
      <c r="M672" s="25" t="s">
        <v>39</v>
      </c>
      <c r="N672" s="25" t="s">
        <v>40</v>
      </c>
      <c r="O672" s="26">
        <v>42551</v>
      </c>
      <c r="P672" s="25"/>
      <c r="Q672" s="25">
        <v>20</v>
      </c>
      <c r="R672" s="27" t="s">
        <v>41</v>
      </c>
      <c r="S672" s="28"/>
      <c r="T672" s="28"/>
    </row>
    <row r="673" spans="1:20" x14ac:dyDescent="0.35">
      <c r="A673" s="25">
        <v>132200</v>
      </c>
      <c r="B673" s="25" t="s">
        <v>30</v>
      </c>
      <c r="C673" s="25" t="s">
        <v>31</v>
      </c>
      <c r="D673" s="25" t="s">
        <v>31</v>
      </c>
      <c r="E673" s="25" t="s">
        <v>1291</v>
      </c>
      <c r="F673" s="25" t="s">
        <v>1292</v>
      </c>
      <c r="G673" s="25">
        <v>1.5</v>
      </c>
      <c r="H673" s="25" t="s">
        <v>34</v>
      </c>
      <c r="I673" s="25" t="s">
        <v>1293</v>
      </c>
      <c r="J673" s="25" t="s">
        <v>38</v>
      </c>
      <c r="K673" s="25" t="s">
        <v>37</v>
      </c>
      <c r="L673" s="25" t="s">
        <v>36</v>
      </c>
      <c r="M673" s="25" t="s">
        <v>39</v>
      </c>
      <c r="N673" s="25" t="s">
        <v>220</v>
      </c>
      <c r="O673" s="26">
        <v>42452</v>
      </c>
      <c r="P673" s="25"/>
      <c r="Q673" s="25">
        <v>1.5</v>
      </c>
      <c r="R673" s="27" t="s">
        <v>41</v>
      </c>
      <c r="S673" s="28"/>
      <c r="T673" s="28"/>
    </row>
    <row r="674" spans="1:20" x14ac:dyDescent="0.35">
      <c r="A674" s="25">
        <v>116800</v>
      </c>
      <c r="B674" s="25" t="s">
        <v>30</v>
      </c>
      <c r="C674" s="25" t="s">
        <v>31</v>
      </c>
      <c r="D674" s="25" t="s">
        <v>31</v>
      </c>
      <c r="E674" s="25" t="s">
        <v>1381</v>
      </c>
      <c r="F674" s="25" t="s">
        <v>1382</v>
      </c>
      <c r="G674" s="25">
        <v>1.5</v>
      </c>
      <c r="H674" s="25" t="s">
        <v>34</v>
      </c>
      <c r="I674" s="25" t="s">
        <v>1383</v>
      </c>
      <c r="J674" s="25" t="s">
        <v>38</v>
      </c>
      <c r="K674" s="25" t="s">
        <v>37</v>
      </c>
      <c r="L674" s="25" t="s">
        <v>36</v>
      </c>
      <c r="M674" s="25" t="s">
        <v>39</v>
      </c>
      <c r="N674" s="25" t="s">
        <v>220</v>
      </c>
      <c r="O674" s="26">
        <v>41703</v>
      </c>
      <c r="P674" s="25"/>
      <c r="Q674" s="25">
        <v>1.5</v>
      </c>
      <c r="R674" s="27" t="s">
        <v>41</v>
      </c>
      <c r="S674" s="28"/>
      <c r="T674" s="28"/>
    </row>
    <row r="675" spans="1:20" x14ac:dyDescent="0.35">
      <c r="A675" s="25">
        <v>116700</v>
      </c>
      <c r="B675" s="25" t="s">
        <v>30</v>
      </c>
      <c r="C675" s="25" t="s">
        <v>31</v>
      </c>
      <c r="D675" s="25" t="s">
        <v>31</v>
      </c>
      <c r="E675" s="25" t="s">
        <v>1384</v>
      </c>
      <c r="F675" s="25" t="s">
        <v>1385</v>
      </c>
      <c r="G675" s="25">
        <v>1.5</v>
      </c>
      <c r="H675" s="25" t="s">
        <v>34</v>
      </c>
      <c r="I675" s="25" t="s">
        <v>1383</v>
      </c>
      <c r="J675" s="25" t="s">
        <v>38</v>
      </c>
      <c r="K675" s="25" t="s">
        <v>37</v>
      </c>
      <c r="L675" s="25" t="s">
        <v>36</v>
      </c>
      <c r="M675" s="25" t="s">
        <v>39</v>
      </c>
      <c r="N675" s="25" t="s">
        <v>220</v>
      </c>
      <c r="O675" s="26">
        <v>41703</v>
      </c>
      <c r="P675" s="25"/>
      <c r="Q675" s="25">
        <v>1.5</v>
      </c>
      <c r="R675" s="27" t="s">
        <v>41</v>
      </c>
      <c r="S675" s="28"/>
      <c r="T675" s="28"/>
    </row>
    <row r="676" spans="1:20" x14ac:dyDescent="0.35">
      <c r="A676" s="25">
        <v>102900</v>
      </c>
      <c r="B676" s="25" t="s">
        <v>30</v>
      </c>
      <c r="C676" s="25" t="s">
        <v>31</v>
      </c>
      <c r="D676" s="25" t="s">
        <v>31</v>
      </c>
      <c r="E676" s="25" t="s">
        <v>1386</v>
      </c>
      <c r="F676" s="25" t="s">
        <v>1387</v>
      </c>
      <c r="G676" s="25">
        <v>15</v>
      </c>
      <c r="H676" s="25" t="s">
        <v>34</v>
      </c>
      <c r="I676" s="25" t="s">
        <v>55</v>
      </c>
      <c r="J676" s="25" t="s">
        <v>38</v>
      </c>
      <c r="K676" s="25" t="s">
        <v>37</v>
      </c>
      <c r="L676" s="25" t="s">
        <v>36</v>
      </c>
      <c r="M676" s="25" t="s">
        <v>39</v>
      </c>
      <c r="N676" s="25" t="s">
        <v>220</v>
      </c>
      <c r="O676" s="26">
        <v>40823</v>
      </c>
      <c r="P676" s="25"/>
      <c r="Q676" s="25">
        <v>15</v>
      </c>
      <c r="R676" s="27" t="s">
        <v>41</v>
      </c>
      <c r="S676" s="28"/>
      <c r="T676" s="28"/>
    </row>
    <row r="677" spans="1:20" x14ac:dyDescent="0.35">
      <c r="A677" s="25">
        <v>127200</v>
      </c>
      <c r="B677" s="25" t="s">
        <v>30</v>
      </c>
      <c r="C677" s="25" t="s">
        <v>31</v>
      </c>
      <c r="D677" s="25" t="s">
        <v>31</v>
      </c>
      <c r="E677" s="25" t="s">
        <v>1407</v>
      </c>
      <c r="F677" s="25" t="s">
        <v>1408</v>
      </c>
      <c r="G677" s="25">
        <v>1.5</v>
      </c>
      <c r="H677" s="25" t="s">
        <v>34</v>
      </c>
      <c r="I677" s="25" t="s">
        <v>1353</v>
      </c>
      <c r="J677" s="25" t="s">
        <v>38</v>
      </c>
      <c r="K677" s="25" t="s">
        <v>37</v>
      </c>
      <c r="L677" s="25" t="s">
        <v>36</v>
      </c>
      <c r="M677" s="25" t="s">
        <v>39</v>
      </c>
      <c r="N677" s="25" t="s">
        <v>40</v>
      </c>
      <c r="O677" s="26">
        <v>42298</v>
      </c>
      <c r="P677" s="25"/>
      <c r="Q677" s="25">
        <v>1.5</v>
      </c>
      <c r="R677" s="27" t="s">
        <v>41</v>
      </c>
      <c r="S677" s="28"/>
      <c r="T677" s="28"/>
    </row>
    <row r="678" spans="1:20" x14ac:dyDescent="0.35">
      <c r="A678" s="25">
        <v>111900</v>
      </c>
      <c r="B678" s="25" t="s">
        <v>30</v>
      </c>
      <c r="C678" s="25" t="s">
        <v>31</v>
      </c>
      <c r="D678" s="25" t="s">
        <v>31</v>
      </c>
      <c r="E678" s="25" t="s">
        <v>1541</v>
      </c>
      <c r="F678" s="25" t="s">
        <v>1542</v>
      </c>
      <c r="G678" s="25">
        <v>20</v>
      </c>
      <c r="H678" s="25" t="s">
        <v>34</v>
      </c>
      <c r="I678" s="25" t="s">
        <v>759</v>
      </c>
      <c r="J678" s="25" t="s">
        <v>38</v>
      </c>
      <c r="K678" s="25" t="s">
        <v>37</v>
      </c>
      <c r="L678" s="25" t="s">
        <v>36</v>
      </c>
      <c r="M678" s="25" t="s">
        <v>39</v>
      </c>
      <c r="N678" s="25" t="s">
        <v>40</v>
      </c>
      <c r="O678" s="26">
        <v>41449</v>
      </c>
      <c r="P678" s="25"/>
      <c r="Q678" s="25">
        <v>20</v>
      </c>
      <c r="R678" s="27" t="s">
        <v>41</v>
      </c>
      <c r="S678" s="28"/>
      <c r="T678" s="28"/>
    </row>
    <row r="679" spans="1:20" x14ac:dyDescent="0.35">
      <c r="A679" s="25">
        <v>105000</v>
      </c>
      <c r="B679" s="25" t="s">
        <v>30</v>
      </c>
      <c r="C679" s="25" t="s">
        <v>31</v>
      </c>
      <c r="D679" s="25" t="s">
        <v>31</v>
      </c>
      <c r="E679" s="25" t="s">
        <v>1584</v>
      </c>
      <c r="F679" s="25" t="s">
        <v>1585</v>
      </c>
      <c r="G679" s="25">
        <v>10</v>
      </c>
      <c r="H679" s="25" t="s">
        <v>34</v>
      </c>
      <c r="I679" s="25" t="s">
        <v>818</v>
      </c>
      <c r="J679" s="25" t="s">
        <v>38</v>
      </c>
      <c r="K679" s="25" t="s">
        <v>37</v>
      </c>
      <c r="L679" s="25" t="s">
        <v>36</v>
      </c>
      <c r="M679" s="25" t="s">
        <v>39</v>
      </c>
      <c r="N679" s="25" t="s">
        <v>40</v>
      </c>
      <c r="O679" s="26">
        <v>41115</v>
      </c>
      <c r="P679" s="25" t="s">
        <v>1586</v>
      </c>
      <c r="Q679" s="25">
        <v>19</v>
      </c>
      <c r="R679" s="27" t="s">
        <v>41</v>
      </c>
      <c r="S679" s="28"/>
      <c r="T679" s="28"/>
    </row>
    <row r="680" spans="1:20" x14ac:dyDescent="0.35">
      <c r="A680" s="25">
        <v>125000</v>
      </c>
      <c r="B680" s="25" t="s">
        <v>30</v>
      </c>
      <c r="C680" s="25" t="s">
        <v>31</v>
      </c>
      <c r="D680" s="25" t="s">
        <v>31</v>
      </c>
      <c r="E680" s="25" t="s">
        <v>1621</v>
      </c>
      <c r="F680" s="25" t="s">
        <v>1622</v>
      </c>
      <c r="G680" s="25">
        <v>12</v>
      </c>
      <c r="H680" s="25" t="s">
        <v>34</v>
      </c>
      <c r="I680" s="25" t="s">
        <v>970</v>
      </c>
      <c r="J680" s="25" t="s">
        <v>38</v>
      </c>
      <c r="K680" s="25" t="s">
        <v>37</v>
      </c>
      <c r="L680" s="25" t="s">
        <v>36</v>
      </c>
      <c r="M680" s="25" t="s">
        <v>39</v>
      </c>
      <c r="N680" s="25" t="s">
        <v>40</v>
      </c>
      <c r="O680" s="26">
        <v>42147</v>
      </c>
      <c r="P680" s="25"/>
      <c r="Q680" s="25">
        <v>12</v>
      </c>
      <c r="R680" s="27" t="s">
        <v>41</v>
      </c>
      <c r="S680" s="28"/>
      <c r="T680" s="28"/>
    </row>
    <row r="681" spans="1:20" x14ac:dyDescent="0.35">
      <c r="A681" s="25">
        <v>112300</v>
      </c>
      <c r="B681" s="25" t="s">
        <v>30</v>
      </c>
      <c r="C681" s="25" t="s">
        <v>31</v>
      </c>
      <c r="D681" s="25" t="s">
        <v>31</v>
      </c>
      <c r="E681" s="25" t="s">
        <v>1629</v>
      </c>
      <c r="F681" s="25" t="s">
        <v>1630</v>
      </c>
      <c r="G681" s="25">
        <v>1</v>
      </c>
      <c r="H681" s="25" t="s">
        <v>34</v>
      </c>
      <c r="I681" s="25" t="s">
        <v>1630</v>
      </c>
      <c r="J681" s="25" t="s">
        <v>38</v>
      </c>
      <c r="K681" s="25" t="s">
        <v>37</v>
      </c>
      <c r="L681" s="25" t="s">
        <v>36</v>
      </c>
      <c r="M681" s="25" t="s">
        <v>39</v>
      </c>
      <c r="N681" s="25" t="s">
        <v>40</v>
      </c>
      <c r="O681" s="26">
        <v>41456</v>
      </c>
      <c r="P681" s="25"/>
      <c r="Q681" s="25">
        <v>1</v>
      </c>
      <c r="R681" s="27" t="s">
        <v>41</v>
      </c>
      <c r="S681" s="28"/>
      <c r="T681" s="28"/>
    </row>
    <row r="682" spans="1:20" x14ac:dyDescent="0.35">
      <c r="A682" s="25">
        <v>112400</v>
      </c>
      <c r="B682" s="25" t="s">
        <v>30</v>
      </c>
      <c r="C682" s="25" t="s">
        <v>31</v>
      </c>
      <c r="D682" s="25" t="s">
        <v>31</v>
      </c>
      <c r="E682" s="25" t="s">
        <v>1631</v>
      </c>
      <c r="F682" s="25" t="s">
        <v>1632</v>
      </c>
      <c r="G682" s="25">
        <v>1</v>
      </c>
      <c r="H682" s="25" t="s">
        <v>34</v>
      </c>
      <c r="I682" s="25" t="s">
        <v>1632</v>
      </c>
      <c r="J682" s="25" t="s">
        <v>38</v>
      </c>
      <c r="K682" s="25" t="s">
        <v>37</v>
      </c>
      <c r="L682" s="25" t="s">
        <v>36</v>
      </c>
      <c r="M682" s="25" t="s">
        <v>39</v>
      </c>
      <c r="N682" s="25" t="s">
        <v>40</v>
      </c>
      <c r="O682" s="26">
        <v>41491</v>
      </c>
      <c r="P682" s="25"/>
      <c r="Q682" s="25">
        <v>1</v>
      </c>
      <c r="R682" s="27" t="s">
        <v>41</v>
      </c>
      <c r="S682" s="28"/>
      <c r="T682" s="28"/>
    </row>
    <row r="683" spans="1:20" x14ac:dyDescent="0.35">
      <c r="A683" s="25">
        <v>108400</v>
      </c>
      <c r="B683" s="25" t="s">
        <v>30</v>
      </c>
      <c r="C683" s="25" t="s">
        <v>31</v>
      </c>
      <c r="D683" s="25" t="s">
        <v>31</v>
      </c>
      <c r="E683" s="25" t="s">
        <v>1519</v>
      </c>
      <c r="F683" s="25" t="s">
        <v>1520</v>
      </c>
      <c r="G683" s="25">
        <v>2.5</v>
      </c>
      <c r="H683" s="25" t="s">
        <v>34</v>
      </c>
      <c r="I683" s="25" t="s">
        <v>1521</v>
      </c>
      <c r="J683" s="25" t="s">
        <v>38</v>
      </c>
      <c r="K683" s="25" t="s">
        <v>37</v>
      </c>
      <c r="L683" s="25" t="s">
        <v>36</v>
      </c>
      <c r="M683" s="25" t="s">
        <v>39</v>
      </c>
      <c r="N683" s="25" t="s">
        <v>40</v>
      </c>
      <c r="O683" s="26">
        <v>41365</v>
      </c>
      <c r="P683" s="25"/>
      <c r="Q683" s="25">
        <v>2.5</v>
      </c>
      <c r="R683" s="27" t="s">
        <v>41</v>
      </c>
      <c r="S683" s="28"/>
      <c r="T683" s="28"/>
    </row>
    <row r="684" spans="1:20" x14ac:dyDescent="0.35">
      <c r="A684" s="25">
        <v>113500</v>
      </c>
      <c r="B684" s="25" t="s">
        <v>30</v>
      </c>
      <c r="C684" s="25" t="s">
        <v>31</v>
      </c>
      <c r="D684" s="25" t="s">
        <v>31</v>
      </c>
      <c r="E684" s="25" t="s">
        <v>1638</v>
      </c>
      <c r="F684" s="25" t="s">
        <v>1639</v>
      </c>
      <c r="G684" s="25">
        <v>20</v>
      </c>
      <c r="H684" s="25" t="s">
        <v>34</v>
      </c>
      <c r="I684" s="25" t="s">
        <v>1640</v>
      </c>
      <c r="J684" s="25" t="s">
        <v>38</v>
      </c>
      <c r="K684" s="25" t="s">
        <v>37</v>
      </c>
      <c r="L684" s="25" t="s">
        <v>36</v>
      </c>
      <c r="M684" s="25" t="s">
        <v>39</v>
      </c>
      <c r="N684" s="25" t="s">
        <v>220</v>
      </c>
      <c r="O684" s="26">
        <v>41535</v>
      </c>
      <c r="P684" s="25"/>
      <c r="Q684" s="25">
        <v>20</v>
      </c>
      <c r="R684" s="27" t="s">
        <v>41</v>
      </c>
      <c r="S684" s="28"/>
      <c r="T684" s="28"/>
    </row>
    <row r="685" spans="1:20" x14ac:dyDescent="0.35">
      <c r="A685" s="25">
        <v>121100</v>
      </c>
      <c r="B685" s="25" t="s">
        <v>30</v>
      </c>
      <c r="C685" s="25" t="s">
        <v>42</v>
      </c>
      <c r="D685" s="25" t="s">
        <v>31</v>
      </c>
      <c r="E685" s="25" t="s">
        <v>1735</v>
      </c>
      <c r="F685" s="25" t="s">
        <v>1736</v>
      </c>
      <c r="G685" s="25">
        <v>1.25</v>
      </c>
      <c r="H685" s="25" t="s">
        <v>34</v>
      </c>
      <c r="I685" s="25" t="s">
        <v>35</v>
      </c>
      <c r="J685" s="25" t="s">
        <v>38</v>
      </c>
      <c r="K685" s="25" t="s">
        <v>37</v>
      </c>
      <c r="L685" s="25" t="s">
        <v>36</v>
      </c>
      <c r="M685" s="25" t="s">
        <v>39</v>
      </c>
      <c r="N685" s="25" t="s">
        <v>40</v>
      </c>
      <c r="O685" s="26">
        <v>41970</v>
      </c>
      <c r="P685" s="25"/>
      <c r="Q685" s="25">
        <v>1.25</v>
      </c>
      <c r="R685" s="27" t="s">
        <v>41</v>
      </c>
      <c r="S685" s="28"/>
      <c r="T685" s="28"/>
    </row>
    <row r="686" spans="1:20" x14ac:dyDescent="0.35">
      <c r="A686" s="25">
        <v>124100</v>
      </c>
      <c r="B686" s="25" t="s">
        <v>30</v>
      </c>
      <c r="C686" s="25" t="s">
        <v>31</v>
      </c>
      <c r="D686" s="25" t="s">
        <v>31</v>
      </c>
      <c r="E686" s="25" t="s">
        <v>1768</v>
      </c>
      <c r="F686" s="25" t="s">
        <v>1769</v>
      </c>
      <c r="G686" s="25">
        <v>1.5</v>
      </c>
      <c r="H686" s="25" t="s">
        <v>34</v>
      </c>
      <c r="I686" s="25" t="s">
        <v>1770</v>
      </c>
      <c r="J686" s="25" t="s">
        <v>38</v>
      </c>
      <c r="K686" s="25" t="s">
        <v>37</v>
      </c>
      <c r="L686" s="25" t="s">
        <v>36</v>
      </c>
      <c r="M686" s="25" t="s">
        <v>39</v>
      </c>
      <c r="N686" s="25" t="s">
        <v>40</v>
      </c>
      <c r="O686" s="26">
        <v>42111</v>
      </c>
      <c r="P686" s="25"/>
      <c r="Q686" s="25">
        <v>1.5</v>
      </c>
      <c r="R686" s="27" t="s">
        <v>41</v>
      </c>
      <c r="S686" s="28"/>
      <c r="T686" s="28"/>
    </row>
    <row r="687" spans="1:20" x14ac:dyDescent="0.35">
      <c r="A687" s="25">
        <v>105400</v>
      </c>
      <c r="B687" s="25" t="s">
        <v>30</v>
      </c>
      <c r="C687" s="25" t="s">
        <v>31</v>
      </c>
      <c r="D687" s="25" t="s">
        <v>31</v>
      </c>
      <c r="E687" s="25" t="s">
        <v>1790</v>
      </c>
      <c r="F687" s="25" t="s">
        <v>1791</v>
      </c>
      <c r="G687" s="25">
        <v>20</v>
      </c>
      <c r="H687" s="25" t="s">
        <v>34</v>
      </c>
      <c r="I687" s="25" t="s">
        <v>55</v>
      </c>
      <c r="J687" s="25" t="s">
        <v>38</v>
      </c>
      <c r="K687" s="25" t="s">
        <v>37</v>
      </c>
      <c r="L687" s="25" t="s">
        <v>36</v>
      </c>
      <c r="M687" s="25" t="s">
        <v>39</v>
      </c>
      <c r="N687" s="25" t="s">
        <v>40</v>
      </c>
      <c r="O687" s="26">
        <v>41151</v>
      </c>
      <c r="P687" s="25"/>
      <c r="Q687" s="25">
        <v>20</v>
      </c>
      <c r="R687" s="27" t="s">
        <v>41</v>
      </c>
      <c r="S687" s="28"/>
      <c r="T687" s="28"/>
    </row>
    <row r="688" spans="1:20" x14ac:dyDescent="0.35">
      <c r="A688" s="25">
        <v>106600</v>
      </c>
      <c r="B688" s="25" t="s">
        <v>30</v>
      </c>
      <c r="C688" s="25" t="s">
        <v>31</v>
      </c>
      <c r="D688" s="25" t="s">
        <v>31</v>
      </c>
      <c r="E688" s="25" t="s">
        <v>1862</v>
      </c>
      <c r="F688" s="25" t="s">
        <v>1863</v>
      </c>
      <c r="G688" s="25">
        <v>1.5</v>
      </c>
      <c r="H688" s="25" t="s">
        <v>34</v>
      </c>
      <c r="I688" s="25" t="s">
        <v>1864</v>
      </c>
      <c r="J688" s="25" t="s">
        <v>38</v>
      </c>
      <c r="K688" s="25" t="s">
        <v>37</v>
      </c>
      <c r="L688" s="25" t="s">
        <v>36</v>
      </c>
      <c r="M688" s="25" t="s">
        <v>39</v>
      </c>
      <c r="N688" s="25" t="s">
        <v>40</v>
      </c>
      <c r="O688" s="26">
        <v>41264</v>
      </c>
      <c r="P688" s="25"/>
      <c r="Q688" s="25">
        <v>1.5</v>
      </c>
      <c r="R688" s="27" t="s">
        <v>41</v>
      </c>
      <c r="S688" s="28"/>
      <c r="T688" s="28"/>
    </row>
    <row r="689" spans="1:20" x14ac:dyDescent="0.35">
      <c r="A689" s="25">
        <v>121600</v>
      </c>
      <c r="B689" s="25" t="s">
        <v>30</v>
      </c>
      <c r="C689" s="25" t="s">
        <v>42</v>
      </c>
      <c r="D689" s="25" t="s">
        <v>31</v>
      </c>
      <c r="E689" s="25" t="s">
        <v>1921</v>
      </c>
      <c r="F689" s="25" t="s">
        <v>1922</v>
      </c>
      <c r="G689" s="25">
        <v>20</v>
      </c>
      <c r="H689" s="25" t="s">
        <v>34</v>
      </c>
      <c r="I689" s="25" t="s">
        <v>1923</v>
      </c>
      <c r="J689" s="25" t="s">
        <v>38</v>
      </c>
      <c r="K689" s="25" t="s">
        <v>37</v>
      </c>
      <c r="L689" s="25" t="s">
        <v>36</v>
      </c>
      <c r="M689" s="25" t="s">
        <v>39</v>
      </c>
      <c r="N689" s="25" t="s">
        <v>40</v>
      </c>
      <c r="O689" s="26">
        <v>41991</v>
      </c>
      <c r="P689" s="25"/>
      <c r="Q689" s="25">
        <v>20</v>
      </c>
      <c r="R689" s="27" t="s">
        <v>41</v>
      </c>
      <c r="S689" s="28"/>
      <c r="T689" s="28"/>
    </row>
    <row r="690" spans="1:20" x14ac:dyDescent="0.35">
      <c r="A690" s="25">
        <v>121700</v>
      </c>
      <c r="B690" s="25" t="s">
        <v>30</v>
      </c>
      <c r="C690" s="25" t="s">
        <v>42</v>
      </c>
      <c r="D690" s="25" t="s">
        <v>31</v>
      </c>
      <c r="E690" s="25" t="s">
        <v>1935</v>
      </c>
      <c r="F690" s="25" t="s">
        <v>1936</v>
      </c>
      <c r="G690" s="25">
        <v>20</v>
      </c>
      <c r="H690" s="25" t="s">
        <v>34</v>
      </c>
      <c r="I690" s="25" t="s">
        <v>1937</v>
      </c>
      <c r="J690" s="25" t="s">
        <v>38</v>
      </c>
      <c r="K690" s="25" t="s">
        <v>37</v>
      </c>
      <c r="L690" s="25" t="s">
        <v>36</v>
      </c>
      <c r="M690" s="25" t="s">
        <v>39</v>
      </c>
      <c r="N690" s="25" t="s">
        <v>40</v>
      </c>
      <c r="O690" s="26">
        <v>41997</v>
      </c>
      <c r="P690" s="25"/>
      <c r="Q690" s="25">
        <v>20</v>
      </c>
      <c r="R690" s="27" t="s">
        <v>41</v>
      </c>
      <c r="S690" s="28"/>
      <c r="T690" s="28"/>
    </row>
    <row r="691" spans="1:20" x14ac:dyDescent="0.35">
      <c r="A691" s="25">
        <v>116300</v>
      </c>
      <c r="B691" s="25" t="s">
        <v>30</v>
      </c>
      <c r="C691" s="25" t="s">
        <v>31</v>
      </c>
      <c r="D691" s="25" t="s">
        <v>31</v>
      </c>
      <c r="E691" s="25" t="s">
        <v>1945</v>
      </c>
      <c r="F691" s="25" t="s">
        <v>1946</v>
      </c>
      <c r="G691" s="25">
        <v>1</v>
      </c>
      <c r="H691" s="25" t="s">
        <v>34</v>
      </c>
      <c r="I691" s="25" t="s">
        <v>1947</v>
      </c>
      <c r="J691" s="25" t="s">
        <v>38</v>
      </c>
      <c r="K691" s="25" t="s">
        <v>37</v>
      </c>
      <c r="L691" s="25" t="s">
        <v>36</v>
      </c>
      <c r="M691" s="25" t="s">
        <v>39</v>
      </c>
      <c r="N691" s="25" t="s">
        <v>220</v>
      </c>
      <c r="O691" s="26">
        <v>41712</v>
      </c>
      <c r="P691" s="25"/>
      <c r="Q691" s="25">
        <v>1</v>
      </c>
      <c r="R691" s="27" t="s">
        <v>41</v>
      </c>
      <c r="S691" s="28"/>
      <c r="T691" s="28"/>
    </row>
    <row r="692" spans="1:20" x14ac:dyDescent="0.35">
      <c r="A692" s="25">
        <v>114300</v>
      </c>
      <c r="B692" s="25" t="s">
        <v>30</v>
      </c>
      <c r="C692" s="25" t="s">
        <v>31</v>
      </c>
      <c r="D692" s="25" t="s">
        <v>31</v>
      </c>
      <c r="E692" s="25" t="s">
        <v>1958</v>
      </c>
      <c r="F692" s="25" t="s">
        <v>1959</v>
      </c>
      <c r="G692" s="25">
        <v>1.5</v>
      </c>
      <c r="H692" s="25" t="s">
        <v>34</v>
      </c>
      <c r="I692" s="25" t="s">
        <v>1960</v>
      </c>
      <c r="J692" s="25" t="s">
        <v>38</v>
      </c>
      <c r="K692" s="25" t="s">
        <v>37</v>
      </c>
      <c r="L692" s="25" t="s">
        <v>36</v>
      </c>
      <c r="M692" s="25" t="s">
        <v>39</v>
      </c>
      <c r="N692" s="25" t="s">
        <v>220</v>
      </c>
      <c r="O692" s="26">
        <v>41614</v>
      </c>
      <c r="P692" s="25"/>
      <c r="Q692" s="25">
        <v>1.5</v>
      </c>
      <c r="R692" s="27" t="s">
        <v>41</v>
      </c>
      <c r="S692" s="28"/>
      <c r="T692" s="28"/>
    </row>
    <row r="693" spans="1:20" x14ac:dyDescent="0.35">
      <c r="A693" s="25">
        <v>114400</v>
      </c>
      <c r="B693" s="25" t="s">
        <v>30</v>
      </c>
      <c r="C693" s="25" t="s">
        <v>31</v>
      </c>
      <c r="D693" s="25" t="s">
        <v>31</v>
      </c>
      <c r="E693" s="25" t="s">
        <v>1961</v>
      </c>
      <c r="F693" s="25" t="s">
        <v>1962</v>
      </c>
      <c r="G693" s="25">
        <v>1.5</v>
      </c>
      <c r="H693" s="25" t="s">
        <v>34</v>
      </c>
      <c r="I693" s="25" t="s">
        <v>1960</v>
      </c>
      <c r="J693" s="25" t="s">
        <v>38</v>
      </c>
      <c r="K693" s="25" t="s">
        <v>37</v>
      </c>
      <c r="L693" s="25" t="s">
        <v>36</v>
      </c>
      <c r="M693" s="25" t="s">
        <v>39</v>
      </c>
      <c r="N693" s="25" t="s">
        <v>220</v>
      </c>
      <c r="O693" s="26">
        <v>41614</v>
      </c>
      <c r="P693" s="25"/>
      <c r="Q693" s="25">
        <v>1.5</v>
      </c>
      <c r="R693" s="27" t="s">
        <v>41</v>
      </c>
      <c r="S693" s="28"/>
      <c r="T693" s="28"/>
    </row>
    <row r="694" spans="1:20" x14ac:dyDescent="0.35">
      <c r="A694" s="25">
        <v>131700</v>
      </c>
      <c r="B694" s="25" t="s">
        <v>30</v>
      </c>
      <c r="C694" s="25" t="s">
        <v>31</v>
      </c>
      <c r="D694" s="25" t="s">
        <v>31</v>
      </c>
      <c r="E694" s="25" t="s">
        <v>2069</v>
      </c>
      <c r="F694" s="25" t="s">
        <v>2070</v>
      </c>
      <c r="G694" s="25">
        <v>1.5</v>
      </c>
      <c r="H694" s="25" t="s">
        <v>34</v>
      </c>
      <c r="I694" s="25" t="s">
        <v>2071</v>
      </c>
      <c r="J694" s="25" t="s">
        <v>38</v>
      </c>
      <c r="K694" s="25" t="s">
        <v>37</v>
      </c>
      <c r="L694" s="25" t="s">
        <v>36</v>
      </c>
      <c r="M694" s="25" t="s">
        <v>39</v>
      </c>
      <c r="N694" s="25" t="s">
        <v>40</v>
      </c>
      <c r="O694" s="26">
        <v>42398</v>
      </c>
      <c r="P694" s="25"/>
      <c r="Q694" s="25">
        <v>1.5</v>
      </c>
      <c r="R694" s="27" t="s">
        <v>41</v>
      </c>
      <c r="S694" s="28"/>
      <c r="T694" s="28"/>
    </row>
    <row r="695" spans="1:20" x14ac:dyDescent="0.35">
      <c r="A695" s="25">
        <v>123700</v>
      </c>
      <c r="B695" s="25" t="s">
        <v>30</v>
      </c>
      <c r="C695" s="25" t="s">
        <v>31</v>
      </c>
      <c r="D695" s="25" t="s">
        <v>31</v>
      </c>
      <c r="E695" s="25" t="s">
        <v>2115</v>
      </c>
      <c r="F695" s="25" t="s">
        <v>2116</v>
      </c>
      <c r="G695" s="25">
        <v>20</v>
      </c>
      <c r="H695" s="25" t="s">
        <v>34</v>
      </c>
      <c r="I695" s="25" t="s">
        <v>2117</v>
      </c>
      <c r="J695" s="25" t="s">
        <v>38</v>
      </c>
      <c r="K695" s="25" t="s">
        <v>37</v>
      </c>
      <c r="L695" s="25" t="s">
        <v>36</v>
      </c>
      <c r="M695" s="25" t="s">
        <v>39</v>
      </c>
      <c r="N695" s="25" t="s">
        <v>40</v>
      </c>
      <c r="O695" s="26">
        <v>42096</v>
      </c>
      <c r="P695" s="25"/>
      <c r="Q695" s="25">
        <v>20.46</v>
      </c>
      <c r="R695" s="27" t="s">
        <v>41</v>
      </c>
      <c r="S695" s="28"/>
      <c r="T695" s="28"/>
    </row>
    <row r="696" spans="1:20" x14ac:dyDescent="0.35">
      <c r="A696" s="25">
        <v>130300</v>
      </c>
      <c r="B696" s="25" t="s">
        <v>30</v>
      </c>
      <c r="C696" s="25" t="s">
        <v>31</v>
      </c>
      <c r="D696" s="25" t="s">
        <v>31</v>
      </c>
      <c r="E696" s="25" t="s">
        <v>2371</v>
      </c>
      <c r="F696" s="25" t="s">
        <v>2372</v>
      </c>
      <c r="G696" s="25">
        <v>20</v>
      </c>
      <c r="H696" s="25" t="s">
        <v>34</v>
      </c>
      <c r="I696" s="25" t="s">
        <v>2373</v>
      </c>
      <c r="J696" s="25" t="s">
        <v>38</v>
      </c>
      <c r="K696" s="25" t="s">
        <v>37</v>
      </c>
      <c r="L696" s="25" t="s">
        <v>36</v>
      </c>
      <c r="M696" s="25" t="s">
        <v>39</v>
      </c>
      <c r="N696" s="25" t="s">
        <v>40</v>
      </c>
      <c r="O696" s="26">
        <v>42350</v>
      </c>
      <c r="P696" s="25"/>
      <c r="Q696" s="25">
        <v>20</v>
      </c>
      <c r="R696" s="27" t="s">
        <v>41</v>
      </c>
      <c r="S696" s="28"/>
      <c r="T696" s="28"/>
    </row>
    <row r="697" spans="1:20" x14ac:dyDescent="0.35">
      <c r="A697" s="25">
        <v>124300</v>
      </c>
      <c r="B697" s="25" t="s">
        <v>30</v>
      </c>
      <c r="C697" s="25" t="s">
        <v>31</v>
      </c>
      <c r="D697" s="25" t="s">
        <v>31</v>
      </c>
      <c r="E697" s="25" t="s">
        <v>2403</v>
      </c>
      <c r="F697" s="25" t="s">
        <v>2404</v>
      </c>
      <c r="G697" s="25">
        <v>1.5</v>
      </c>
      <c r="H697" s="25" t="s">
        <v>34</v>
      </c>
      <c r="I697" s="25" t="s">
        <v>2405</v>
      </c>
      <c r="J697" s="25" t="s">
        <v>38</v>
      </c>
      <c r="K697" s="25" t="s">
        <v>37</v>
      </c>
      <c r="L697" s="25" t="s">
        <v>36</v>
      </c>
      <c r="M697" s="25" t="s">
        <v>39</v>
      </c>
      <c r="N697" s="25" t="s">
        <v>40</v>
      </c>
      <c r="O697" s="26">
        <v>42136</v>
      </c>
      <c r="P697" s="25"/>
      <c r="Q697" s="25">
        <v>1.5</v>
      </c>
      <c r="R697" s="27" t="s">
        <v>41</v>
      </c>
      <c r="S697" s="28"/>
      <c r="T697" s="28"/>
    </row>
    <row r="698" spans="1:20" x14ac:dyDescent="0.35">
      <c r="A698" s="25">
        <v>125100</v>
      </c>
      <c r="B698" s="25" t="s">
        <v>30</v>
      </c>
      <c r="C698" s="25" t="s">
        <v>31</v>
      </c>
      <c r="D698" s="25" t="s">
        <v>31</v>
      </c>
      <c r="E698" s="25" t="s">
        <v>2438</v>
      </c>
      <c r="F698" s="25" t="s">
        <v>2439</v>
      </c>
      <c r="G698" s="25">
        <v>1.5</v>
      </c>
      <c r="H698" s="25" t="s">
        <v>34</v>
      </c>
      <c r="I698" s="25" t="s">
        <v>2440</v>
      </c>
      <c r="J698" s="25" t="s">
        <v>38</v>
      </c>
      <c r="K698" s="25" t="s">
        <v>37</v>
      </c>
      <c r="L698" s="25" t="s">
        <v>36</v>
      </c>
      <c r="M698" s="25" t="s">
        <v>39</v>
      </c>
      <c r="N698" s="25" t="s">
        <v>40</v>
      </c>
      <c r="O698" s="26">
        <v>42147</v>
      </c>
      <c r="P698" s="25"/>
      <c r="Q698" s="25">
        <v>1.5</v>
      </c>
      <c r="R698" s="27" t="s">
        <v>41</v>
      </c>
      <c r="S698" s="28"/>
      <c r="T698" s="28"/>
    </row>
    <row r="699" spans="1:20" x14ac:dyDescent="0.35">
      <c r="A699" s="25">
        <v>129600</v>
      </c>
      <c r="B699" s="25" t="s">
        <v>30</v>
      </c>
      <c r="C699" s="25" t="s">
        <v>31</v>
      </c>
      <c r="D699" s="25" t="s">
        <v>31</v>
      </c>
      <c r="E699" s="25" t="s">
        <v>2458</v>
      </c>
      <c r="F699" s="25" t="s">
        <v>2459</v>
      </c>
      <c r="G699" s="25">
        <v>15</v>
      </c>
      <c r="H699" s="25" t="s">
        <v>34</v>
      </c>
      <c r="I699" s="25" t="s">
        <v>2460</v>
      </c>
      <c r="J699" s="25" t="s">
        <v>38</v>
      </c>
      <c r="K699" s="25" t="s">
        <v>37</v>
      </c>
      <c r="L699" s="25" t="s">
        <v>36</v>
      </c>
      <c r="M699" s="25" t="s">
        <v>39</v>
      </c>
      <c r="N699" s="25" t="s">
        <v>220</v>
      </c>
      <c r="O699" s="26">
        <v>42333</v>
      </c>
      <c r="P699" s="25"/>
      <c r="Q699" s="25">
        <v>15</v>
      </c>
      <c r="R699" s="27" t="s">
        <v>41</v>
      </c>
      <c r="S699" s="28"/>
      <c r="T699" s="28"/>
    </row>
    <row r="700" spans="1:20" x14ac:dyDescent="0.35">
      <c r="A700" s="25">
        <v>135000</v>
      </c>
      <c r="B700" s="25" t="s">
        <v>30</v>
      </c>
      <c r="C700" s="25" t="s">
        <v>31</v>
      </c>
      <c r="D700" s="25" t="s">
        <v>31</v>
      </c>
      <c r="E700" s="25" t="s">
        <v>2499</v>
      </c>
      <c r="F700" s="25" t="s">
        <v>2500</v>
      </c>
      <c r="G700" s="25">
        <v>40</v>
      </c>
      <c r="H700" s="25" t="s">
        <v>34</v>
      </c>
      <c r="I700" s="25" t="s">
        <v>2501</v>
      </c>
      <c r="J700" s="25" t="s">
        <v>38</v>
      </c>
      <c r="K700" s="25" t="s">
        <v>37</v>
      </c>
      <c r="L700" s="25" t="s">
        <v>36</v>
      </c>
      <c r="M700" s="25" t="s">
        <v>39</v>
      </c>
      <c r="N700" s="25" t="s">
        <v>220</v>
      </c>
      <c r="O700" s="26">
        <v>42493</v>
      </c>
      <c r="P700" s="25"/>
      <c r="Q700" s="25">
        <v>40</v>
      </c>
      <c r="R700" s="27" t="s">
        <v>41</v>
      </c>
      <c r="S700" s="28"/>
      <c r="T700" s="28"/>
    </row>
    <row r="701" spans="1:20" x14ac:dyDescent="0.35">
      <c r="A701" s="25">
        <v>135700</v>
      </c>
      <c r="B701" s="25" t="s">
        <v>30</v>
      </c>
      <c r="C701" s="25" t="s">
        <v>31</v>
      </c>
      <c r="D701" s="25" t="s">
        <v>31</v>
      </c>
      <c r="E701" s="25" t="s">
        <v>2502</v>
      </c>
      <c r="F701" s="25" t="s">
        <v>2503</v>
      </c>
      <c r="G701" s="25">
        <v>30</v>
      </c>
      <c r="H701" s="25" t="s">
        <v>34</v>
      </c>
      <c r="I701" s="25" t="s">
        <v>2504</v>
      </c>
      <c r="J701" s="25" t="s">
        <v>38</v>
      </c>
      <c r="K701" s="25" t="s">
        <v>37</v>
      </c>
      <c r="L701" s="25" t="s">
        <v>36</v>
      </c>
      <c r="M701" s="25" t="s">
        <v>39</v>
      </c>
      <c r="N701" s="25" t="s">
        <v>40</v>
      </c>
      <c r="O701" s="26">
        <v>42530</v>
      </c>
      <c r="P701" s="25"/>
      <c r="Q701" s="25">
        <v>30</v>
      </c>
      <c r="R701" s="27" t="s">
        <v>41</v>
      </c>
      <c r="S701" s="28"/>
      <c r="T701" s="28"/>
    </row>
    <row r="702" spans="1:20" x14ac:dyDescent="0.35">
      <c r="A702" s="25">
        <v>135200</v>
      </c>
      <c r="B702" s="25" t="s">
        <v>30</v>
      </c>
      <c r="C702" s="25" t="s">
        <v>31</v>
      </c>
      <c r="D702" s="25" t="s">
        <v>31</v>
      </c>
      <c r="E702" s="25" t="s">
        <v>2502</v>
      </c>
      <c r="F702" s="25" t="s">
        <v>2503</v>
      </c>
      <c r="G702" s="25">
        <v>30</v>
      </c>
      <c r="H702" s="25" t="s">
        <v>34</v>
      </c>
      <c r="I702" s="25" t="s">
        <v>2504</v>
      </c>
      <c r="J702" s="25" t="s">
        <v>38</v>
      </c>
      <c r="K702" s="25" t="s">
        <v>37</v>
      </c>
      <c r="L702" s="25" t="s">
        <v>36</v>
      </c>
      <c r="M702" s="25" t="s">
        <v>39</v>
      </c>
      <c r="N702" s="25" t="s">
        <v>40</v>
      </c>
      <c r="O702" s="26">
        <v>42530</v>
      </c>
      <c r="P702" s="25"/>
      <c r="Q702" s="25">
        <v>30</v>
      </c>
      <c r="R702" s="27" t="s">
        <v>41</v>
      </c>
      <c r="S702" s="28"/>
      <c r="T702" s="28"/>
    </row>
    <row r="703" spans="1:20" x14ac:dyDescent="0.35">
      <c r="A703" s="25">
        <v>106200</v>
      </c>
      <c r="B703" s="25" t="s">
        <v>30</v>
      </c>
      <c r="C703" s="25" t="s">
        <v>31</v>
      </c>
      <c r="D703" s="25" t="s">
        <v>31</v>
      </c>
      <c r="E703" s="25" t="s">
        <v>2548</v>
      </c>
      <c r="F703" s="25" t="s">
        <v>2549</v>
      </c>
      <c r="G703" s="25">
        <v>1.5</v>
      </c>
      <c r="H703" s="25" t="s">
        <v>34</v>
      </c>
      <c r="I703" s="25" t="s">
        <v>2550</v>
      </c>
      <c r="J703" s="25" t="s">
        <v>38</v>
      </c>
      <c r="K703" s="25" t="s">
        <v>37</v>
      </c>
      <c r="L703" s="25" t="s">
        <v>36</v>
      </c>
      <c r="M703" s="25" t="s">
        <v>39</v>
      </c>
      <c r="N703" s="25" t="s">
        <v>40</v>
      </c>
      <c r="O703" s="26">
        <v>41240</v>
      </c>
      <c r="P703" s="25"/>
      <c r="Q703" s="25">
        <v>1.5</v>
      </c>
      <c r="R703" s="27" t="s">
        <v>41</v>
      </c>
      <c r="S703" s="28"/>
      <c r="T703" s="28"/>
    </row>
    <row r="704" spans="1:20" x14ac:dyDescent="0.35">
      <c r="A704" s="25">
        <v>125200</v>
      </c>
      <c r="B704" s="25" t="s">
        <v>30</v>
      </c>
      <c r="C704" s="25" t="s">
        <v>31</v>
      </c>
      <c r="D704" s="25" t="s">
        <v>31</v>
      </c>
      <c r="E704" s="25" t="s">
        <v>2560</v>
      </c>
      <c r="F704" s="25" t="s">
        <v>2561</v>
      </c>
      <c r="G704" s="25">
        <v>60</v>
      </c>
      <c r="H704" s="25" t="s">
        <v>34</v>
      </c>
      <c r="I704" s="25" t="s">
        <v>2562</v>
      </c>
      <c r="J704" s="25" t="s">
        <v>38</v>
      </c>
      <c r="K704" s="25" t="s">
        <v>37</v>
      </c>
      <c r="L704" s="25" t="s">
        <v>36</v>
      </c>
      <c r="M704" s="25" t="s">
        <v>39</v>
      </c>
      <c r="N704" s="25" t="s">
        <v>40</v>
      </c>
      <c r="O704" s="26">
        <v>42175</v>
      </c>
      <c r="P704" s="25"/>
      <c r="Q704" s="25">
        <v>60</v>
      </c>
      <c r="R704" s="27" t="s">
        <v>41</v>
      </c>
      <c r="S704" s="28"/>
      <c r="T704" s="28"/>
    </row>
    <row r="705" spans="1:20" x14ac:dyDescent="0.35">
      <c r="A705" s="25">
        <v>110900</v>
      </c>
      <c r="B705" s="25" t="s">
        <v>30</v>
      </c>
      <c r="C705" s="25" t="s">
        <v>31</v>
      </c>
      <c r="D705" s="25" t="s">
        <v>31</v>
      </c>
      <c r="E705" s="25" t="s">
        <v>2631</v>
      </c>
      <c r="F705" s="25" t="s">
        <v>2632</v>
      </c>
      <c r="G705" s="25">
        <v>1.5</v>
      </c>
      <c r="H705" s="25" t="s">
        <v>34</v>
      </c>
      <c r="I705" s="25" t="s">
        <v>2633</v>
      </c>
      <c r="J705" s="25" t="s">
        <v>38</v>
      </c>
      <c r="K705" s="25" t="s">
        <v>37</v>
      </c>
      <c r="L705" s="25" t="s">
        <v>36</v>
      </c>
      <c r="M705" s="25" t="s">
        <v>39</v>
      </c>
      <c r="N705" s="25" t="s">
        <v>40</v>
      </c>
      <c r="O705" s="26">
        <v>41437</v>
      </c>
      <c r="P705" s="25"/>
      <c r="Q705" s="25">
        <v>1.5</v>
      </c>
      <c r="R705" s="27" t="s">
        <v>41</v>
      </c>
      <c r="S705" s="28"/>
      <c r="T705" s="28"/>
    </row>
    <row r="706" spans="1:20" x14ac:dyDescent="0.35">
      <c r="A706" s="25">
        <v>121800</v>
      </c>
      <c r="B706" s="25" t="s">
        <v>30</v>
      </c>
      <c r="C706" s="25" t="s">
        <v>42</v>
      </c>
      <c r="D706" s="25" t="s">
        <v>31</v>
      </c>
      <c r="E706" s="25" t="s">
        <v>2640</v>
      </c>
      <c r="F706" s="25" t="s">
        <v>2641</v>
      </c>
      <c r="G706" s="25">
        <v>20</v>
      </c>
      <c r="H706" s="25" t="s">
        <v>34</v>
      </c>
      <c r="I706" s="25" t="s">
        <v>2642</v>
      </c>
      <c r="J706" s="25" t="s">
        <v>38</v>
      </c>
      <c r="K706" s="25" t="s">
        <v>37</v>
      </c>
      <c r="L706" s="25" t="s">
        <v>36</v>
      </c>
      <c r="M706" s="25" t="s">
        <v>39</v>
      </c>
      <c r="N706" s="25" t="s">
        <v>40</v>
      </c>
      <c r="O706" s="26">
        <v>42003</v>
      </c>
      <c r="P706" s="25"/>
      <c r="Q706" s="25">
        <v>20</v>
      </c>
      <c r="R706" s="27" t="s">
        <v>41</v>
      </c>
      <c r="S706" s="28"/>
      <c r="T706" s="28"/>
    </row>
    <row r="707" spans="1:20" x14ac:dyDescent="0.35">
      <c r="A707" s="25">
        <v>121900</v>
      </c>
      <c r="B707" s="25" t="s">
        <v>30</v>
      </c>
      <c r="C707" s="25" t="s">
        <v>42</v>
      </c>
      <c r="D707" s="25" t="s">
        <v>31</v>
      </c>
      <c r="E707" s="25" t="s">
        <v>2895</v>
      </c>
      <c r="F707" s="25" t="s">
        <v>2896</v>
      </c>
      <c r="G707" s="25">
        <v>1.98</v>
      </c>
      <c r="H707" s="25" t="s">
        <v>34</v>
      </c>
      <c r="I707" s="25" t="s">
        <v>2897</v>
      </c>
      <c r="J707" s="25" t="s">
        <v>38</v>
      </c>
      <c r="K707" s="25" t="s">
        <v>37</v>
      </c>
      <c r="L707" s="25" t="s">
        <v>36</v>
      </c>
      <c r="M707" s="25" t="s">
        <v>39</v>
      </c>
      <c r="N707" s="25" t="s">
        <v>40</v>
      </c>
      <c r="O707" s="26">
        <v>41992</v>
      </c>
      <c r="P707" s="25"/>
      <c r="Q707" s="25">
        <v>2</v>
      </c>
      <c r="R707" s="27" t="s">
        <v>41</v>
      </c>
      <c r="S707" s="28"/>
      <c r="T707" s="28"/>
    </row>
    <row r="708" spans="1:20" x14ac:dyDescent="0.35">
      <c r="A708" s="25">
        <v>129900</v>
      </c>
      <c r="B708" s="25" t="s">
        <v>30</v>
      </c>
      <c r="C708" s="25" t="s">
        <v>31</v>
      </c>
      <c r="D708" s="25" t="s">
        <v>31</v>
      </c>
      <c r="E708" s="25" t="s">
        <v>2901</v>
      </c>
      <c r="F708" s="25" t="s">
        <v>2902</v>
      </c>
      <c r="G708" s="25">
        <v>107.6</v>
      </c>
      <c r="H708" s="25" t="s">
        <v>34</v>
      </c>
      <c r="I708" s="25" t="s">
        <v>2903</v>
      </c>
      <c r="J708" s="25" t="s">
        <v>38</v>
      </c>
      <c r="K708" s="25" t="s">
        <v>37</v>
      </c>
      <c r="L708" s="25" t="s">
        <v>36</v>
      </c>
      <c r="M708" s="25" t="s">
        <v>39</v>
      </c>
      <c r="N708" s="25" t="s">
        <v>40</v>
      </c>
      <c r="O708" s="26">
        <v>42338</v>
      </c>
      <c r="P708" s="25"/>
      <c r="Q708" s="25">
        <v>107.6</v>
      </c>
      <c r="R708" s="27" t="s">
        <v>41</v>
      </c>
      <c r="S708" s="28"/>
      <c r="T708" s="28"/>
    </row>
    <row r="709" spans="1:20" x14ac:dyDescent="0.35">
      <c r="A709" s="25">
        <v>111200</v>
      </c>
      <c r="B709" s="25" t="s">
        <v>30</v>
      </c>
      <c r="C709" s="25" t="s">
        <v>31</v>
      </c>
      <c r="D709" s="25" t="s">
        <v>31</v>
      </c>
      <c r="E709" s="25" t="s">
        <v>2904</v>
      </c>
      <c r="F709" s="25" t="s">
        <v>2905</v>
      </c>
      <c r="G709" s="25">
        <v>20</v>
      </c>
      <c r="H709" s="25" t="s">
        <v>34</v>
      </c>
      <c r="I709" s="25" t="s">
        <v>2906</v>
      </c>
      <c r="J709" s="25" t="s">
        <v>38</v>
      </c>
      <c r="K709" s="25" t="s">
        <v>37</v>
      </c>
      <c r="L709" s="25" t="s">
        <v>36</v>
      </c>
      <c r="M709" s="25" t="s">
        <v>39</v>
      </c>
      <c r="N709" s="25" t="s">
        <v>40</v>
      </c>
      <c r="O709" s="26">
        <v>41431</v>
      </c>
      <c r="P709" s="25"/>
      <c r="Q709" s="25">
        <v>20</v>
      </c>
      <c r="R709" s="27" t="s">
        <v>41</v>
      </c>
      <c r="S709" s="28"/>
      <c r="T709" s="28"/>
    </row>
    <row r="710" spans="1:20" x14ac:dyDescent="0.35">
      <c r="A710" s="25">
        <v>120300</v>
      </c>
      <c r="B710" s="25" t="s">
        <v>30</v>
      </c>
      <c r="C710" s="25" t="s">
        <v>31</v>
      </c>
      <c r="D710" s="25" t="s">
        <v>31</v>
      </c>
      <c r="E710" s="25" t="s">
        <v>2994</v>
      </c>
      <c r="F710" s="25" t="s">
        <v>2995</v>
      </c>
      <c r="G710" s="25">
        <v>60</v>
      </c>
      <c r="H710" s="25" t="s">
        <v>34</v>
      </c>
      <c r="I710" s="25" t="s">
        <v>2996</v>
      </c>
      <c r="J710" s="25" t="s">
        <v>38</v>
      </c>
      <c r="K710" s="25" t="s">
        <v>37</v>
      </c>
      <c r="L710" s="25" t="s">
        <v>36</v>
      </c>
      <c r="M710" s="25" t="s">
        <v>39</v>
      </c>
      <c r="N710" s="25" t="s">
        <v>64</v>
      </c>
      <c r="O710" s="26">
        <v>41954</v>
      </c>
      <c r="P710" s="25"/>
      <c r="Q710" s="25">
        <v>60</v>
      </c>
      <c r="R710" s="27" t="s">
        <v>41</v>
      </c>
      <c r="S710" s="28"/>
      <c r="T710" s="28"/>
    </row>
    <row r="711" spans="1:20" x14ac:dyDescent="0.35">
      <c r="A711" s="25">
        <v>118800</v>
      </c>
      <c r="B711" s="25" t="s">
        <v>30</v>
      </c>
      <c r="C711" s="25" t="s">
        <v>31</v>
      </c>
      <c r="D711" s="25" t="s">
        <v>31</v>
      </c>
      <c r="E711" s="25" t="s">
        <v>3260</v>
      </c>
      <c r="F711" s="25" t="s">
        <v>3261</v>
      </c>
      <c r="G711" s="25">
        <v>1.5</v>
      </c>
      <c r="H711" s="25" t="s">
        <v>34</v>
      </c>
      <c r="I711" s="25" t="s">
        <v>3262</v>
      </c>
      <c r="J711" s="25" t="s">
        <v>38</v>
      </c>
      <c r="K711" s="25" t="s">
        <v>37</v>
      </c>
      <c r="L711" s="25" t="s">
        <v>36</v>
      </c>
      <c r="M711" s="25" t="s">
        <v>39</v>
      </c>
      <c r="N711" s="25" t="s">
        <v>40</v>
      </c>
      <c r="O711" s="26">
        <v>41806</v>
      </c>
      <c r="P711" s="25"/>
      <c r="Q711" s="25">
        <v>1.5</v>
      </c>
      <c r="R711" s="27" t="s">
        <v>41</v>
      </c>
      <c r="S711" s="28"/>
      <c r="T711" s="28"/>
    </row>
    <row r="712" spans="1:20" x14ac:dyDescent="0.35">
      <c r="A712" s="25">
        <v>101800</v>
      </c>
      <c r="B712" s="25" t="s">
        <v>30</v>
      </c>
      <c r="C712" s="25" t="s">
        <v>31</v>
      </c>
      <c r="D712" s="25" t="s">
        <v>31</v>
      </c>
      <c r="E712" s="25" t="s">
        <v>3276</v>
      </c>
      <c r="F712" s="25" t="s">
        <v>3277</v>
      </c>
      <c r="G712" s="25">
        <v>19</v>
      </c>
      <c r="H712" s="25" t="s">
        <v>34</v>
      </c>
      <c r="I712" s="25" t="s">
        <v>3277</v>
      </c>
      <c r="J712" s="25" t="s">
        <v>38</v>
      </c>
      <c r="K712" s="25" t="s">
        <v>37</v>
      </c>
      <c r="L712" s="25" t="s">
        <v>36</v>
      </c>
      <c r="M712" s="25" t="s">
        <v>39</v>
      </c>
      <c r="N712" s="25" t="s">
        <v>220</v>
      </c>
      <c r="O712" s="26">
        <v>40760</v>
      </c>
      <c r="P712" s="25"/>
      <c r="Q712" s="25">
        <v>19</v>
      </c>
      <c r="R712" s="27" t="s">
        <v>41</v>
      </c>
      <c r="S712" s="28"/>
      <c r="T712" s="28"/>
    </row>
    <row r="713" spans="1:20" x14ac:dyDescent="0.35">
      <c r="A713" s="25">
        <v>114900</v>
      </c>
      <c r="B713" s="25" t="s">
        <v>30</v>
      </c>
      <c r="C713" s="25" t="s">
        <v>31</v>
      </c>
      <c r="D713" s="25" t="s">
        <v>31</v>
      </c>
      <c r="E713" s="25" t="s">
        <v>3329</v>
      </c>
      <c r="F713" s="25" t="s">
        <v>3330</v>
      </c>
      <c r="G713" s="25">
        <v>1.5</v>
      </c>
      <c r="H713" s="25" t="s">
        <v>34</v>
      </c>
      <c r="I713" s="25" t="s">
        <v>3331</v>
      </c>
      <c r="J713" s="25" t="s">
        <v>38</v>
      </c>
      <c r="K713" s="25" t="s">
        <v>37</v>
      </c>
      <c r="L713" s="25" t="s">
        <v>36</v>
      </c>
      <c r="M713" s="25" t="s">
        <v>39</v>
      </c>
      <c r="N713" s="25" t="s">
        <v>220</v>
      </c>
      <c r="O713" s="26">
        <v>41631</v>
      </c>
      <c r="P713" s="25"/>
      <c r="Q713" s="25">
        <v>1.5</v>
      </c>
      <c r="R713" s="27" t="s">
        <v>41</v>
      </c>
      <c r="S713" s="28"/>
      <c r="T713" s="28"/>
    </row>
    <row r="714" spans="1:20" x14ac:dyDescent="0.35">
      <c r="A714" s="25">
        <v>103000</v>
      </c>
      <c r="B714" s="25" t="s">
        <v>30</v>
      </c>
      <c r="C714" s="25" t="s">
        <v>31</v>
      </c>
      <c r="D714" s="25" t="s">
        <v>31</v>
      </c>
      <c r="E714" s="25" t="s">
        <v>3381</v>
      </c>
      <c r="F714" s="25" t="s">
        <v>3382</v>
      </c>
      <c r="G714" s="25">
        <v>20</v>
      </c>
      <c r="H714" s="25" t="s">
        <v>34</v>
      </c>
      <c r="I714" s="25" t="s">
        <v>759</v>
      </c>
      <c r="J714" s="25" t="s">
        <v>38</v>
      </c>
      <c r="K714" s="25" t="s">
        <v>37</v>
      </c>
      <c r="L714" s="25" t="s">
        <v>36</v>
      </c>
      <c r="M714" s="25" t="s">
        <v>39</v>
      </c>
      <c r="N714" s="25" t="s">
        <v>220</v>
      </c>
      <c r="O714" s="26">
        <v>40820</v>
      </c>
      <c r="P714" s="25"/>
      <c r="Q714" s="25">
        <v>20</v>
      </c>
      <c r="R714" s="27" t="s">
        <v>41</v>
      </c>
      <c r="S714" s="28"/>
      <c r="T714" s="28"/>
    </row>
    <row r="715" spans="1:20" x14ac:dyDescent="0.35">
      <c r="A715" s="25">
        <v>101700</v>
      </c>
      <c r="B715" s="25" t="s">
        <v>30</v>
      </c>
      <c r="C715" s="25" t="s">
        <v>31</v>
      </c>
      <c r="D715" s="25" t="s">
        <v>31</v>
      </c>
      <c r="E715" s="25" t="s">
        <v>3385</v>
      </c>
      <c r="F715" s="25" t="s">
        <v>3386</v>
      </c>
      <c r="G715" s="25">
        <v>20</v>
      </c>
      <c r="H715" s="25" t="s">
        <v>34</v>
      </c>
      <c r="I715" s="25" t="s">
        <v>3387</v>
      </c>
      <c r="J715" s="25" t="s">
        <v>38</v>
      </c>
      <c r="K715" s="25" t="s">
        <v>37</v>
      </c>
      <c r="L715" s="25" t="s">
        <v>36</v>
      </c>
      <c r="M715" s="25" t="s">
        <v>39</v>
      </c>
      <c r="N715" s="25" t="s">
        <v>220</v>
      </c>
      <c r="O715" s="26">
        <v>40760</v>
      </c>
      <c r="P715" s="25"/>
      <c r="Q715" s="25">
        <v>20</v>
      </c>
      <c r="R715" s="27" t="s">
        <v>41</v>
      </c>
      <c r="S715" s="28"/>
      <c r="T715" s="28"/>
    </row>
    <row r="716" spans="1:20" x14ac:dyDescent="0.35">
      <c r="A716" s="25">
        <v>125400</v>
      </c>
      <c r="B716" s="25" t="s">
        <v>30</v>
      </c>
      <c r="C716" s="25" t="s">
        <v>31</v>
      </c>
      <c r="D716" s="25" t="s">
        <v>31</v>
      </c>
      <c r="E716" s="25" t="s">
        <v>3388</v>
      </c>
      <c r="F716" s="25" t="s">
        <v>3389</v>
      </c>
      <c r="G716" s="25">
        <v>1.5</v>
      </c>
      <c r="H716" s="25" t="s">
        <v>34</v>
      </c>
      <c r="I716" s="25" t="s">
        <v>3389</v>
      </c>
      <c r="J716" s="25" t="s">
        <v>38</v>
      </c>
      <c r="K716" s="25" t="s">
        <v>37</v>
      </c>
      <c r="L716" s="25" t="s">
        <v>36</v>
      </c>
      <c r="M716" s="25" t="s">
        <v>39</v>
      </c>
      <c r="N716" s="25" t="s">
        <v>40</v>
      </c>
      <c r="O716" s="26">
        <v>42152</v>
      </c>
      <c r="P716" s="25"/>
      <c r="Q716" s="25"/>
      <c r="R716" s="27" t="s">
        <v>41</v>
      </c>
      <c r="S716" s="28"/>
      <c r="T716" s="28"/>
    </row>
    <row r="717" spans="1:20" x14ac:dyDescent="0.35">
      <c r="A717" s="25">
        <v>100000</v>
      </c>
      <c r="B717" s="25" t="s">
        <v>30</v>
      </c>
      <c r="C717" s="25" t="s">
        <v>31</v>
      </c>
      <c r="D717" s="25" t="s">
        <v>31</v>
      </c>
      <c r="E717" s="25" t="s">
        <v>3392</v>
      </c>
      <c r="F717" s="25" t="s">
        <v>3393</v>
      </c>
      <c r="G717" s="25">
        <v>4.5</v>
      </c>
      <c r="H717" s="25" t="s">
        <v>34</v>
      </c>
      <c r="I717" s="25" t="s">
        <v>3394</v>
      </c>
      <c r="J717" s="25" t="s">
        <v>38</v>
      </c>
      <c r="K717" s="25" t="s">
        <v>37</v>
      </c>
      <c r="L717" s="25" t="s">
        <v>36</v>
      </c>
      <c r="M717" s="25" t="s">
        <v>39</v>
      </c>
      <c r="N717" s="25" t="s">
        <v>40</v>
      </c>
      <c r="O717" s="26">
        <v>40480</v>
      </c>
      <c r="P717" s="25"/>
      <c r="Q717" s="25">
        <v>4.5</v>
      </c>
      <c r="R717" s="27" t="s">
        <v>41</v>
      </c>
      <c r="S717" s="28"/>
      <c r="T717" s="28"/>
    </row>
    <row r="718" spans="1:20" x14ac:dyDescent="0.35">
      <c r="A718" s="25">
        <v>118900</v>
      </c>
      <c r="B718" s="25" t="s">
        <v>30</v>
      </c>
      <c r="C718" s="25" t="s">
        <v>31</v>
      </c>
      <c r="D718" s="25" t="s">
        <v>31</v>
      </c>
      <c r="E718" s="25" t="s">
        <v>3495</v>
      </c>
      <c r="F718" s="25" t="s">
        <v>3496</v>
      </c>
      <c r="G718" s="25">
        <v>1.23</v>
      </c>
      <c r="H718" s="25" t="s">
        <v>34</v>
      </c>
      <c r="I718" s="25" t="s">
        <v>35</v>
      </c>
      <c r="J718" s="25" t="s">
        <v>38</v>
      </c>
      <c r="K718" s="25" t="s">
        <v>37</v>
      </c>
      <c r="L718" s="25" t="s">
        <v>36</v>
      </c>
      <c r="M718" s="25" t="s">
        <v>39</v>
      </c>
      <c r="N718" s="25" t="s">
        <v>40</v>
      </c>
      <c r="O718" s="26">
        <v>41807</v>
      </c>
      <c r="P718" s="25"/>
      <c r="Q718" s="25">
        <v>1.25</v>
      </c>
      <c r="R718" s="27" t="s">
        <v>41</v>
      </c>
      <c r="S718" s="28"/>
      <c r="T718" s="28"/>
    </row>
    <row r="719" spans="1:20" x14ac:dyDescent="0.35">
      <c r="A719" s="25">
        <v>98300</v>
      </c>
      <c r="B719" s="25" t="s">
        <v>30</v>
      </c>
      <c r="C719" s="25" t="s">
        <v>31</v>
      </c>
      <c r="D719" s="25" t="s">
        <v>31</v>
      </c>
      <c r="E719" s="25" t="s">
        <v>3591</v>
      </c>
      <c r="F719" s="25" t="s">
        <v>3592</v>
      </c>
      <c r="G719" s="25">
        <v>2.5</v>
      </c>
      <c r="H719" s="25" t="s">
        <v>34</v>
      </c>
      <c r="I719" s="25" t="s">
        <v>71</v>
      </c>
      <c r="J719" s="25" t="s">
        <v>38</v>
      </c>
      <c r="K719" s="25" t="s">
        <v>37</v>
      </c>
      <c r="L719" s="25" t="s">
        <v>36</v>
      </c>
      <c r="M719" s="25" t="s">
        <v>39</v>
      </c>
      <c r="N719" s="25" t="s">
        <v>220</v>
      </c>
      <c r="O719" s="26">
        <v>40170</v>
      </c>
      <c r="P719" s="25"/>
      <c r="Q719" s="25">
        <v>2</v>
      </c>
      <c r="R719" s="27" t="s">
        <v>41</v>
      </c>
      <c r="S719" s="28"/>
      <c r="T719" s="28"/>
    </row>
    <row r="720" spans="1:20" x14ac:dyDescent="0.35">
      <c r="A720" s="25">
        <v>123600</v>
      </c>
      <c r="B720" s="25" t="s">
        <v>30</v>
      </c>
      <c r="C720" s="25" t="s">
        <v>31</v>
      </c>
      <c r="D720" s="25" t="s">
        <v>31</v>
      </c>
      <c r="E720" s="25" t="s">
        <v>3602</v>
      </c>
      <c r="F720" s="25" t="s">
        <v>3603</v>
      </c>
      <c r="G720" s="25">
        <v>20</v>
      </c>
      <c r="H720" s="25" t="s">
        <v>34</v>
      </c>
      <c r="I720" s="25" t="s">
        <v>3604</v>
      </c>
      <c r="J720" s="25" t="s">
        <v>38</v>
      </c>
      <c r="K720" s="25" t="s">
        <v>37</v>
      </c>
      <c r="L720" s="25" t="s">
        <v>36</v>
      </c>
      <c r="M720" s="25" t="s">
        <v>39</v>
      </c>
      <c r="N720" s="25" t="s">
        <v>64</v>
      </c>
      <c r="O720" s="26">
        <v>42086</v>
      </c>
      <c r="P720" s="25"/>
      <c r="Q720" s="25">
        <v>20</v>
      </c>
      <c r="R720" s="27" t="s">
        <v>41</v>
      </c>
      <c r="S720" s="28"/>
      <c r="T720" s="28"/>
    </row>
    <row r="721" spans="1:20" x14ac:dyDescent="0.35">
      <c r="A721" s="25">
        <v>112000</v>
      </c>
      <c r="B721" s="25" t="s">
        <v>30</v>
      </c>
      <c r="C721" s="25" t="s">
        <v>31</v>
      </c>
      <c r="D721" s="25" t="s">
        <v>31</v>
      </c>
      <c r="E721" s="25" t="s">
        <v>3702</v>
      </c>
      <c r="F721" s="25" t="s">
        <v>3703</v>
      </c>
      <c r="G721" s="25">
        <v>10</v>
      </c>
      <c r="H721" s="25" t="s">
        <v>34</v>
      </c>
      <c r="I721" s="25" t="s">
        <v>759</v>
      </c>
      <c r="J721" s="25" t="s">
        <v>38</v>
      </c>
      <c r="K721" s="25" t="s">
        <v>37</v>
      </c>
      <c r="L721" s="25" t="s">
        <v>36</v>
      </c>
      <c r="M721" s="25" t="s">
        <v>39</v>
      </c>
      <c r="N721" s="25" t="s">
        <v>40</v>
      </c>
      <c r="O721" s="26">
        <v>41449</v>
      </c>
      <c r="P721" s="25"/>
      <c r="Q721" s="25">
        <v>10</v>
      </c>
      <c r="R721" s="27" t="s">
        <v>41</v>
      </c>
      <c r="S721" s="28"/>
      <c r="T721" s="28"/>
    </row>
    <row r="722" spans="1:20" x14ac:dyDescent="0.35">
      <c r="A722" s="25">
        <v>117000</v>
      </c>
      <c r="B722" s="25" t="s">
        <v>30</v>
      </c>
      <c r="C722" s="25" t="s">
        <v>31</v>
      </c>
      <c r="D722" s="25" t="s">
        <v>31</v>
      </c>
      <c r="E722" s="25" t="s">
        <v>3719</v>
      </c>
      <c r="F722" s="25" t="s">
        <v>3720</v>
      </c>
      <c r="G722" s="25">
        <v>18</v>
      </c>
      <c r="H722" s="25" t="s">
        <v>34</v>
      </c>
      <c r="I722" s="25" t="s">
        <v>3721</v>
      </c>
      <c r="J722" s="25" t="s">
        <v>38</v>
      </c>
      <c r="K722" s="25" t="s">
        <v>37</v>
      </c>
      <c r="L722" s="25" t="s">
        <v>36</v>
      </c>
      <c r="M722" s="25" t="s">
        <v>39</v>
      </c>
      <c r="N722" s="25" t="s">
        <v>220</v>
      </c>
      <c r="O722" s="26">
        <v>41684</v>
      </c>
      <c r="P722" s="25"/>
      <c r="Q722" s="25">
        <v>19</v>
      </c>
      <c r="R722" s="27" t="s">
        <v>41</v>
      </c>
      <c r="S722" s="28"/>
      <c r="T722" s="28"/>
    </row>
    <row r="723" spans="1:20" x14ac:dyDescent="0.35">
      <c r="A723" s="25">
        <v>102400</v>
      </c>
      <c r="B723" s="25" t="s">
        <v>30</v>
      </c>
      <c r="C723" s="25" t="s">
        <v>31</v>
      </c>
      <c r="D723" s="25" t="s">
        <v>31</v>
      </c>
      <c r="E723" s="25" t="s">
        <v>3725</v>
      </c>
      <c r="F723" s="25" t="s">
        <v>3726</v>
      </c>
      <c r="G723" s="25">
        <v>15</v>
      </c>
      <c r="H723" s="25" t="s">
        <v>34</v>
      </c>
      <c r="I723" s="25" t="s">
        <v>55</v>
      </c>
      <c r="J723" s="25" t="s">
        <v>38</v>
      </c>
      <c r="K723" s="25" t="s">
        <v>37</v>
      </c>
      <c r="L723" s="25" t="s">
        <v>36</v>
      </c>
      <c r="M723" s="25" t="s">
        <v>39</v>
      </c>
      <c r="N723" s="25" t="s">
        <v>220</v>
      </c>
      <c r="O723" s="26">
        <v>40799</v>
      </c>
      <c r="P723" s="25"/>
      <c r="Q723" s="25">
        <v>15</v>
      </c>
      <c r="R723" s="27" t="s">
        <v>41</v>
      </c>
      <c r="S723" s="28"/>
      <c r="T723" s="28"/>
    </row>
    <row r="724" spans="1:20" x14ac:dyDescent="0.35">
      <c r="A724" s="25">
        <v>112100</v>
      </c>
      <c r="B724" s="25" t="s">
        <v>30</v>
      </c>
      <c r="C724" s="25" t="s">
        <v>31</v>
      </c>
      <c r="D724" s="25" t="s">
        <v>31</v>
      </c>
      <c r="E724" s="25" t="s">
        <v>3727</v>
      </c>
      <c r="F724" s="25" t="s">
        <v>3728</v>
      </c>
      <c r="G724" s="25">
        <v>20</v>
      </c>
      <c r="H724" s="25" t="s">
        <v>34</v>
      </c>
      <c r="I724" s="25" t="s">
        <v>3729</v>
      </c>
      <c r="J724" s="25" t="s">
        <v>38</v>
      </c>
      <c r="K724" s="25" t="s">
        <v>37</v>
      </c>
      <c r="L724" s="25" t="s">
        <v>36</v>
      </c>
      <c r="M724" s="25" t="s">
        <v>39</v>
      </c>
      <c r="N724" s="25" t="s">
        <v>220</v>
      </c>
      <c r="O724" s="26">
        <v>41447</v>
      </c>
      <c r="P724" s="25"/>
      <c r="Q724" s="25">
        <v>20</v>
      </c>
      <c r="R724" s="27" t="s">
        <v>41</v>
      </c>
      <c r="S724" s="28"/>
      <c r="T724" s="28"/>
    </row>
    <row r="725" spans="1:20" x14ac:dyDescent="0.35">
      <c r="A725" s="25">
        <v>119900</v>
      </c>
      <c r="B725" s="25" t="s">
        <v>30</v>
      </c>
      <c r="C725" s="25" t="s">
        <v>31</v>
      </c>
      <c r="D725" s="25" t="s">
        <v>31</v>
      </c>
      <c r="E725" s="25" t="s">
        <v>3730</v>
      </c>
      <c r="F725" s="25" t="s">
        <v>3731</v>
      </c>
      <c r="G725" s="25">
        <v>19.75</v>
      </c>
      <c r="H725" s="25" t="s">
        <v>34</v>
      </c>
      <c r="I725" s="25" t="s">
        <v>3732</v>
      </c>
      <c r="J725" s="25" t="s">
        <v>38</v>
      </c>
      <c r="K725" s="25" t="s">
        <v>37</v>
      </c>
      <c r="L725" s="25" t="s">
        <v>36</v>
      </c>
      <c r="M725" s="25" t="s">
        <v>39</v>
      </c>
      <c r="N725" s="25" t="s">
        <v>40</v>
      </c>
      <c r="O725" s="26">
        <v>41913</v>
      </c>
      <c r="P725" s="25"/>
      <c r="Q725" s="25">
        <v>19.75</v>
      </c>
      <c r="R725" s="27" t="s">
        <v>41</v>
      </c>
      <c r="S725" s="28"/>
      <c r="T725" s="28"/>
    </row>
    <row r="726" spans="1:20" x14ac:dyDescent="0.35">
      <c r="A726" s="25">
        <v>123300</v>
      </c>
      <c r="B726" s="25" t="s">
        <v>30</v>
      </c>
      <c r="C726" s="25" t="s">
        <v>31</v>
      </c>
      <c r="D726" s="25" t="s">
        <v>31</v>
      </c>
      <c r="E726" s="25" t="s">
        <v>3740</v>
      </c>
      <c r="F726" s="25" t="s">
        <v>3741</v>
      </c>
      <c r="G726" s="25">
        <v>20</v>
      </c>
      <c r="H726" s="25" t="s">
        <v>34</v>
      </c>
      <c r="I726" s="25" t="s">
        <v>3742</v>
      </c>
      <c r="J726" s="25" t="s">
        <v>38</v>
      </c>
      <c r="K726" s="25" t="s">
        <v>37</v>
      </c>
      <c r="L726" s="25" t="s">
        <v>36</v>
      </c>
      <c r="M726" s="25" t="s">
        <v>39</v>
      </c>
      <c r="N726" s="25" t="s">
        <v>40</v>
      </c>
      <c r="O726" s="26">
        <v>42054</v>
      </c>
      <c r="P726" s="25"/>
      <c r="Q726" s="25">
        <v>20</v>
      </c>
      <c r="R726" s="27" t="s">
        <v>41</v>
      </c>
      <c r="S726" s="28"/>
      <c r="T726" s="28"/>
    </row>
    <row r="727" spans="1:20" x14ac:dyDescent="0.35">
      <c r="A727" s="41">
        <v>124600</v>
      </c>
      <c r="B727" s="41" t="s">
        <v>30</v>
      </c>
      <c r="C727" s="41" t="s">
        <v>31</v>
      </c>
      <c r="D727" s="41" t="s">
        <v>31</v>
      </c>
      <c r="E727" s="41" t="s">
        <v>414</v>
      </c>
      <c r="F727" s="41" t="s">
        <v>415</v>
      </c>
      <c r="G727" s="41">
        <v>12</v>
      </c>
      <c r="H727" s="41" t="s">
        <v>34</v>
      </c>
      <c r="I727" s="41" t="s">
        <v>416</v>
      </c>
      <c r="J727" s="41" t="s">
        <v>38</v>
      </c>
      <c r="K727" s="41" t="s">
        <v>37</v>
      </c>
      <c r="L727" s="41" t="s">
        <v>36</v>
      </c>
      <c r="M727" s="41" t="s">
        <v>224</v>
      </c>
      <c r="N727" s="41" t="s">
        <v>225</v>
      </c>
      <c r="O727" s="42">
        <v>42110</v>
      </c>
      <c r="P727" s="41"/>
      <c r="Q727" s="41">
        <v>12</v>
      </c>
      <c r="R727" s="43" t="s">
        <v>41</v>
      </c>
      <c r="S727" s="40"/>
      <c r="T727" s="40"/>
    </row>
    <row r="728" spans="1:20" x14ac:dyDescent="0.35">
      <c r="A728" s="41">
        <v>126600</v>
      </c>
      <c r="B728" s="41" t="s">
        <v>30</v>
      </c>
      <c r="C728" s="41" t="s">
        <v>31</v>
      </c>
      <c r="D728" s="41" t="s">
        <v>31</v>
      </c>
      <c r="E728" s="41" t="s">
        <v>1186</v>
      </c>
      <c r="F728" s="41" t="s">
        <v>1187</v>
      </c>
      <c r="G728" s="41">
        <v>20</v>
      </c>
      <c r="H728" s="41" t="s">
        <v>34</v>
      </c>
      <c r="I728" s="41" t="s">
        <v>1188</v>
      </c>
      <c r="J728" s="41" t="s">
        <v>38</v>
      </c>
      <c r="K728" s="41" t="s">
        <v>37</v>
      </c>
      <c r="L728" s="41" t="s">
        <v>36</v>
      </c>
      <c r="M728" s="41" t="s">
        <v>224</v>
      </c>
      <c r="N728" s="41" t="s">
        <v>40</v>
      </c>
      <c r="O728" s="42">
        <v>42228</v>
      </c>
      <c r="P728" s="41"/>
      <c r="Q728" s="41">
        <v>20</v>
      </c>
      <c r="R728" s="43" t="s">
        <v>41</v>
      </c>
      <c r="S728" s="40"/>
      <c r="T728" s="40"/>
    </row>
    <row r="729" spans="1:20" x14ac:dyDescent="0.35">
      <c r="A729" s="41">
        <v>137000</v>
      </c>
      <c r="B729" s="41" t="s">
        <v>30</v>
      </c>
      <c r="C729" s="41" t="s">
        <v>31</v>
      </c>
      <c r="D729" s="41" t="s">
        <v>31</v>
      </c>
      <c r="E729" s="41" t="s">
        <v>1300</v>
      </c>
      <c r="F729" s="41" t="s">
        <v>1301</v>
      </c>
      <c r="G729" s="41">
        <v>60</v>
      </c>
      <c r="H729" s="41" t="s">
        <v>34</v>
      </c>
      <c r="I729" s="41" t="s">
        <v>1302</v>
      </c>
      <c r="J729" s="41" t="s">
        <v>38</v>
      </c>
      <c r="K729" s="41" t="s">
        <v>37</v>
      </c>
      <c r="L729" s="41" t="s">
        <v>36</v>
      </c>
      <c r="M729" s="41" t="s">
        <v>224</v>
      </c>
      <c r="N729" s="41" t="s">
        <v>225</v>
      </c>
      <c r="O729" s="42">
        <v>42649</v>
      </c>
      <c r="P729" s="41"/>
      <c r="Q729" s="41">
        <v>60</v>
      </c>
      <c r="R729" s="43" t="s">
        <v>41</v>
      </c>
      <c r="S729" s="40"/>
      <c r="T729" s="40"/>
    </row>
    <row r="730" spans="1:20" x14ac:dyDescent="0.35">
      <c r="A730" s="41">
        <v>135300</v>
      </c>
      <c r="B730" s="41" t="s">
        <v>30</v>
      </c>
      <c r="C730" s="41" t="s">
        <v>31</v>
      </c>
      <c r="D730" s="41" t="s">
        <v>31</v>
      </c>
      <c r="E730" s="41" t="s">
        <v>1400</v>
      </c>
      <c r="F730" s="41" t="s">
        <v>1401</v>
      </c>
      <c r="G730" s="41">
        <v>20</v>
      </c>
      <c r="H730" s="41" t="s">
        <v>34</v>
      </c>
      <c r="I730" s="41" t="s">
        <v>1402</v>
      </c>
      <c r="J730" s="41" t="s">
        <v>38</v>
      </c>
      <c r="K730" s="41" t="s">
        <v>37</v>
      </c>
      <c r="L730" s="41" t="s">
        <v>36</v>
      </c>
      <c r="M730" s="41" t="s">
        <v>224</v>
      </c>
      <c r="N730" s="41" t="s">
        <v>225</v>
      </c>
      <c r="O730" s="42">
        <v>42433</v>
      </c>
      <c r="P730" s="41"/>
      <c r="Q730" s="41">
        <v>20</v>
      </c>
      <c r="R730" s="43" t="s">
        <v>41</v>
      </c>
      <c r="S730" s="40"/>
      <c r="T730" s="40"/>
    </row>
    <row r="731" spans="1:20" x14ac:dyDescent="0.35">
      <c r="A731" s="41">
        <v>130600</v>
      </c>
      <c r="B731" s="41" t="s">
        <v>30</v>
      </c>
      <c r="C731" s="41" t="s">
        <v>31</v>
      </c>
      <c r="D731" s="41" t="s">
        <v>31</v>
      </c>
      <c r="E731" s="41" t="s">
        <v>1740</v>
      </c>
      <c r="F731" s="41" t="s">
        <v>1741</v>
      </c>
      <c r="G731" s="41">
        <v>26.66</v>
      </c>
      <c r="H731" s="41" t="s">
        <v>34</v>
      </c>
      <c r="I731" s="41" t="s">
        <v>1742</v>
      </c>
      <c r="J731" s="41" t="s">
        <v>38</v>
      </c>
      <c r="K731" s="41" t="s">
        <v>37</v>
      </c>
      <c r="L731" s="41" t="s">
        <v>36</v>
      </c>
      <c r="M731" s="41" t="s">
        <v>224</v>
      </c>
      <c r="N731" s="41" t="s">
        <v>225</v>
      </c>
      <c r="O731" s="42">
        <v>42361</v>
      </c>
      <c r="P731" s="41"/>
      <c r="Q731" s="41">
        <v>33.26</v>
      </c>
      <c r="R731" s="43" t="s">
        <v>41</v>
      </c>
      <c r="S731" s="40"/>
      <c r="T731" s="40"/>
    </row>
    <row r="732" spans="1:20" x14ac:dyDescent="0.35">
      <c r="A732" s="41">
        <v>135900</v>
      </c>
      <c r="B732" s="41" t="s">
        <v>30</v>
      </c>
      <c r="C732" s="41" t="s">
        <v>31</v>
      </c>
      <c r="D732" s="41" t="s">
        <v>31</v>
      </c>
      <c r="E732" s="41" t="s">
        <v>2496</v>
      </c>
      <c r="F732" s="41" t="s">
        <v>2497</v>
      </c>
      <c r="G732" s="41">
        <v>30</v>
      </c>
      <c r="H732" s="41" t="s">
        <v>34</v>
      </c>
      <c r="I732" s="41" t="s">
        <v>2498</v>
      </c>
      <c r="J732" s="41" t="s">
        <v>38</v>
      </c>
      <c r="K732" s="41" t="s">
        <v>37</v>
      </c>
      <c r="L732" s="41" t="s">
        <v>36</v>
      </c>
      <c r="M732" s="41" t="s">
        <v>224</v>
      </c>
      <c r="N732" s="41" t="s">
        <v>225</v>
      </c>
      <c r="O732" s="42">
        <v>42563</v>
      </c>
      <c r="P732" s="41"/>
      <c r="Q732" s="41">
        <v>30</v>
      </c>
      <c r="R732" s="43" t="s">
        <v>41</v>
      </c>
      <c r="S732" s="40"/>
      <c r="T732" s="40"/>
    </row>
    <row r="733" spans="1:20" x14ac:dyDescent="0.35">
      <c r="A733" s="41">
        <v>118300</v>
      </c>
      <c r="B733" s="41" t="s">
        <v>30</v>
      </c>
      <c r="C733" s="41" t="s">
        <v>31</v>
      </c>
      <c r="D733" s="41" t="s">
        <v>31</v>
      </c>
      <c r="E733" s="41" t="s">
        <v>2657</v>
      </c>
      <c r="F733" s="41" t="s">
        <v>2658</v>
      </c>
      <c r="G733" s="41">
        <v>12</v>
      </c>
      <c r="H733" s="41" t="s">
        <v>34</v>
      </c>
      <c r="I733" s="41" t="s">
        <v>2659</v>
      </c>
      <c r="J733" s="41" t="s">
        <v>38</v>
      </c>
      <c r="K733" s="41" t="s">
        <v>37</v>
      </c>
      <c r="L733" s="41" t="s">
        <v>36</v>
      </c>
      <c r="M733" s="41" t="s">
        <v>224</v>
      </c>
      <c r="N733" s="41" t="s">
        <v>40</v>
      </c>
      <c r="O733" s="42">
        <v>41816</v>
      </c>
      <c r="P733" s="41"/>
      <c r="Q733" s="41">
        <v>12</v>
      </c>
      <c r="R733" s="43" t="s">
        <v>41</v>
      </c>
      <c r="S733" s="40"/>
      <c r="T733" s="40"/>
    </row>
    <row r="734" spans="1:20" x14ac:dyDescent="0.35">
      <c r="A734" s="41">
        <v>119100</v>
      </c>
      <c r="B734" s="41" t="s">
        <v>30</v>
      </c>
      <c r="C734" s="41" t="s">
        <v>31</v>
      </c>
      <c r="D734" s="41" t="s">
        <v>31</v>
      </c>
      <c r="E734" s="41" t="s">
        <v>2660</v>
      </c>
      <c r="F734" s="41" t="s">
        <v>2661</v>
      </c>
      <c r="G734" s="41">
        <v>8</v>
      </c>
      <c r="H734" s="41" t="s">
        <v>34</v>
      </c>
      <c r="I734" s="41" t="s">
        <v>2662</v>
      </c>
      <c r="J734" s="41" t="s">
        <v>38</v>
      </c>
      <c r="K734" s="41" t="s">
        <v>37</v>
      </c>
      <c r="L734" s="41" t="s">
        <v>36</v>
      </c>
      <c r="M734" s="41" t="s">
        <v>224</v>
      </c>
      <c r="N734" s="41" t="s">
        <v>40</v>
      </c>
      <c r="O734" s="42">
        <v>41816</v>
      </c>
      <c r="P734" s="41"/>
      <c r="Q734" s="41">
        <v>8</v>
      </c>
      <c r="R734" s="43" t="s">
        <v>41</v>
      </c>
      <c r="S734" s="40"/>
      <c r="T734" s="40"/>
    </row>
    <row r="735" spans="1:20" x14ac:dyDescent="0.35">
      <c r="A735" s="41">
        <v>124400</v>
      </c>
      <c r="B735" s="41" t="s">
        <v>30</v>
      </c>
      <c r="C735" s="41" t="s">
        <v>31</v>
      </c>
      <c r="D735" s="41" t="s">
        <v>31</v>
      </c>
      <c r="E735" s="41" t="s">
        <v>3289</v>
      </c>
      <c r="F735" s="41" t="s">
        <v>3290</v>
      </c>
      <c r="G735" s="41">
        <v>20</v>
      </c>
      <c r="H735" s="41" t="s">
        <v>34</v>
      </c>
      <c r="I735" s="41" t="s">
        <v>3291</v>
      </c>
      <c r="J735" s="41" t="s">
        <v>38</v>
      </c>
      <c r="K735" s="41" t="s">
        <v>37</v>
      </c>
      <c r="L735" s="41" t="s">
        <v>36</v>
      </c>
      <c r="M735" s="41" t="s">
        <v>224</v>
      </c>
      <c r="N735" s="41" t="s">
        <v>225</v>
      </c>
      <c r="O735" s="42">
        <v>42159</v>
      </c>
      <c r="P735" s="41"/>
      <c r="Q735" s="41">
        <v>20</v>
      </c>
      <c r="R735" s="43" t="s">
        <v>41</v>
      </c>
      <c r="S735" s="40"/>
      <c r="T735" s="40"/>
    </row>
    <row r="736" spans="1:20" x14ac:dyDescent="0.35">
      <c r="A736" s="41">
        <v>123800</v>
      </c>
      <c r="B736" s="41" t="s">
        <v>30</v>
      </c>
      <c r="C736" s="41" t="s">
        <v>31</v>
      </c>
      <c r="D736" s="41" t="s">
        <v>31</v>
      </c>
      <c r="E736" s="41" t="s">
        <v>3341</v>
      </c>
      <c r="F736" s="41" t="s">
        <v>3342</v>
      </c>
      <c r="G736" s="41">
        <v>20</v>
      </c>
      <c r="H736" s="41" t="s">
        <v>34</v>
      </c>
      <c r="I736" s="41" t="s">
        <v>3343</v>
      </c>
      <c r="J736" s="41" t="s">
        <v>38</v>
      </c>
      <c r="K736" s="41" t="s">
        <v>37</v>
      </c>
      <c r="L736" s="41" t="s">
        <v>36</v>
      </c>
      <c r="M736" s="41" t="s">
        <v>224</v>
      </c>
      <c r="N736" s="41" t="s">
        <v>40</v>
      </c>
      <c r="O736" s="42">
        <v>42101</v>
      </c>
      <c r="P736" s="41"/>
      <c r="Q736" s="41">
        <v>20</v>
      </c>
      <c r="R736" s="43" t="s">
        <v>41</v>
      </c>
      <c r="S736" s="40"/>
      <c r="T736" s="40"/>
    </row>
    <row r="737" spans="1:20" x14ac:dyDescent="0.35">
      <c r="A737" s="41">
        <v>113200</v>
      </c>
      <c r="B737" s="41" t="s">
        <v>30</v>
      </c>
      <c r="C737" s="41" t="s">
        <v>31</v>
      </c>
      <c r="D737" s="41" t="s">
        <v>31</v>
      </c>
      <c r="E737" s="41" t="s">
        <v>3503</v>
      </c>
      <c r="F737" s="41" t="s">
        <v>3504</v>
      </c>
      <c r="G737" s="41">
        <v>550</v>
      </c>
      <c r="H737" s="41" t="s">
        <v>34</v>
      </c>
      <c r="I737" s="41" t="s">
        <v>3505</v>
      </c>
      <c r="J737" s="41" t="s">
        <v>38</v>
      </c>
      <c r="K737" s="41" t="s">
        <v>37</v>
      </c>
      <c r="L737" s="41" t="s">
        <v>36</v>
      </c>
      <c r="M737" s="41" t="s">
        <v>224</v>
      </c>
      <c r="N737" s="41" t="s">
        <v>220</v>
      </c>
      <c r="O737" s="42">
        <v>41939</v>
      </c>
      <c r="P737" s="41"/>
      <c r="Q737" s="41">
        <v>550</v>
      </c>
      <c r="R737" s="43" t="s">
        <v>41</v>
      </c>
      <c r="S737" s="40"/>
      <c r="T737" s="40"/>
    </row>
    <row r="738" spans="1:20" x14ac:dyDescent="0.35">
      <c r="A738" s="41">
        <v>136000</v>
      </c>
      <c r="B738" s="41" t="s">
        <v>30</v>
      </c>
      <c r="C738" s="41" t="s">
        <v>31</v>
      </c>
      <c r="D738" s="41" t="s">
        <v>31</v>
      </c>
      <c r="E738" s="41" t="s">
        <v>3529</v>
      </c>
      <c r="F738" s="41" t="s">
        <v>3530</v>
      </c>
      <c r="G738" s="41">
        <v>200</v>
      </c>
      <c r="H738" s="41" t="s">
        <v>34</v>
      </c>
      <c r="I738" s="41" t="s">
        <v>3531</v>
      </c>
      <c r="J738" s="41" t="s">
        <v>38</v>
      </c>
      <c r="K738" s="41" t="s">
        <v>37</v>
      </c>
      <c r="L738" s="41" t="s">
        <v>36</v>
      </c>
      <c r="M738" s="41" t="s">
        <v>224</v>
      </c>
      <c r="N738" s="41" t="s">
        <v>225</v>
      </c>
      <c r="O738" s="42">
        <v>42579</v>
      </c>
      <c r="P738" s="41"/>
      <c r="Q738" s="41">
        <v>200</v>
      </c>
      <c r="R738" s="43" t="s">
        <v>41</v>
      </c>
      <c r="S738" s="40"/>
      <c r="T738" s="40"/>
    </row>
    <row r="739" spans="1:20" x14ac:dyDescent="0.35">
      <c r="A739" s="41">
        <v>116600</v>
      </c>
      <c r="B739" s="41" t="s">
        <v>30</v>
      </c>
      <c r="C739" s="41" t="s">
        <v>31</v>
      </c>
      <c r="D739" s="41" t="s">
        <v>31</v>
      </c>
      <c r="E739" s="41" t="s">
        <v>3616</v>
      </c>
      <c r="F739" s="41" t="s">
        <v>3617</v>
      </c>
      <c r="G739" s="41">
        <v>1.5</v>
      </c>
      <c r="H739" s="41" t="s">
        <v>34</v>
      </c>
      <c r="I739" s="41" t="s">
        <v>3618</v>
      </c>
      <c r="J739" s="41" t="s">
        <v>38</v>
      </c>
      <c r="K739" s="41" t="s">
        <v>37</v>
      </c>
      <c r="L739" s="41" t="s">
        <v>36</v>
      </c>
      <c r="M739" s="41" t="s">
        <v>224</v>
      </c>
      <c r="N739" s="41" t="s">
        <v>220</v>
      </c>
      <c r="O739" s="42">
        <v>41703</v>
      </c>
      <c r="P739" s="41"/>
      <c r="Q739" s="41">
        <v>1.5</v>
      </c>
      <c r="R739" s="43" t="s">
        <v>41</v>
      </c>
      <c r="S739" s="40"/>
      <c r="T739" s="40"/>
    </row>
    <row r="740" spans="1:20" x14ac:dyDescent="0.35">
      <c r="A740" s="41">
        <v>130700</v>
      </c>
      <c r="B740" s="41" t="s">
        <v>30</v>
      </c>
      <c r="C740" s="41" t="s">
        <v>31</v>
      </c>
      <c r="D740" s="41" t="s">
        <v>31</v>
      </c>
      <c r="E740" s="41" t="s">
        <v>3798</v>
      </c>
      <c r="F740" s="41" t="s">
        <v>3799</v>
      </c>
      <c r="G740" s="41">
        <v>14.99</v>
      </c>
      <c r="H740" s="41" t="s">
        <v>34</v>
      </c>
      <c r="I740" s="41" t="s">
        <v>3800</v>
      </c>
      <c r="J740" s="41" t="s">
        <v>38</v>
      </c>
      <c r="K740" s="41" t="s">
        <v>37</v>
      </c>
      <c r="L740" s="41" t="s">
        <v>36</v>
      </c>
      <c r="M740" s="41" t="s">
        <v>224</v>
      </c>
      <c r="N740" s="41" t="s">
        <v>225</v>
      </c>
      <c r="O740" s="42">
        <v>42361</v>
      </c>
      <c r="P740" s="41"/>
      <c r="Q740" s="41">
        <v>18.75</v>
      </c>
      <c r="R740" s="43" t="s">
        <v>41</v>
      </c>
      <c r="S740" s="40"/>
      <c r="T740" s="40"/>
    </row>
    <row r="741" spans="1:20" x14ac:dyDescent="0.35">
      <c r="A741" s="37">
        <v>127300</v>
      </c>
      <c r="B741" s="37" t="s">
        <v>30</v>
      </c>
      <c r="C741" s="37" t="s">
        <v>31</v>
      </c>
      <c r="D741" s="37" t="s">
        <v>31</v>
      </c>
      <c r="E741" s="37" t="s">
        <v>1409</v>
      </c>
      <c r="F741" s="37" t="s">
        <v>1410</v>
      </c>
      <c r="G741" s="37">
        <v>1.5</v>
      </c>
      <c r="H741" s="37" t="s">
        <v>34</v>
      </c>
      <c r="I741" s="37" t="s">
        <v>1353</v>
      </c>
      <c r="J741" s="37" t="s">
        <v>38</v>
      </c>
      <c r="K741" s="37" t="s">
        <v>37</v>
      </c>
      <c r="L741" s="37" t="s">
        <v>36</v>
      </c>
      <c r="M741" s="37" t="s">
        <v>50</v>
      </c>
      <c r="N741" s="37" t="s">
        <v>40</v>
      </c>
      <c r="O741" s="38">
        <v>42297</v>
      </c>
      <c r="P741" s="37"/>
      <c r="Q741" s="37">
        <v>1.5</v>
      </c>
      <c r="R741" s="39" t="s">
        <v>41</v>
      </c>
      <c r="S741" s="40"/>
      <c r="T741" s="40"/>
    </row>
    <row r="742" spans="1:20" x14ac:dyDescent="0.35">
      <c r="A742" s="37">
        <v>136200</v>
      </c>
      <c r="B742" s="37" t="s">
        <v>30</v>
      </c>
      <c r="C742" s="37" t="s">
        <v>31</v>
      </c>
      <c r="D742" s="37" t="s">
        <v>31</v>
      </c>
      <c r="E742" s="37" t="s">
        <v>1757</v>
      </c>
      <c r="F742" s="37" t="s">
        <v>1758</v>
      </c>
      <c r="G742" s="37">
        <v>100</v>
      </c>
      <c r="H742" s="37" t="s">
        <v>34</v>
      </c>
      <c r="I742" s="37" t="s">
        <v>1759</v>
      </c>
      <c r="J742" s="37" t="s">
        <v>38</v>
      </c>
      <c r="K742" s="37" t="s">
        <v>37</v>
      </c>
      <c r="L742" s="37" t="s">
        <v>36</v>
      </c>
      <c r="M742" s="37" t="s">
        <v>50</v>
      </c>
      <c r="N742" s="37" t="s">
        <v>40</v>
      </c>
      <c r="O742" s="38">
        <v>42601</v>
      </c>
      <c r="P742" s="37"/>
      <c r="Q742" s="37">
        <v>100</v>
      </c>
      <c r="R742" s="39" t="s">
        <v>41</v>
      </c>
      <c r="S742" s="40"/>
      <c r="T742" s="40"/>
    </row>
    <row r="743" spans="1:20" x14ac:dyDescent="0.35">
      <c r="A743" s="37">
        <v>135100</v>
      </c>
      <c r="B743" s="37" t="s">
        <v>30</v>
      </c>
      <c r="C743" s="37" t="s">
        <v>31</v>
      </c>
      <c r="D743" s="37" t="s">
        <v>31</v>
      </c>
      <c r="E743" s="37" t="s">
        <v>3722</v>
      </c>
      <c r="F743" s="37" t="s">
        <v>3723</v>
      </c>
      <c r="G743" s="37">
        <v>2</v>
      </c>
      <c r="H743" s="37" t="s">
        <v>34</v>
      </c>
      <c r="I743" s="37" t="s">
        <v>3724</v>
      </c>
      <c r="J743" s="37" t="s">
        <v>38</v>
      </c>
      <c r="K743" s="37" t="s">
        <v>37</v>
      </c>
      <c r="L743" s="37" t="s">
        <v>36</v>
      </c>
      <c r="M743" s="37" t="s">
        <v>50</v>
      </c>
      <c r="N743" s="37" t="s">
        <v>220</v>
      </c>
      <c r="O743" s="38">
        <v>42497</v>
      </c>
      <c r="P743" s="37"/>
      <c r="Q743" s="37">
        <v>2</v>
      </c>
      <c r="R743" s="39" t="s">
        <v>41</v>
      </c>
      <c r="S743" s="40"/>
      <c r="T743" s="40"/>
    </row>
    <row r="744" spans="1:20" x14ac:dyDescent="0.35">
      <c r="A744" s="41">
        <v>7800</v>
      </c>
      <c r="B744" s="41" t="s">
        <v>30</v>
      </c>
      <c r="C744" s="41" t="s">
        <v>31</v>
      </c>
      <c r="D744" s="41" t="s">
        <v>31</v>
      </c>
      <c r="E744" s="41" t="s">
        <v>1146</v>
      </c>
      <c r="F744" s="41" t="s">
        <v>1147</v>
      </c>
      <c r="G744" s="41">
        <v>1150</v>
      </c>
      <c r="H744" s="41" t="s">
        <v>34</v>
      </c>
      <c r="I744" s="41" t="s">
        <v>71</v>
      </c>
      <c r="J744" s="41" t="s">
        <v>1149</v>
      </c>
      <c r="K744" s="41" t="s">
        <v>48</v>
      </c>
      <c r="L744" s="41" t="s">
        <v>1148</v>
      </c>
      <c r="M744" s="41" t="s">
        <v>224</v>
      </c>
      <c r="N744" s="41" t="s">
        <v>225</v>
      </c>
      <c r="O744" s="42">
        <v>31048</v>
      </c>
      <c r="P744" s="41"/>
      <c r="Q744" s="41">
        <v>1150</v>
      </c>
      <c r="R744" s="43" t="s">
        <v>41</v>
      </c>
      <c r="S744" s="40">
        <v>0.83499999999999996</v>
      </c>
      <c r="T744" s="40"/>
    </row>
    <row r="745" spans="1:20" x14ac:dyDescent="0.35">
      <c r="A745" s="41">
        <v>7900</v>
      </c>
      <c r="B745" s="41" t="s">
        <v>30</v>
      </c>
      <c r="C745" s="41" t="s">
        <v>31</v>
      </c>
      <c r="D745" s="41" t="s">
        <v>31</v>
      </c>
      <c r="E745" s="41" t="s">
        <v>1150</v>
      </c>
      <c r="F745" s="41" t="s">
        <v>1151</v>
      </c>
      <c r="G745" s="41">
        <v>1150</v>
      </c>
      <c r="H745" s="41" t="s">
        <v>34</v>
      </c>
      <c r="I745" s="41" t="s">
        <v>71</v>
      </c>
      <c r="J745" s="41" t="s">
        <v>1149</v>
      </c>
      <c r="K745" s="41" t="s">
        <v>48</v>
      </c>
      <c r="L745" s="41" t="s">
        <v>1148</v>
      </c>
      <c r="M745" s="41" t="s">
        <v>224</v>
      </c>
      <c r="N745" s="41" t="s">
        <v>225</v>
      </c>
      <c r="O745" s="42">
        <v>31413</v>
      </c>
      <c r="P745" s="41"/>
      <c r="Q745" s="41">
        <v>1150</v>
      </c>
      <c r="R745" s="43" t="s">
        <v>41</v>
      </c>
      <c r="S745" s="40">
        <v>0.83499999999999996</v>
      </c>
      <c r="T745" s="40"/>
    </row>
    <row r="746" spans="1:20" x14ac:dyDescent="0.35">
      <c r="A746" s="25">
        <v>128000</v>
      </c>
      <c r="B746" s="25" t="s">
        <v>30</v>
      </c>
      <c r="C746" s="25" t="s">
        <v>31</v>
      </c>
      <c r="D746" s="25" t="s">
        <v>31</v>
      </c>
      <c r="E746" s="25" t="s">
        <v>1812</v>
      </c>
      <c r="F746" s="25" t="s">
        <v>1813</v>
      </c>
      <c r="G746" s="25">
        <v>100</v>
      </c>
      <c r="H746" s="25" t="s">
        <v>34</v>
      </c>
      <c r="I746" s="25" t="s">
        <v>1814</v>
      </c>
      <c r="J746" s="25" t="s">
        <v>232</v>
      </c>
      <c r="K746" s="25" t="s">
        <v>1815</v>
      </c>
      <c r="L746" s="25" t="s">
        <v>785</v>
      </c>
      <c r="M746" s="25" t="s">
        <v>39</v>
      </c>
      <c r="N746" s="25" t="s">
        <v>40</v>
      </c>
      <c r="O746" s="25"/>
      <c r="P746" s="25"/>
      <c r="Q746" s="25">
        <v>100</v>
      </c>
      <c r="R746" s="27" t="s">
        <v>204</v>
      </c>
      <c r="S746" s="28"/>
      <c r="T746" s="28"/>
    </row>
    <row r="747" spans="1:20" x14ac:dyDescent="0.35">
      <c r="A747" s="25">
        <v>127900</v>
      </c>
      <c r="B747" s="25" t="s">
        <v>30</v>
      </c>
      <c r="C747" s="25" t="s">
        <v>31</v>
      </c>
      <c r="D747" s="25" t="s">
        <v>31</v>
      </c>
      <c r="E747" s="25" t="s">
        <v>2121</v>
      </c>
      <c r="F747" s="25" t="s">
        <v>2121</v>
      </c>
      <c r="G747" s="25">
        <v>250</v>
      </c>
      <c r="H747" s="25" t="s">
        <v>34</v>
      </c>
      <c r="I747" s="25" t="s">
        <v>1814</v>
      </c>
      <c r="J747" s="25" t="s">
        <v>232</v>
      </c>
      <c r="K747" s="25" t="s">
        <v>1815</v>
      </c>
      <c r="L747" s="25" t="s">
        <v>785</v>
      </c>
      <c r="M747" s="25" t="s">
        <v>39</v>
      </c>
      <c r="N747" s="25" t="s">
        <v>40</v>
      </c>
      <c r="O747" s="25"/>
      <c r="P747" s="25"/>
      <c r="Q747" s="25">
        <v>250</v>
      </c>
      <c r="R747" s="27" t="s">
        <v>204</v>
      </c>
      <c r="S747" s="28"/>
      <c r="T747" s="28"/>
    </row>
    <row r="748" spans="1:20" x14ac:dyDescent="0.35">
      <c r="A748" s="25">
        <v>93100</v>
      </c>
      <c r="B748" s="25" t="s">
        <v>30</v>
      </c>
      <c r="C748" s="25" t="s">
        <v>42</v>
      </c>
      <c r="D748" s="25" t="s">
        <v>42</v>
      </c>
      <c r="E748" s="25" t="s">
        <v>835</v>
      </c>
      <c r="F748" s="25" t="s">
        <v>836</v>
      </c>
      <c r="G748" s="25">
        <v>2</v>
      </c>
      <c r="H748" s="25" t="s">
        <v>34</v>
      </c>
      <c r="I748" s="25" t="s">
        <v>837</v>
      </c>
      <c r="J748" s="25" t="s">
        <v>232</v>
      </c>
      <c r="K748" s="25" t="s">
        <v>232</v>
      </c>
      <c r="L748" s="25" t="s">
        <v>124</v>
      </c>
      <c r="M748" s="25" t="s">
        <v>39</v>
      </c>
      <c r="N748" s="25" t="s">
        <v>40</v>
      </c>
      <c r="O748" s="26">
        <v>38869</v>
      </c>
      <c r="P748" s="25"/>
      <c r="Q748" s="25">
        <v>2</v>
      </c>
      <c r="R748" s="27" t="s">
        <v>41</v>
      </c>
      <c r="S748" s="28"/>
      <c r="T748" s="28"/>
    </row>
    <row r="749" spans="1:20" x14ac:dyDescent="0.35">
      <c r="A749" s="25">
        <v>58400</v>
      </c>
      <c r="B749" s="25" t="s">
        <v>30</v>
      </c>
      <c r="C749" s="25" t="s">
        <v>42</v>
      </c>
      <c r="D749" s="25" t="s">
        <v>42</v>
      </c>
      <c r="E749" s="25" t="s">
        <v>2272</v>
      </c>
      <c r="F749" s="25" t="s">
        <v>2273</v>
      </c>
      <c r="G749" s="25">
        <v>1</v>
      </c>
      <c r="H749" s="25" t="s">
        <v>34</v>
      </c>
      <c r="I749" s="25" t="s">
        <v>232</v>
      </c>
      <c r="J749" s="25" t="s">
        <v>411</v>
      </c>
      <c r="K749" s="25"/>
      <c r="L749" s="25" t="s">
        <v>187</v>
      </c>
      <c r="M749" s="25" t="s">
        <v>39</v>
      </c>
      <c r="N749" s="25" t="s">
        <v>40</v>
      </c>
      <c r="O749" s="26">
        <v>31048</v>
      </c>
      <c r="P749" s="25"/>
      <c r="Q749" s="25">
        <v>1</v>
      </c>
      <c r="R749" s="27" t="s">
        <v>41</v>
      </c>
      <c r="S749" s="28"/>
      <c r="T749" s="28"/>
    </row>
    <row r="750" spans="1:20" x14ac:dyDescent="0.35">
      <c r="A750" s="25">
        <v>93900</v>
      </c>
      <c r="B750" s="25" t="s">
        <v>30</v>
      </c>
      <c r="C750" s="25" t="s">
        <v>42</v>
      </c>
      <c r="D750" s="25" t="s">
        <v>42</v>
      </c>
      <c r="E750" s="25" t="s">
        <v>1343</v>
      </c>
      <c r="F750" s="25" t="s">
        <v>1344</v>
      </c>
      <c r="G750" s="25">
        <v>1.6</v>
      </c>
      <c r="H750" s="25" t="s">
        <v>34</v>
      </c>
      <c r="I750" s="25"/>
      <c r="J750" s="25" t="s">
        <v>73</v>
      </c>
      <c r="K750" s="25" t="s">
        <v>1345</v>
      </c>
      <c r="L750" s="25" t="s">
        <v>72</v>
      </c>
      <c r="M750" s="25" t="s">
        <v>39</v>
      </c>
      <c r="N750" s="25" t="s">
        <v>40</v>
      </c>
      <c r="O750" s="25"/>
      <c r="P750" s="25"/>
      <c r="Q750" s="25">
        <v>0.3</v>
      </c>
      <c r="R750" s="27" t="s">
        <v>41</v>
      </c>
      <c r="S750" s="28"/>
      <c r="T750" s="28"/>
    </row>
    <row r="751" spans="1:20" x14ac:dyDescent="0.35">
      <c r="A751" s="25">
        <v>65500</v>
      </c>
      <c r="B751" s="25" t="s">
        <v>30</v>
      </c>
      <c r="C751" s="25" t="s">
        <v>42</v>
      </c>
      <c r="D751" s="25" t="s">
        <v>42</v>
      </c>
      <c r="E751" s="25" t="s">
        <v>2947</v>
      </c>
      <c r="F751" s="25" t="s">
        <v>2948</v>
      </c>
      <c r="G751" s="25">
        <v>1.7</v>
      </c>
      <c r="H751" s="25" t="s">
        <v>34</v>
      </c>
      <c r="I751" s="25" t="s">
        <v>232</v>
      </c>
      <c r="J751" s="25" t="s">
        <v>73</v>
      </c>
      <c r="K751" s="25" t="s">
        <v>1345</v>
      </c>
      <c r="L751" s="25" t="s">
        <v>72</v>
      </c>
      <c r="M751" s="25" t="s">
        <v>39</v>
      </c>
      <c r="N751" s="25" t="s">
        <v>40</v>
      </c>
      <c r="O751" s="26">
        <v>30682</v>
      </c>
      <c r="P751" s="25"/>
      <c r="Q751" s="25">
        <v>2.5</v>
      </c>
      <c r="R751" s="27" t="s">
        <v>41</v>
      </c>
      <c r="S751" s="28"/>
      <c r="T751" s="28"/>
    </row>
    <row r="752" spans="1:20" x14ac:dyDescent="0.35">
      <c r="A752" s="25">
        <v>1400</v>
      </c>
      <c r="B752" s="25" t="s">
        <v>30</v>
      </c>
      <c r="C752" s="25" t="s">
        <v>31</v>
      </c>
      <c r="D752" s="25" t="s">
        <v>42</v>
      </c>
      <c r="E752" s="25" t="s">
        <v>69</v>
      </c>
      <c r="F752" s="25" t="s">
        <v>70</v>
      </c>
      <c r="G752" s="25">
        <v>1</v>
      </c>
      <c r="H752" s="25" t="s">
        <v>34</v>
      </c>
      <c r="I752" s="25" t="s">
        <v>71</v>
      </c>
      <c r="J752" s="25" t="s">
        <v>73</v>
      </c>
      <c r="K752" s="25" t="s">
        <v>72</v>
      </c>
      <c r="L752" s="25" t="s">
        <v>72</v>
      </c>
      <c r="M752" s="25" t="s">
        <v>39</v>
      </c>
      <c r="N752" s="25" t="s">
        <v>40</v>
      </c>
      <c r="O752" s="26">
        <v>732</v>
      </c>
      <c r="P752" s="25" t="s">
        <v>74</v>
      </c>
      <c r="Q752" s="25">
        <v>1</v>
      </c>
      <c r="R752" s="27" t="s">
        <v>41</v>
      </c>
      <c r="S752" s="28"/>
      <c r="T752" s="28"/>
    </row>
    <row r="753" spans="1:20" x14ac:dyDescent="0.35">
      <c r="A753" s="25">
        <v>36000</v>
      </c>
      <c r="B753" s="25" t="s">
        <v>30</v>
      </c>
      <c r="C753" s="25" t="s">
        <v>31</v>
      </c>
      <c r="D753" s="25" t="s">
        <v>31</v>
      </c>
      <c r="E753" s="25" t="s">
        <v>226</v>
      </c>
      <c r="F753" s="25" t="s">
        <v>227</v>
      </c>
      <c r="G753" s="25">
        <v>0.63</v>
      </c>
      <c r="H753" s="25" t="s">
        <v>34</v>
      </c>
      <c r="I753" s="25" t="s">
        <v>228</v>
      </c>
      <c r="J753" s="25" t="s">
        <v>73</v>
      </c>
      <c r="K753" s="25" t="s">
        <v>72</v>
      </c>
      <c r="L753" s="25" t="s">
        <v>72</v>
      </c>
      <c r="M753" s="25" t="s">
        <v>39</v>
      </c>
      <c r="N753" s="25" t="s">
        <v>40</v>
      </c>
      <c r="O753" s="26">
        <v>30097</v>
      </c>
      <c r="P753" s="25"/>
      <c r="Q753" s="25">
        <v>0.63</v>
      </c>
      <c r="R753" s="27" t="s">
        <v>41</v>
      </c>
      <c r="S753" s="28"/>
      <c r="T753" s="28"/>
    </row>
    <row r="754" spans="1:20" x14ac:dyDescent="0.35">
      <c r="A754" s="25">
        <v>36100</v>
      </c>
      <c r="B754" s="25" t="s">
        <v>30</v>
      </c>
      <c r="C754" s="25" t="s">
        <v>42</v>
      </c>
      <c r="D754" s="25" t="s">
        <v>31</v>
      </c>
      <c r="E754" s="25" t="s">
        <v>356</v>
      </c>
      <c r="F754" s="25" t="s">
        <v>357</v>
      </c>
      <c r="G754" s="25">
        <v>1.49</v>
      </c>
      <c r="H754" s="25" t="s">
        <v>34</v>
      </c>
      <c r="I754" s="25" t="s">
        <v>358</v>
      </c>
      <c r="J754" s="25" t="s">
        <v>73</v>
      </c>
      <c r="K754" s="25" t="s">
        <v>72</v>
      </c>
      <c r="L754" s="25" t="s">
        <v>72</v>
      </c>
      <c r="M754" s="25" t="s">
        <v>39</v>
      </c>
      <c r="N754" s="25" t="s">
        <v>40</v>
      </c>
      <c r="O754" s="26">
        <v>32121</v>
      </c>
      <c r="P754" s="25"/>
      <c r="Q754" s="25">
        <v>1.5</v>
      </c>
      <c r="R754" s="27" t="s">
        <v>41</v>
      </c>
      <c r="S754" s="28"/>
      <c r="T754" s="28"/>
    </row>
    <row r="755" spans="1:20" x14ac:dyDescent="0.35">
      <c r="A755" s="25">
        <v>1900</v>
      </c>
      <c r="B755" s="25" t="s">
        <v>30</v>
      </c>
      <c r="C755" s="25" t="s">
        <v>31</v>
      </c>
      <c r="D755" s="25" t="s">
        <v>31</v>
      </c>
      <c r="E755" s="25" t="s">
        <v>363</v>
      </c>
      <c r="F755" s="25" t="s">
        <v>364</v>
      </c>
      <c r="G755" s="25">
        <v>33</v>
      </c>
      <c r="H755" s="25" t="s">
        <v>34</v>
      </c>
      <c r="I755" s="25" t="s">
        <v>71</v>
      </c>
      <c r="J755" s="25" t="s">
        <v>73</v>
      </c>
      <c r="K755" s="25" t="s">
        <v>72</v>
      </c>
      <c r="L755" s="25" t="s">
        <v>72</v>
      </c>
      <c r="M755" s="25" t="s">
        <v>39</v>
      </c>
      <c r="N755" s="25" t="s">
        <v>40</v>
      </c>
      <c r="O755" s="26">
        <v>9863</v>
      </c>
      <c r="P755" s="25" t="s">
        <v>365</v>
      </c>
      <c r="Q755" s="25">
        <v>34</v>
      </c>
      <c r="R755" s="27" t="s">
        <v>41</v>
      </c>
      <c r="S755" s="28"/>
      <c r="T755" s="28"/>
    </row>
    <row r="756" spans="1:20" x14ac:dyDescent="0.35">
      <c r="A756" s="25">
        <v>2000</v>
      </c>
      <c r="B756" s="25" t="s">
        <v>30</v>
      </c>
      <c r="C756" s="25" t="s">
        <v>31</v>
      </c>
      <c r="D756" s="25" t="s">
        <v>31</v>
      </c>
      <c r="E756" s="25" t="s">
        <v>366</v>
      </c>
      <c r="F756" s="25" t="s">
        <v>367</v>
      </c>
      <c r="G756" s="25">
        <v>52.5</v>
      </c>
      <c r="H756" s="25" t="s">
        <v>34</v>
      </c>
      <c r="I756" s="25" t="s">
        <v>71</v>
      </c>
      <c r="J756" s="25" t="s">
        <v>73</v>
      </c>
      <c r="K756" s="25" t="s">
        <v>72</v>
      </c>
      <c r="L756" s="25" t="s">
        <v>72</v>
      </c>
      <c r="M756" s="25" t="s">
        <v>39</v>
      </c>
      <c r="N756" s="25" t="s">
        <v>40</v>
      </c>
      <c r="O756" s="26">
        <v>21186</v>
      </c>
      <c r="P756" s="25" t="s">
        <v>365</v>
      </c>
      <c r="Q756" s="25">
        <v>52.5</v>
      </c>
      <c r="R756" s="27" t="s">
        <v>41</v>
      </c>
      <c r="S756" s="28"/>
      <c r="T756" s="28"/>
    </row>
    <row r="757" spans="1:20" x14ac:dyDescent="0.35">
      <c r="A757" s="25">
        <v>2100</v>
      </c>
      <c r="B757" s="25" t="s">
        <v>30</v>
      </c>
      <c r="C757" s="25" t="s">
        <v>31</v>
      </c>
      <c r="D757" s="25" t="s">
        <v>31</v>
      </c>
      <c r="E757" s="25" t="s">
        <v>368</v>
      </c>
      <c r="F757" s="25" t="s">
        <v>369</v>
      </c>
      <c r="G757" s="25">
        <v>54.6</v>
      </c>
      <c r="H757" s="25" t="s">
        <v>34</v>
      </c>
      <c r="I757" s="25" t="s">
        <v>71</v>
      </c>
      <c r="J757" s="25" t="s">
        <v>73</v>
      </c>
      <c r="K757" s="25" t="s">
        <v>72</v>
      </c>
      <c r="L757" s="25" t="s">
        <v>72</v>
      </c>
      <c r="M757" s="25" t="s">
        <v>39</v>
      </c>
      <c r="N757" s="25" t="s">
        <v>40</v>
      </c>
      <c r="O757" s="26">
        <v>21186</v>
      </c>
      <c r="P757" s="25" t="s">
        <v>365</v>
      </c>
      <c r="Q757" s="25">
        <v>54.6</v>
      </c>
      <c r="R757" s="27" t="s">
        <v>41</v>
      </c>
      <c r="S757" s="28"/>
      <c r="T757" s="28"/>
    </row>
    <row r="758" spans="1:20" x14ac:dyDescent="0.35">
      <c r="A758" s="25">
        <v>71900</v>
      </c>
      <c r="B758" s="25" t="s">
        <v>30</v>
      </c>
      <c r="C758" s="25" t="s">
        <v>42</v>
      </c>
      <c r="D758" s="25" t="s">
        <v>31</v>
      </c>
      <c r="E758" s="25" t="s">
        <v>372</v>
      </c>
      <c r="F758" s="25" t="s">
        <v>373</v>
      </c>
      <c r="G758" s="25">
        <v>2.83</v>
      </c>
      <c r="H758" s="25" t="s">
        <v>34</v>
      </c>
      <c r="I758" s="25" t="s">
        <v>374</v>
      </c>
      <c r="J758" s="25" t="s">
        <v>73</v>
      </c>
      <c r="K758" s="25" t="s">
        <v>72</v>
      </c>
      <c r="L758" s="25" t="s">
        <v>72</v>
      </c>
      <c r="M758" s="25" t="s">
        <v>39</v>
      </c>
      <c r="N758" s="25" t="s">
        <v>40</v>
      </c>
      <c r="O758" s="26">
        <v>31427</v>
      </c>
      <c r="P758" s="25"/>
      <c r="Q758" s="25">
        <v>3.2</v>
      </c>
      <c r="R758" s="27" t="s">
        <v>41</v>
      </c>
      <c r="S758" s="28"/>
      <c r="T758" s="28"/>
    </row>
    <row r="759" spans="1:20" x14ac:dyDescent="0.35">
      <c r="A759" s="25">
        <v>2300</v>
      </c>
      <c r="B759" s="25" t="s">
        <v>30</v>
      </c>
      <c r="C759" s="25" t="s">
        <v>31</v>
      </c>
      <c r="D759" s="25" t="s">
        <v>31</v>
      </c>
      <c r="E759" s="25" t="s">
        <v>379</v>
      </c>
      <c r="F759" s="25" t="s">
        <v>380</v>
      </c>
      <c r="G759" s="25">
        <v>11.5</v>
      </c>
      <c r="H759" s="25" t="s">
        <v>34</v>
      </c>
      <c r="I759" s="25" t="s">
        <v>381</v>
      </c>
      <c r="J759" s="25" t="s">
        <v>73</v>
      </c>
      <c r="K759" s="25" t="s">
        <v>72</v>
      </c>
      <c r="L759" s="25" t="s">
        <v>72</v>
      </c>
      <c r="M759" s="25" t="s">
        <v>39</v>
      </c>
      <c r="N759" s="25" t="s">
        <v>40</v>
      </c>
      <c r="O759" s="26">
        <v>20821</v>
      </c>
      <c r="P759" s="25" t="s">
        <v>382</v>
      </c>
      <c r="Q759" s="25">
        <v>11.5</v>
      </c>
      <c r="R759" s="27" t="s">
        <v>41</v>
      </c>
      <c r="S759" s="28"/>
      <c r="T759" s="28"/>
    </row>
    <row r="760" spans="1:20" x14ac:dyDescent="0.35">
      <c r="A760" s="25">
        <v>2400</v>
      </c>
      <c r="B760" s="25" t="s">
        <v>30</v>
      </c>
      <c r="C760" s="25" t="s">
        <v>31</v>
      </c>
      <c r="D760" s="25" t="s">
        <v>31</v>
      </c>
      <c r="E760" s="25" t="s">
        <v>383</v>
      </c>
      <c r="F760" s="25" t="s">
        <v>384</v>
      </c>
      <c r="G760" s="25">
        <v>119</v>
      </c>
      <c r="H760" s="25" t="s">
        <v>34</v>
      </c>
      <c r="I760" s="25" t="s">
        <v>71</v>
      </c>
      <c r="J760" s="25" t="s">
        <v>73</v>
      </c>
      <c r="K760" s="25" t="s">
        <v>72</v>
      </c>
      <c r="L760" s="25" t="s">
        <v>72</v>
      </c>
      <c r="M760" s="25" t="s">
        <v>39</v>
      </c>
      <c r="N760" s="25" t="s">
        <v>40</v>
      </c>
      <c r="O760" s="26">
        <v>25204</v>
      </c>
      <c r="P760" s="25" t="s">
        <v>340</v>
      </c>
      <c r="Q760" s="25">
        <v>119</v>
      </c>
      <c r="R760" s="27" t="s">
        <v>41</v>
      </c>
      <c r="S760" s="28"/>
      <c r="T760" s="28"/>
    </row>
    <row r="761" spans="1:20" x14ac:dyDescent="0.35">
      <c r="A761" s="25">
        <v>3000</v>
      </c>
      <c r="B761" s="25" t="s">
        <v>30</v>
      </c>
      <c r="C761" s="25" t="s">
        <v>42</v>
      </c>
      <c r="D761" s="25" t="s">
        <v>31</v>
      </c>
      <c r="E761" s="25" t="s">
        <v>293</v>
      </c>
      <c r="F761" s="25" t="s">
        <v>294</v>
      </c>
      <c r="G761" s="25">
        <v>5</v>
      </c>
      <c r="H761" s="25" t="s">
        <v>34</v>
      </c>
      <c r="I761" s="25" t="s">
        <v>295</v>
      </c>
      <c r="J761" s="25" t="s">
        <v>73</v>
      </c>
      <c r="K761" s="25" t="s">
        <v>72</v>
      </c>
      <c r="L761" s="25" t="s">
        <v>72</v>
      </c>
      <c r="M761" s="25" t="s">
        <v>39</v>
      </c>
      <c r="N761" s="25" t="s">
        <v>40</v>
      </c>
      <c r="O761" s="26">
        <v>31778</v>
      </c>
      <c r="P761" s="25"/>
      <c r="Q761" s="25">
        <v>5</v>
      </c>
      <c r="R761" s="27" t="s">
        <v>41</v>
      </c>
      <c r="S761" s="28"/>
      <c r="T761" s="28"/>
    </row>
    <row r="762" spans="1:20" x14ac:dyDescent="0.35">
      <c r="A762" s="25">
        <v>3300</v>
      </c>
      <c r="B762" s="25" t="s">
        <v>30</v>
      </c>
      <c r="C762" s="25" t="s">
        <v>31</v>
      </c>
      <c r="D762" s="25" t="s">
        <v>31</v>
      </c>
      <c r="E762" s="25" t="s">
        <v>406</v>
      </c>
      <c r="F762" s="25" t="s">
        <v>407</v>
      </c>
      <c r="G762" s="25">
        <v>6.2</v>
      </c>
      <c r="H762" s="25" t="s">
        <v>34</v>
      </c>
      <c r="I762" s="25" t="s">
        <v>381</v>
      </c>
      <c r="J762" s="25" t="s">
        <v>73</v>
      </c>
      <c r="K762" s="25" t="s">
        <v>72</v>
      </c>
      <c r="L762" s="25" t="s">
        <v>72</v>
      </c>
      <c r="M762" s="25" t="s">
        <v>39</v>
      </c>
      <c r="N762" s="25" t="s">
        <v>40</v>
      </c>
      <c r="O762" s="26">
        <v>32143</v>
      </c>
      <c r="P762" s="25"/>
      <c r="Q762" s="25">
        <v>6.2</v>
      </c>
      <c r="R762" s="27" t="s">
        <v>41</v>
      </c>
      <c r="S762" s="28"/>
      <c r="T762" s="28"/>
    </row>
    <row r="763" spans="1:20" x14ac:dyDescent="0.35">
      <c r="A763" s="25">
        <v>37200</v>
      </c>
      <c r="B763" s="25" t="s">
        <v>30</v>
      </c>
      <c r="C763" s="25" t="s">
        <v>42</v>
      </c>
      <c r="D763" s="25" t="s">
        <v>42</v>
      </c>
      <c r="E763" s="25" t="s">
        <v>324</v>
      </c>
      <c r="F763" s="25" t="s">
        <v>325</v>
      </c>
      <c r="G763" s="25">
        <v>2</v>
      </c>
      <c r="H763" s="25" t="s">
        <v>34</v>
      </c>
      <c r="I763" s="25" t="s">
        <v>326</v>
      </c>
      <c r="J763" s="25" t="s">
        <v>73</v>
      </c>
      <c r="K763" s="25" t="s">
        <v>72</v>
      </c>
      <c r="L763" s="25" t="s">
        <v>72</v>
      </c>
      <c r="M763" s="25" t="s">
        <v>39</v>
      </c>
      <c r="N763" s="25" t="s">
        <v>40</v>
      </c>
      <c r="O763" s="26">
        <v>31048</v>
      </c>
      <c r="P763" s="25"/>
      <c r="Q763" s="25">
        <v>2</v>
      </c>
      <c r="R763" s="27" t="s">
        <v>41</v>
      </c>
      <c r="S763" s="28"/>
      <c r="T763" s="28"/>
    </row>
    <row r="764" spans="1:20" x14ac:dyDescent="0.35">
      <c r="A764" s="25">
        <v>3900</v>
      </c>
      <c r="B764" s="25" t="s">
        <v>30</v>
      </c>
      <c r="C764" s="25" t="s">
        <v>31</v>
      </c>
      <c r="D764" s="25" t="s">
        <v>42</v>
      </c>
      <c r="E764" s="25" t="s">
        <v>338</v>
      </c>
      <c r="F764" s="25" t="s">
        <v>339</v>
      </c>
      <c r="G764" s="25">
        <v>59</v>
      </c>
      <c r="H764" s="25" t="s">
        <v>34</v>
      </c>
      <c r="I764" s="25" t="s">
        <v>71</v>
      </c>
      <c r="J764" s="25" t="s">
        <v>73</v>
      </c>
      <c r="K764" s="25" t="s">
        <v>72</v>
      </c>
      <c r="L764" s="25" t="s">
        <v>72</v>
      </c>
      <c r="M764" s="25" t="s">
        <v>39</v>
      </c>
      <c r="N764" s="25" t="s">
        <v>40</v>
      </c>
      <c r="O764" s="26">
        <v>10228</v>
      </c>
      <c r="P764" s="25" t="s">
        <v>340</v>
      </c>
      <c r="Q764" s="25">
        <v>59</v>
      </c>
      <c r="R764" s="27" t="s">
        <v>41</v>
      </c>
      <c r="S764" s="28"/>
      <c r="T764" s="28"/>
    </row>
    <row r="765" spans="1:20" x14ac:dyDescent="0.35">
      <c r="A765" s="25">
        <v>4000</v>
      </c>
      <c r="B765" s="25" t="s">
        <v>30</v>
      </c>
      <c r="C765" s="25" t="s">
        <v>31</v>
      </c>
      <c r="D765" s="25" t="s">
        <v>31</v>
      </c>
      <c r="E765" s="25" t="s">
        <v>461</v>
      </c>
      <c r="F765" s="25" t="s">
        <v>462</v>
      </c>
      <c r="G765" s="25">
        <v>40</v>
      </c>
      <c r="H765" s="25" t="s">
        <v>34</v>
      </c>
      <c r="I765" s="25" t="s">
        <v>71</v>
      </c>
      <c r="J765" s="25" t="s">
        <v>73</v>
      </c>
      <c r="K765" s="25" t="s">
        <v>72</v>
      </c>
      <c r="L765" s="25" t="s">
        <v>72</v>
      </c>
      <c r="M765" s="25" t="s">
        <v>39</v>
      </c>
      <c r="N765" s="25" t="s">
        <v>40</v>
      </c>
      <c r="O765" s="26">
        <v>21186</v>
      </c>
      <c r="P765" s="25" t="s">
        <v>340</v>
      </c>
      <c r="Q765" s="25">
        <v>41</v>
      </c>
      <c r="R765" s="27" t="s">
        <v>41</v>
      </c>
      <c r="S765" s="28"/>
      <c r="T765" s="28"/>
    </row>
    <row r="766" spans="1:20" x14ac:dyDescent="0.35">
      <c r="A766" s="25">
        <v>4400</v>
      </c>
      <c r="B766" s="25" t="s">
        <v>30</v>
      </c>
      <c r="C766" s="25" t="s">
        <v>42</v>
      </c>
      <c r="D766" s="25" t="s">
        <v>42</v>
      </c>
      <c r="E766" s="25" t="s">
        <v>475</v>
      </c>
      <c r="F766" s="25" t="s">
        <v>476</v>
      </c>
      <c r="G766" s="25">
        <v>9.99</v>
      </c>
      <c r="H766" s="25" t="s">
        <v>34</v>
      </c>
      <c r="I766" s="25" t="s">
        <v>477</v>
      </c>
      <c r="J766" s="25" t="s">
        <v>73</v>
      </c>
      <c r="K766" s="25" t="s">
        <v>72</v>
      </c>
      <c r="L766" s="25" t="s">
        <v>72</v>
      </c>
      <c r="M766" s="25" t="s">
        <v>39</v>
      </c>
      <c r="N766" s="25" t="s">
        <v>40</v>
      </c>
      <c r="O766" s="26">
        <v>30317</v>
      </c>
      <c r="P766" s="25" t="s">
        <v>478</v>
      </c>
      <c r="Q766" s="25">
        <v>9.99</v>
      </c>
      <c r="R766" s="27" t="s">
        <v>41</v>
      </c>
      <c r="S766" s="28"/>
      <c r="T766" s="28"/>
    </row>
    <row r="767" spans="1:20" x14ac:dyDescent="0.35">
      <c r="A767" s="25">
        <v>76200</v>
      </c>
      <c r="B767" s="25" t="s">
        <v>30</v>
      </c>
      <c r="C767" s="25" t="s">
        <v>31</v>
      </c>
      <c r="D767" s="25" t="s">
        <v>31</v>
      </c>
      <c r="E767" s="25" t="s">
        <v>810</v>
      </c>
      <c r="F767" s="25" t="s">
        <v>811</v>
      </c>
      <c r="G767" s="25">
        <v>8</v>
      </c>
      <c r="H767" s="25" t="s">
        <v>34</v>
      </c>
      <c r="I767" s="25" t="s">
        <v>812</v>
      </c>
      <c r="J767" s="25" t="s">
        <v>73</v>
      </c>
      <c r="K767" s="25" t="s">
        <v>72</v>
      </c>
      <c r="L767" s="25" t="s">
        <v>72</v>
      </c>
      <c r="M767" s="25" t="s">
        <v>39</v>
      </c>
      <c r="N767" s="25" t="s">
        <v>40</v>
      </c>
      <c r="O767" s="26">
        <v>31048</v>
      </c>
      <c r="P767" s="25"/>
      <c r="Q767" s="25">
        <v>7.9</v>
      </c>
      <c r="R767" s="27" t="s">
        <v>41</v>
      </c>
      <c r="S767" s="28"/>
      <c r="T767" s="28"/>
    </row>
    <row r="768" spans="1:20" x14ac:dyDescent="0.35">
      <c r="A768" s="25">
        <v>44001</v>
      </c>
      <c r="B768" s="25" t="s">
        <v>30</v>
      </c>
      <c r="C768" s="25" t="s">
        <v>42</v>
      </c>
      <c r="D768" s="25" t="s">
        <v>31</v>
      </c>
      <c r="E768" s="25" t="s">
        <v>485</v>
      </c>
      <c r="F768" s="25" t="s">
        <v>486</v>
      </c>
      <c r="G768" s="25">
        <v>0.9</v>
      </c>
      <c r="H768" s="25" t="s">
        <v>34</v>
      </c>
      <c r="I768" s="25" t="s">
        <v>487</v>
      </c>
      <c r="J768" s="25" t="s">
        <v>73</v>
      </c>
      <c r="K768" s="25" t="s">
        <v>72</v>
      </c>
      <c r="L768" s="25" t="s">
        <v>72</v>
      </c>
      <c r="M768" s="25" t="s">
        <v>39</v>
      </c>
      <c r="N768" s="25" t="s">
        <v>40</v>
      </c>
      <c r="O768" s="26">
        <v>30317</v>
      </c>
      <c r="P768" s="25"/>
      <c r="Q768" s="25">
        <v>0.9</v>
      </c>
      <c r="R768" s="27" t="s">
        <v>41</v>
      </c>
      <c r="S768" s="28"/>
      <c r="T768" s="28"/>
    </row>
    <row r="769" spans="1:20" x14ac:dyDescent="0.35">
      <c r="A769" s="25">
        <v>4500</v>
      </c>
      <c r="B769" s="25" t="s">
        <v>30</v>
      </c>
      <c r="C769" s="25" t="s">
        <v>31</v>
      </c>
      <c r="D769" s="25" t="s">
        <v>31</v>
      </c>
      <c r="E769" s="25" t="s">
        <v>827</v>
      </c>
      <c r="F769" s="25" t="s">
        <v>828</v>
      </c>
      <c r="G769" s="25">
        <v>24</v>
      </c>
      <c r="H769" s="25" t="s">
        <v>34</v>
      </c>
      <c r="I769" s="25" t="s">
        <v>71</v>
      </c>
      <c r="J769" s="25" t="s">
        <v>73</v>
      </c>
      <c r="K769" s="25" t="s">
        <v>72</v>
      </c>
      <c r="L769" s="25" t="s">
        <v>72</v>
      </c>
      <c r="M769" s="25" t="s">
        <v>39</v>
      </c>
      <c r="N769" s="25" t="s">
        <v>40</v>
      </c>
      <c r="O769" s="26">
        <v>7672</v>
      </c>
      <c r="P769" s="25" t="s">
        <v>340</v>
      </c>
      <c r="Q769" s="25">
        <v>24</v>
      </c>
      <c r="R769" s="27" t="s">
        <v>41</v>
      </c>
      <c r="S769" s="28"/>
      <c r="T769" s="28"/>
    </row>
    <row r="770" spans="1:20" x14ac:dyDescent="0.35">
      <c r="A770" s="25">
        <v>4600</v>
      </c>
      <c r="B770" s="25" t="s">
        <v>30</v>
      </c>
      <c r="C770" s="25" t="s">
        <v>31</v>
      </c>
      <c r="D770" s="25" t="s">
        <v>42</v>
      </c>
      <c r="E770" s="25" t="s">
        <v>493</v>
      </c>
      <c r="F770" s="25" t="s">
        <v>494</v>
      </c>
      <c r="G770" s="25">
        <v>49</v>
      </c>
      <c r="H770" s="25" t="s">
        <v>34</v>
      </c>
      <c r="I770" s="25" t="s">
        <v>71</v>
      </c>
      <c r="J770" s="25" t="s">
        <v>73</v>
      </c>
      <c r="K770" s="25" t="s">
        <v>72</v>
      </c>
      <c r="L770" s="25" t="s">
        <v>72</v>
      </c>
      <c r="M770" s="25" t="s">
        <v>39</v>
      </c>
      <c r="N770" s="25" t="s">
        <v>40</v>
      </c>
      <c r="O770" s="26">
        <v>7672</v>
      </c>
      <c r="P770" s="25" t="s">
        <v>340</v>
      </c>
      <c r="Q770" s="25">
        <v>48</v>
      </c>
      <c r="R770" s="27" t="s">
        <v>41</v>
      </c>
      <c r="S770" s="28"/>
      <c r="T770" s="28"/>
    </row>
    <row r="771" spans="1:20" x14ac:dyDescent="0.35">
      <c r="A771" s="25">
        <v>4700</v>
      </c>
      <c r="B771" s="25" t="s">
        <v>30</v>
      </c>
      <c r="C771" s="25" t="s">
        <v>31</v>
      </c>
      <c r="D771" s="25" t="s">
        <v>42</v>
      </c>
      <c r="E771" s="25" t="s">
        <v>499</v>
      </c>
      <c r="F771" s="25" t="s">
        <v>500</v>
      </c>
      <c r="G771" s="25">
        <v>122</v>
      </c>
      <c r="H771" s="25" t="s">
        <v>34</v>
      </c>
      <c r="I771" s="25" t="s">
        <v>71</v>
      </c>
      <c r="J771" s="25" t="s">
        <v>73</v>
      </c>
      <c r="K771" s="25" t="s">
        <v>72</v>
      </c>
      <c r="L771" s="25" t="s">
        <v>72</v>
      </c>
      <c r="M771" s="25" t="s">
        <v>39</v>
      </c>
      <c r="N771" s="25" t="s">
        <v>40</v>
      </c>
      <c r="O771" s="26">
        <v>21186</v>
      </c>
      <c r="P771" s="25" t="s">
        <v>340</v>
      </c>
      <c r="Q771" s="25">
        <v>122</v>
      </c>
      <c r="R771" s="27" t="s">
        <v>41</v>
      </c>
      <c r="S771" s="28"/>
      <c r="T771" s="28"/>
    </row>
    <row r="772" spans="1:20" x14ac:dyDescent="0.35">
      <c r="A772" s="25">
        <v>120100</v>
      </c>
      <c r="B772" s="25" t="s">
        <v>30</v>
      </c>
      <c r="C772" s="25" t="s">
        <v>31</v>
      </c>
      <c r="D772" s="25" t="s">
        <v>42</v>
      </c>
      <c r="E772" s="25" t="s">
        <v>508</v>
      </c>
      <c r="F772" s="25" t="s">
        <v>509</v>
      </c>
      <c r="G772" s="25">
        <v>405</v>
      </c>
      <c r="H772" s="25" t="s">
        <v>34</v>
      </c>
      <c r="I772" s="25" t="s">
        <v>510</v>
      </c>
      <c r="J772" s="25" t="s">
        <v>73</v>
      </c>
      <c r="K772" s="25" t="s">
        <v>72</v>
      </c>
      <c r="L772" s="25" t="s">
        <v>72</v>
      </c>
      <c r="M772" s="25" t="s">
        <v>39</v>
      </c>
      <c r="N772" s="25" t="s">
        <v>40</v>
      </c>
      <c r="O772" s="26">
        <v>38899</v>
      </c>
      <c r="P772" s="25"/>
      <c r="Q772" s="25">
        <v>405</v>
      </c>
      <c r="R772" s="27" t="s">
        <v>41</v>
      </c>
      <c r="S772" s="28"/>
      <c r="T772" s="28"/>
    </row>
    <row r="773" spans="1:20" x14ac:dyDescent="0.35">
      <c r="A773" s="25">
        <v>4800</v>
      </c>
      <c r="B773" s="25" t="s">
        <v>30</v>
      </c>
      <c r="C773" s="25" t="s">
        <v>31</v>
      </c>
      <c r="D773" s="25" t="s">
        <v>42</v>
      </c>
      <c r="E773" s="25" t="s">
        <v>534</v>
      </c>
      <c r="F773" s="25" t="s">
        <v>535</v>
      </c>
      <c r="G773" s="25">
        <v>6.4</v>
      </c>
      <c r="H773" s="25" t="s">
        <v>34</v>
      </c>
      <c r="I773" s="25" t="s">
        <v>71</v>
      </c>
      <c r="J773" s="25" t="s">
        <v>73</v>
      </c>
      <c r="K773" s="25" t="s">
        <v>72</v>
      </c>
      <c r="L773" s="25" t="s">
        <v>72</v>
      </c>
      <c r="M773" s="25" t="s">
        <v>39</v>
      </c>
      <c r="N773" s="25" t="s">
        <v>40</v>
      </c>
      <c r="O773" s="26">
        <v>1</v>
      </c>
      <c r="P773" s="25"/>
      <c r="Q773" s="25">
        <v>5.9</v>
      </c>
      <c r="R773" s="27" t="s">
        <v>41</v>
      </c>
      <c r="S773" s="28"/>
      <c r="T773" s="28"/>
    </row>
    <row r="774" spans="1:20" x14ac:dyDescent="0.35">
      <c r="A774" s="25">
        <v>5000</v>
      </c>
      <c r="B774" s="25" t="s">
        <v>30</v>
      </c>
      <c r="C774" s="25" t="s">
        <v>31</v>
      </c>
      <c r="D774" s="25" t="s">
        <v>31</v>
      </c>
      <c r="E774" s="25" t="s">
        <v>881</v>
      </c>
      <c r="F774" s="25" t="s">
        <v>882</v>
      </c>
      <c r="G774" s="25">
        <v>42</v>
      </c>
      <c r="H774" s="25" t="s">
        <v>34</v>
      </c>
      <c r="I774" s="25" t="s">
        <v>883</v>
      </c>
      <c r="J774" s="25" t="s">
        <v>73</v>
      </c>
      <c r="K774" s="25" t="s">
        <v>72</v>
      </c>
      <c r="L774" s="25" t="s">
        <v>72</v>
      </c>
      <c r="M774" s="25" t="s">
        <v>39</v>
      </c>
      <c r="N774" s="25" t="s">
        <v>40</v>
      </c>
      <c r="O774" s="26">
        <v>23743</v>
      </c>
      <c r="P774" s="25" t="s">
        <v>884</v>
      </c>
      <c r="Q774" s="25">
        <v>39</v>
      </c>
      <c r="R774" s="27" t="s">
        <v>41</v>
      </c>
      <c r="S774" s="28"/>
      <c r="T774" s="28"/>
    </row>
    <row r="775" spans="1:20" x14ac:dyDescent="0.35">
      <c r="A775" s="25">
        <v>5100</v>
      </c>
      <c r="B775" s="25" t="s">
        <v>30</v>
      </c>
      <c r="C775" s="25" t="s">
        <v>31</v>
      </c>
      <c r="D775" s="25" t="s">
        <v>31</v>
      </c>
      <c r="E775" s="25" t="s">
        <v>579</v>
      </c>
      <c r="F775" s="25" t="s">
        <v>580</v>
      </c>
      <c r="G775" s="25">
        <v>8.4</v>
      </c>
      <c r="H775" s="25" t="s">
        <v>34</v>
      </c>
      <c r="I775" s="25" t="s">
        <v>71</v>
      </c>
      <c r="J775" s="25" t="s">
        <v>73</v>
      </c>
      <c r="K775" s="25" t="s">
        <v>72</v>
      </c>
      <c r="L775" s="25" t="s">
        <v>72</v>
      </c>
      <c r="M775" s="25" t="s">
        <v>39</v>
      </c>
      <c r="N775" s="25" t="s">
        <v>40</v>
      </c>
      <c r="O775" s="26">
        <v>23743</v>
      </c>
      <c r="P775" s="25"/>
      <c r="Q775" s="25">
        <v>7</v>
      </c>
      <c r="R775" s="27" t="s">
        <v>41</v>
      </c>
      <c r="S775" s="28"/>
      <c r="T775" s="28"/>
    </row>
    <row r="776" spans="1:20" x14ac:dyDescent="0.35">
      <c r="A776" s="25">
        <v>55500</v>
      </c>
      <c r="B776" s="25" t="s">
        <v>30</v>
      </c>
      <c r="C776" s="25" t="s">
        <v>42</v>
      </c>
      <c r="D776" s="25" t="s">
        <v>31</v>
      </c>
      <c r="E776" s="25" t="s">
        <v>906</v>
      </c>
      <c r="F776" s="25" t="s">
        <v>907</v>
      </c>
      <c r="G776" s="25">
        <v>0.99</v>
      </c>
      <c r="H776" s="25" t="s">
        <v>34</v>
      </c>
      <c r="I776" s="25" t="s">
        <v>55</v>
      </c>
      <c r="J776" s="25" t="s">
        <v>73</v>
      </c>
      <c r="K776" s="25" t="s">
        <v>72</v>
      </c>
      <c r="L776" s="25" t="s">
        <v>72</v>
      </c>
      <c r="M776" s="25" t="s">
        <v>39</v>
      </c>
      <c r="N776" s="25" t="s">
        <v>40</v>
      </c>
      <c r="O776" s="26">
        <v>31464</v>
      </c>
      <c r="P776" s="25"/>
      <c r="Q776" s="25">
        <v>0.99</v>
      </c>
      <c r="R776" s="27" t="s">
        <v>41</v>
      </c>
      <c r="S776" s="28"/>
      <c r="T776" s="28"/>
    </row>
    <row r="777" spans="1:20" x14ac:dyDescent="0.35">
      <c r="A777" s="25">
        <v>5500</v>
      </c>
      <c r="B777" s="25" t="s">
        <v>30</v>
      </c>
      <c r="C777" s="25" t="s">
        <v>31</v>
      </c>
      <c r="D777" s="25" t="s">
        <v>31</v>
      </c>
      <c r="E777" s="25" t="s">
        <v>631</v>
      </c>
      <c r="F777" s="25" t="s">
        <v>632</v>
      </c>
      <c r="G777" s="25">
        <v>13</v>
      </c>
      <c r="H777" s="25" t="s">
        <v>34</v>
      </c>
      <c r="I777" s="25" t="s">
        <v>71</v>
      </c>
      <c r="J777" s="25" t="s">
        <v>73</v>
      </c>
      <c r="K777" s="25" t="s">
        <v>72</v>
      </c>
      <c r="L777" s="25" t="s">
        <v>72</v>
      </c>
      <c r="M777" s="25" t="s">
        <v>39</v>
      </c>
      <c r="N777" s="25" t="s">
        <v>40</v>
      </c>
      <c r="O777" s="26">
        <v>28856</v>
      </c>
      <c r="P777" s="25" t="s">
        <v>633</v>
      </c>
      <c r="Q777" s="25">
        <v>13</v>
      </c>
      <c r="R777" s="27" t="s">
        <v>41</v>
      </c>
      <c r="S777" s="28"/>
      <c r="T777" s="28"/>
    </row>
    <row r="778" spans="1:20" x14ac:dyDescent="0.35">
      <c r="A778" s="25">
        <v>5600</v>
      </c>
      <c r="B778" s="25" t="s">
        <v>30</v>
      </c>
      <c r="C778" s="25" t="s">
        <v>31</v>
      </c>
      <c r="D778" s="25" t="s">
        <v>31</v>
      </c>
      <c r="E778" s="25" t="s">
        <v>921</v>
      </c>
      <c r="F778" s="25" t="s">
        <v>922</v>
      </c>
      <c r="G778" s="25">
        <v>176.72</v>
      </c>
      <c r="H778" s="25" t="s">
        <v>34</v>
      </c>
      <c r="I778" s="25" t="s">
        <v>923</v>
      </c>
      <c r="J778" s="25" t="s">
        <v>73</v>
      </c>
      <c r="K778" s="25" t="s">
        <v>72</v>
      </c>
      <c r="L778" s="25" t="s">
        <v>72</v>
      </c>
      <c r="M778" s="25" t="s">
        <v>39</v>
      </c>
      <c r="N778" s="25" t="s">
        <v>40</v>
      </c>
      <c r="O778" s="26">
        <v>25204</v>
      </c>
      <c r="P778" s="25" t="s">
        <v>924</v>
      </c>
      <c r="Q778" s="25">
        <v>157.5</v>
      </c>
      <c r="R778" s="27" t="s">
        <v>41</v>
      </c>
      <c r="S778" s="28"/>
      <c r="T778" s="28"/>
    </row>
    <row r="779" spans="1:20" x14ac:dyDescent="0.35">
      <c r="A779" s="25">
        <v>5700</v>
      </c>
      <c r="B779" s="25" t="s">
        <v>30</v>
      </c>
      <c r="C779" s="25" t="s">
        <v>31</v>
      </c>
      <c r="D779" s="25" t="s">
        <v>31</v>
      </c>
      <c r="E779" s="25" t="s">
        <v>925</v>
      </c>
      <c r="F779" s="25" t="s">
        <v>926</v>
      </c>
      <c r="G779" s="25">
        <v>175.67</v>
      </c>
      <c r="H779" s="25" t="s">
        <v>34</v>
      </c>
      <c r="I779" s="25" t="s">
        <v>923</v>
      </c>
      <c r="J779" s="25" t="s">
        <v>73</v>
      </c>
      <c r="K779" s="25" t="s">
        <v>72</v>
      </c>
      <c r="L779" s="25" t="s">
        <v>72</v>
      </c>
      <c r="M779" s="25" t="s">
        <v>39</v>
      </c>
      <c r="N779" s="25" t="s">
        <v>40</v>
      </c>
      <c r="O779" s="26">
        <v>25204</v>
      </c>
      <c r="P779" s="25" t="s">
        <v>924</v>
      </c>
      <c r="Q779" s="25">
        <v>157.5</v>
      </c>
      <c r="R779" s="27" t="s">
        <v>41</v>
      </c>
      <c r="S779" s="28"/>
      <c r="T779" s="28"/>
    </row>
    <row r="780" spans="1:20" x14ac:dyDescent="0.35">
      <c r="A780" s="25">
        <v>5800</v>
      </c>
      <c r="B780" s="25" t="s">
        <v>30</v>
      </c>
      <c r="C780" s="25" t="s">
        <v>31</v>
      </c>
      <c r="D780" s="25" t="s">
        <v>42</v>
      </c>
      <c r="E780" s="25" t="s">
        <v>634</v>
      </c>
      <c r="F780" s="25" t="s">
        <v>635</v>
      </c>
      <c r="G780" s="25">
        <v>246.86</v>
      </c>
      <c r="H780" s="25" t="s">
        <v>34</v>
      </c>
      <c r="I780" s="25" t="s">
        <v>137</v>
      </c>
      <c r="J780" s="25" t="s">
        <v>73</v>
      </c>
      <c r="K780" s="25" t="s">
        <v>72</v>
      </c>
      <c r="L780" s="25" t="s">
        <v>72</v>
      </c>
      <c r="M780" s="25" t="s">
        <v>39</v>
      </c>
      <c r="N780" s="25" t="s">
        <v>138</v>
      </c>
      <c r="O780" s="25"/>
      <c r="P780" s="25"/>
      <c r="Q780" s="25">
        <v>252.5</v>
      </c>
      <c r="R780" s="27" t="s">
        <v>41</v>
      </c>
      <c r="S780" s="28"/>
      <c r="T780" s="28"/>
    </row>
    <row r="781" spans="1:20" x14ac:dyDescent="0.35">
      <c r="A781" s="25">
        <v>94000</v>
      </c>
      <c r="B781" s="25" t="s">
        <v>30</v>
      </c>
      <c r="C781" s="25" t="s">
        <v>42</v>
      </c>
      <c r="D781" s="25" t="s">
        <v>42</v>
      </c>
      <c r="E781" s="25" t="s">
        <v>941</v>
      </c>
      <c r="F781" s="25" t="s">
        <v>942</v>
      </c>
      <c r="G781" s="25">
        <v>1.5</v>
      </c>
      <c r="H781" s="25" t="s">
        <v>34</v>
      </c>
      <c r="I781" s="25" t="s">
        <v>883</v>
      </c>
      <c r="J781" s="25" t="s">
        <v>73</v>
      </c>
      <c r="K781" s="25" t="s">
        <v>72</v>
      </c>
      <c r="L781" s="25" t="s">
        <v>72</v>
      </c>
      <c r="M781" s="25" t="s">
        <v>39</v>
      </c>
      <c r="N781" s="25" t="s">
        <v>40</v>
      </c>
      <c r="O781" s="25"/>
      <c r="P781" s="25"/>
      <c r="Q781" s="25">
        <v>1.5</v>
      </c>
      <c r="R781" s="27" t="s">
        <v>41</v>
      </c>
      <c r="S781" s="28"/>
      <c r="T781" s="28"/>
    </row>
    <row r="782" spans="1:20" x14ac:dyDescent="0.35">
      <c r="A782" s="25">
        <v>43400</v>
      </c>
      <c r="B782" s="25" t="s">
        <v>30</v>
      </c>
      <c r="C782" s="25" t="s">
        <v>42</v>
      </c>
      <c r="D782" s="25" t="s">
        <v>42</v>
      </c>
      <c r="E782" s="25" t="s">
        <v>675</v>
      </c>
      <c r="F782" s="25" t="s">
        <v>676</v>
      </c>
      <c r="G782" s="25">
        <v>0.5</v>
      </c>
      <c r="H782" s="25" t="s">
        <v>34</v>
      </c>
      <c r="I782" s="25" t="s">
        <v>232</v>
      </c>
      <c r="J782" s="25" t="s">
        <v>73</v>
      </c>
      <c r="K782" s="25" t="s">
        <v>72</v>
      </c>
      <c r="L782" s="25" t="s">
        <v>72</v>
      </c>
      <c r="M782" s="25" t="s">
        <v>39</v>
      </c>
      <c r="N782" s="25" t="s">
        <v>40</v>
      </c>
      <c r="O782" s="26">
        <v>29952</v>
      </c>
      <c r="P782" s="25"/>
      <c r="Q782" s="25">
        <v>0.5</v>
      </c>
      <c r="R782" s="27" t="s">
        <v>41</v>
      </c>
      <c r="S782" s="28"/>
      <c r="T782" s="28"/>
    </row>
    <row r="783" spans="1:20" x14ac:dyDescent="0.35">
      <c r="A783" s="25">
        <v>90100</v>
      </c>
      <c r="B783" s="25" t="s">
        <v>30</v>
      </c>
      <c r="C783" s="25" t="s">
        <v>42</v>
      </c>
      <c r="D783" s="25" t="s">
        <v>42</v>
      </c>
      <c r="E783" s="25" t="s">
        <v>682</v>
      </c>
      <c r="F783" s="25" t="s">
        <v>683</v>
      </c>
      <c r="G783" s="25">
        <v>20.260000000000002</v>
      </c>
      <c r="H783" s="25" t="s">
        <v>34</v>
      </c>
      <c r="I783" s="25" t="s">
        <v>232</v>
      </c>
      <c r="J783" s="25" t="s">
        <v>73</v>
      </c>
      <c r="K783" s="25" t="s">
        <v>72</v>
      </c>
      <c r="L783" s="25" t="s">
        <v>72</v>
      </c>
      <c r="M783" s="25" t="s">
        <v>39</v>
      </c>
      <c r="N783" s="25" t="s">
        <v>40</v>
      </c>
      <c r="O783" s="26">
        <v>31782</v>
      </c>
      <c r="P783" s="25"/>
      <c r="Q783" s="25">
        <v>20.260000000000002</v>
      </c>
      <c r="R783" s="27" t="s">
        <v>41</v>
      </c>
      <c r="S783" s="28"/>
      <c r="T783" s="28"/>
    </row>
    <row r="784" spans="1:20" x14ac:dyDescent="0.35">
      <c r="A784" s="25">
        <v>6800</v>
      </c>
      <c r="B784" s="25" t="s">
        <v>30</v>
      </c>
      <c r="C784" s="25" t="s">
        <v>31</v>
      </c>
      <c r="D784" s="25" t="s">
        <v>42</v>
      </c>
      <c r="E784" s="25" t="s">
        <v>692</v>
      </c>
      <c r="F784" s="25" t="s">
        <v>693</v>
      </c>
      <c r="G784" s="25">
        <v>2</v>
      </c>
      <c r="H784" s="25" t="s">
        <v>34</v>
      </c>
      <c r="I784" s="25" t="s">
        <v>71</v>
      </c>
      <c r="J784" s="25" t="s">
        <v>73</v>
      </c>
      <c r="K784" s="25" t="s">
        <v>72</v>
      </c>
      <c r="L784" s="25" t="s">
        <v>72</v>
      </c>
      <c r="M784" s="25" t="s">
        <v>39</v>
      </c>
      <c r="N784" s="25" t="s">
        <v>40</v>
      </c>
      <c r="O784" s="26">
        <v>2558</v>
      </c>
      <c r="P784" s="25"/>
      <c r="Q784" s="25">
        <v>2</v>
      </c>
      <c r="R784" s="27" t="s">
        <v>41</v>
      </c>
      <c r="S784" s="28"/>
      <c r="T784" s="28"/>
    </row>
    <row r="785" spans="1:20" x14ac:dyDescent="0.35">
      <c r="A785" s="25">
        <v>7000</v>
      </c>
      <c r="B785" s="25" t="s">
        <v>30</v>
      </c>
      <c r="C785" s="25" t="s">
        <v>31</v>
      </c>
      <c r="D785" s="25" t="s">
        <v>31</v>
      </c>
      <c r="E785" s="25" t="s">
        <v>743</v>
      </c>
      <c r="F785" s="25" t="s">
        <v>744</v>
      </c>
      <c r="G785" s="25">
        <v>0.9</v>
      </c>
      <c r="H785" s="25" t="s">
        <v>34</v>
      </c>
      <c r="I785" s="25" t="s">
        <v>71</v>
      </c>
      <c r="J785" s="25" t="s">
        <v>73</v>
      </c>
      <c r="K785" s="25" t="s">
        <v>72</v>
      </c>
      <c r="L785" s="25" t="s">
        <v>72</v>
      </c>
      <c r="M785" s="25" t="s">
        <v>39</v>
      </c>
      <c r="N785" s="25" t="s">
        <v>40</v>
      </c>
      <c r="O785" s="26">
        <v>6941</v>
      </c>
      <c r="P785" s="25"/>
      <c r="Q785" s="25">
        <v>0.9</v>
      </c>
      <c r="R785" s="27" t="s">
        <v>41</v>
      </c>
      <c r="S785" s="28"/>
      <c r="T785" s="28"/>
    </row>
    <row r="786" spans="1:20" x14ac:dyDescent="0.35">
      <c r="A786" s="25">
        <v>7100</v>
      </c>
      <c r="B786" s="25" t="s">
        <v>30</v>
      </c>
      <c r="C786" s="25" t="s">
        <v>31</v>
      </c>
      <c r="D786" s="25" t="s">
        <v>42</v>
      </c>
      <c r="E786" s="25" t="s">
        <v>748</v>
      </c>
      <c r="F786" s="25" t="s">
        <v>749</v>
      </c>
      <c r="G786" s="25">
        <v>70.400000000000006</v>
      </c>
      <c r="H786" s="25" t="s">
        <v>34</v>
      </c>
      <c r="I786" s="25" t="s">
        <v>71</v>
      </c>
      <c r="J786" s="25" t="s">
        <v>73</v>
      </c>
      <c r="K786" s="25" t="s">
        <v>72</v>
      </c>
      <c r="L786" s="25" t="s">
        <v>72</v>
      </c>
      <c r="M786" s="25" t="s">
        <v>39</v>
      </c>
      <c r="N786" s="25" t="s">
        <v>40</v>
      </c>
      <c r="O786" s="26">
        <v>17899</v>
      </c>
      <c r="P786" s="25" t="s">
        <v>340</v>
      </c>
      <c r="Q786" s="25">
        <v>70.400000000000006</v>
      </c>
      <c r="R786" s="27" t="s">
        <v>41</v>
      </c>
      <c r="S786" s="28"/>
      <c r="T786" s="28"/>
    </row>
    <row r="787" spans="1:20" x14ac:dyDescent="0.35">
      <c r="A787" s="25">
        <v>7300</v>
      </c>
      <c r="B787" s="25" t="s">
        <v>30</v>
      </c>
      <c r="C787" s="25" t="s">
        <v>31</v>
      </c>
      <c r="D787" s="25" t="s">
        <v>31</v>
      </c>
      <c r="E787" s="25" t="s">
        <v>996</v>
      </c>
      <c r="F787" s="25" t="s">
        <v>997</v>
      </c>
      <c r="G787" s="25">
        <v>18.5</v>
      </c>
      <c r="H787" s="25" t="s">
        <v>34</v>
      </c>
      <c r="I787" s="25" t="s">
        <v>71</v>
      </c>
      <c r="J787" s="25" t="s">
        <v>73</v>
      </c>
      <c r="K787" s="25" t="s">
        <v>72</v>
      </c>
      <c r="L787" s="25" t="s">
        <v>72</v>
      </c>
      <c r="M787" s="25" t="s">
        <v>39</v>
      </c>
      <c r="N787" s="25" t="s">
        <v>40</v>
      </c>
      <c r="O787" s="26">
        <v>23012</v>
      </c>
      <c r="P787" s="25" t="s">
        <v>998</v>
      </c>
      <c r="Q787" s="25">
        <v>18.5</v>
      </c>
      <c r="R787" s="27" t="s">
        <v>41</v>
      </c>
      <c r="S787" s="28"/>
      <c r="T787" s="28"/>
    </row>
    <row r="788" spans="1:20" x14ac:dyDescent="0.35">
      <c r="A788" s="25">
        <v>65512</v>
      </c>
      <c r="B788" s="25" t="s">
        <v>30</v>
      </c>
      <c r="C788" s="25" t="s">
        <v>42</v>
      </c>
      <c r="D788" s="25" t="s">
        <v>31</v>
      </c>
      <c r="E788" s="25" t="s">
        <v>999</v>
      </c>
      <c r="F788" s="25" t="s">
        <v>1000</v>
      </c>
      <c r="G788" s="25">
        <v>2</v>
      </c>
      <c r="H788" s="25" t="s">
        <v>34</v>
      </c>
      <c r="I788" s="25" t="s">
        <v>55</v>
      </c>
      <c r="J788" s="25" t="s">
        <v>73</v>
      </c>
      <c r="K788" s="25" t="s">
        <v>72</v>
      </c>
      <c r="L788" s="25" t="s">
        <v>72</v>
      </c>
      <c r="M788" s="25" t="s">
        <v>39</v>
      </c>
      <c r="N788" s="25" t="s">
        <v>40</v>
      </c>
      <c r="O788" s="26">
        <v>32902</v>
      </c>
      <c r="P788" s="25" t="s">
        <v>1002</v>
      </c>
      <c r="Q788" s="25">
        <v>2</v>
      </c>
      <c r="R788" s="27" t="s">
        <v>41</v>
      </c>
      <c r="S788" s="28"/>
      <c r="T788" s="28"/>
    </row>
    <row r="789" spans="1:20" x14ac:dyDescent="0.35">
      <c r="A789" s="25">
        <v>7400</v>
      </c>
      <c r="B789" s="25" t="s">
        <v>30</v>
      </c>
      <c r="C789" s="25" t="s">
        <v>31</v>
      </c>
      <c r="D789" s="25" t="s">
        <v>31</v>
      </c>
      <c r="E789" s="25" t="s">
        <v>1003</v>
      </c>
      <c r="F789" s="25" t="s">
        <v>1004</v>
      </c>
      <c r="G789" s="25">
        <v>7</v>
      </c>
      <c r="H789" s="25" t="s">
        <v>34</v>
      </c>
      <c r="I789" s="25" t="s">
        <v>71</v>
      </c>
      <c r="J789" s="25" t="s">
        <v>73</v>
      </c>
      <c r="K789" s="25" t="s">
        <v>72</v>
      </c>
      <c r="L789" s="25" t="s">
        <v>72</v>
      </c>
      <c r="M789" s="25" t="s">
        <v>39</v>
      </c>
      <c r="N789" s="25" t="s">
        <v>40</v>
      </c>
      <c r="O789" s="26">
        <v>2923</v>
      </c>
      <c r="P789" s="25"/>
      <c r="Q789" s="25">
        <v>7</v>
      </c>
      <c r="R789" s="27" t="s">
        <v>41</v>
      </c>
      <c r="S789" s="28"/>
      <c r="T789" s="28"/>
    </row>
    <row r="790" spans="1:20" x14ac:dyDescent="0.35">
      <c r="A790" s="25">
        <v>119300</v>
      </c>
      <c r="B790" s="25" t="s">
        <v>30</v>
      </c>
      <c r="C790" s="25" t="s">
        <v>31</v>
      </c>
      <c r="D790" s="25" t="s">
        <v>31</v>
      </c>
      <c r="E790" s="25" t="s">
        <v>1152</v>
      </c>
      <c r="F790" s="25" t="s">
        <v>1153</v>
      </c>
      <c r="G790" s="25">
        <v>0.6</v>
      </c>
      <c r="H790" s="25" t="s">
        <v>34</v>
      </c>
      <c r="I790" s="25" t="s">
        <v>1154</v>
      </c>
      <c r="J790" s="25" t="s">
        <v>73</v>
      </c>
      <c r="K790" s="25" t="s">
        <v>72</v>
      </c>
      <c r="L790" s="25" t="s">
        <v>72</v>
      </c>
      <c r="M790" s="25" t="s">
        <v>39</v>
      </c>
      <c r="N790" s="25" t="s">
        <v>40</v>
      </c>
      <c r="O790" s="26">
        <v>41822</v>
      </c>
      <c r="P790" s="25"/>
      <c r="Q790" s="25">
        <v>0.6</v>
      </c>
      <c r="R790" s="27" t="s">
        <v>41</v>
      </c>
      <c r="S790" s="28"/>
      <c r="T790" s="28"/>
    </row>
    <row r="791" spans="1:20" x14ac:dyDescent="0.35">
      <c r="A791" s="25">
        <v>8300</v>
      </c>
      <c r="B791" s="25" t="s">
        <v>30</v>
      </c>
      <c r="C791" s="25" t="s">
        <v>31</v>
      </c>
      <c r="D791" s="25" t="s">
        <v>31</v>
      </c>
      <c r="E791" s="25" t="s">
        <v>1160</v>
      </c>
      <c r="F791" s="25" t="s">
        <v>1161</v>
      </c>
      <c r="G791" s="25">
        <v>72</v>
      </c>
      <c r="H791" s="25" t="s">
        <v>34</v>
      </c>
      <c r="I791" s="25" t="s">
        <v>381</v>
      </c>
      <c r="J791" s="25" t="s">
        <v>73</v>
      </c>
      <c r="K791" s="25" t="s">
        <v>72</v>
      </c>
      <c r="L791" s="25" t="s">
        <v>72</v>
      </c>
      <c r="M791" s="25" t="s">
        <v>39</v>
      </c>
      <c r="N791" s="25" t="s">
        <v>40</v>
      </c>
      <c r="O791" s="26">
        <v>20821</v>
      </c>
      <c r="P791" s="25" t="s">
        <v>382</v>
      </c>
      <c r="Q791" s="25">
        <v>72</v>
      </c>
      <c r="R791" s="27" t="s">
        <v>41</v>
      </c>
      <c r="S791" s="28"/>
      <c r="T791" s="28"/>
    </row>
    <row r="792" spans="1:20" x14ac:dyDescent="0.35">
      <c r="A792" s="25">
        <v>8500</v>
      </c>
      <c r="B792" s="25" t="s">
        <v>30</v>
      </c>
      <c r="C792" s="25" t="s">
        <v>31</v>
      </c>
      <c r="D792" s="25" t="s">
        <v>42</v>
      </c>
      <c r="E792" s="25" t="s">
        <v>1109</v>
      </c>
      <c r="F792" s="25" t="s">
        <v>1110</v>
      </c>
      <c r="G792" s="25">
        <v>26</v>
      </c>
      <c r="H792" s="25" t="s">
        <v>34</v>
      </c>
      <c r="I792" s="25" t="s">
        <v>71</v>
      </c>
      <c r="J792" s="25" t="s">
        <v>73</v>
      </c>
      <c r="K792" s="25" t="s">
        <v>72</v>
      </c>
      <c r="L792" s="25" t="s">
        <v>72</v>
      </c>
      <c r="M792" s="25" t="s">
        <v>39</v>
      </c>
      <c r="N792" s="25" t="s">
        <v>40</v>
      </c>
      <c r="O792" s="26">
        <v>4750</v>
      </c>
      <c r="P792" s="25" t="s">
        <v>884</v>
      </c>
      <c r="Q792" s="25">
        <v>26</v>
      </c>
      <c r="R792" s="27" t="s">
        <v>41</v>
      </c>
      <c r="S792" s="28"/>
      <c r="T792" s="28"/>
    </row>
    <row r="793" spans="1:20" x14ac:dyDescent="0.35">
      <c r="A793" s="25">
        <v>8600</v>
      </c>
      <c r="B793" s="25" t="s">
        <v>30</v>
      </c>
      <c r="C793" s="25" t="s">
        <v>31</v>
      </c>
      <c r="D793" s="25" t="s">
        <v>42</v>
      </c>
      <c r="E793" s="25" t="s">
        <v>1115</v>
      </c>
      <c r="F793" s="25" t="s">
        <v>1116</v>
      </c>
      <c r="G793" s="25">
        <v>28.9</v>
      </c>
      <c r="H793" s="25" t="s">
        <v>34</v>
      </c>
      <c r="I793" s="25" t="s">
        <v>71</v>
      </c>
      <c r="J793" s="25" t="s">
        <v>73</v>
      </c>
      <c r="K793" s="25" t="s">
        <v>72</v>
      </c>
      <c r="L793" s="25" t="s">
        <v>72</v>
      </c>
      <c r="M793" s="25" t="s">
        <v>39</v>
      </c>
      <c r="N793" s="25" t="s">
        <v>40</v>
      </c>
      <c r="O793" s="26">
        <v>8037</v>
      </c>
      <c r="P793" s="25" t="s">
        <v>884</v>
      </c>
      <c r="Q793" s="25">
        <v>28.9</v>
      </c>
      <c r="R793" s="27" t="s">
        <v>41</v>
      </c>
      <c r="S793" s="28"/>
      <c r="T793" s="28"/>
    </row>
    <row r="794" spans="1:20" x14ac:dyDescent="0.35">
      <c r="A794" s="25">
        <v>8700</v>
      </c>
      <c r="B794" s="25" t="s">
        <v>30</v>
      </c>
      <c r="C794" s="25" t="s">
        <v>31</v>
      </c>
      <c r="D794" s="25" t="s">
        <v>31</v>
      </c>
      <c r="E794" s="25" t="s">
        <v>1168</v>
      </c>
      <c r="F794" s="25" t="s">
        <v>1169</v>
      </c>
      <c r="G794" s="25">
        <v>50</v>
      </c>
      <c r="H794" s="25" t="s">
        <v>34</v>
      </c>
      <c r="I794" s="25" t="s">
        <v>71</v>
      </c>
      <c r="J794" s="25" t="s">
        <v>73</v>
      </c>
      <c r="K794" s="25" t="s">
        <v>72</v>
      </c>
      <c r="L794" s="25" t="s">
        <v>72</v>
      </c>
      <c r="M794" s="25" t="s">
        <v>39</v>
      </c>
      <c r="N794" s="25" t="s">
        <v>40</v>
      </c>
      <c r="O794" s="26">
        <v>23743</v>
      </c>
      <c r="P794" s="25" t="s">
        <v>884</v>
      </c>
      <c r="Q794" s="25">
        <v>50</v>
      </c>
      <c r="R794" s="27" t="s">
        <v>41</v>
      </c>
      <c r="S794" s="28"/>
      <c r="T794" s="28"/>
    </row>
    <row r="795" spans="1:20" x14ac:dyDescent="0.35">
      <c r="A795" s="25">
        <v>8800</v>
      </c>
      <c r="B795" s="25" t="s">
        <v>30</v>
      </c>
      <c r="C795" s="25" t="s">
        <v>31</v>
      </c>
      <c r="D795" s="25" t="s">
        <v>31</v>
      </c>
      <c r="E795" s="25" t="s">
        <v>1176</v>
      </c>
      <c r="F795" s="25" t="s">
        <v>1177</v>
      </c>
      <c r="G795" s="25">
        <v>22</v>
      </c>
      <c r="H795" s="25" t="s">
        <v>34</v>
      </c>
      <c r="I795" s="25" t="s">
        <v>71</v>
      </c>
      <c r="J795" s="25" t="s">
        <v>73</v>
      </c>
      <c r="K795" s="25" t="s">
        <v>72</v>
      </c>
      <c r="L795" s="25" t="s">
        <v>72</v>
      </c>
      <c r="M795" s="25" t="s">
        <v>39</v>
      </c>
      <c r="N795" s="25" t="s">
        <v>40</v>
      </c>
      <c r="O795" s="26">
        <v>15707</v>
      </c>
      <c r="P795" s="25" t="s">
        <v>884</v>
      </c>
      <c r="Q795" s="25">
        <v>22</v>
      </c>
      <c r="R795" s="27" t="s">
        <v>41</v>
      </c>
      <c r="S795" s="28"/>
      <c r="T795" s="28"/>
    </row>
    <row r="796" spans="1:20" x14ac:dyDescent="0.35">
      <c r="A796" s="25">
        <v>8900</v>
      </c>
      <c r="B796" s="25" t="s">
        <v>30</v>
      </c>
      <c r="C796" s="25" t="s">
        <v>31</v>
      </c>
      <c r="D796" s="25" t="s">
        <v>31</v>
      </c>
      <c r="E796" s="25" t="s">
        <v>1178</v>
      </c>
      <c r="F796" s="25" t="s">
        <v>1179</v>
      </c>
      <c r="G796" s="25">
        <v>26</v>
      </c>
      <c r="H796" s="25" t="s">
        <v>34</v>
      </c>
      <c r="I796" s="25" t="s">
        <v>883</v>
      </c>
      <c r="J796" s="25" t="s">
        <v>73</v>
      </c>
      <c r="K796" s="25" t="s">
        <v>72</v>
      </c>
      <c r="L796" s="25" t="s">
        <v>72</v>
      </c>
      <c r="M796" s="25" t="s">
        <v>39</v>
      </c>
      <c r="N796" s="25" t="s">
        <v>40</v>
      </c>
      <c r="O796" s="26">
        <v>23743</v>
      </c>
      <c r="P796" s="25" t="s">
        <v>884</v>
      </c>
      <c r="Q796" s="25">
        <v>24.57</v>
      </c>
      <c r="R796" s="27" t="s">
        <v>41</v>
      </c>
      <c r="S796" s="28"/>
      <c r="T796" s="28"/>
    </row>
    <row r="797" spans="1:20" x14ac:dyDescent="0.35">
      <c r="A797" s="25">
        <v>91900</v>
      </c>
      <c r="B797" s="25" t="s">
        <v>30</v>
      </c>
      <c r="C797" s="25" t="s">
        <v>31</v>
      </c>
      <c r="D797" s="25" t="s">
        <v>31</v>
      </c>
      <c r="E797" s="25" t="s">
        <v>1189</v>
      </c>
      <c r="F797" s="25" t="s">
        <v>1190</v>
      </c>
      <c r="G797" s="25">
        <v>11</v>
      </c>
      <c r="H797" s="25" t="s">
        <v>34</v>
      </c>
      <c r="I797" s="25" t="s">
        <v>1191</v>
      </c>
      <c r="J797" s="25" t="s">
        <v>73</v>
      </c>
      <c r="K797" s="25" t="s">
        <v>72</v>
      </c>
      <c r="L797" s="25" t="s">
        <v>72</v>
      </c>
      <c r="M797" s="25" t="s">
        <v>39</v>
      </c>
      <c r="N797" s="25" t="s">
        <v>40</v>
      </c>
      <c r="O797" s="26">
        <v>38493</v>
      </c>
      <c r="P797" s="25" t="s">
        <v>1192</v>
      </c>
      <c r="Q797" s="25">
        <v>10.5</v>
      </c>
      <c r="R797" s="27" t="s">
        <v>41</v>
      </c>
      <c r="S797" s="28"/>
      <c r="T797" s="28"/>
    </row>
    <row r="798" spans="1:20" x14ac:dyDescent="0.35">
      <c r="A798" s="25">
        <v>92000</v>
      </c>
      <c r="B798" s="25" t="s">
        <v>30</v>
      </c>
      <c r="C798" s="25" t="s">
        <v>31</v>
      </c>
      <c r="D798" s="25" t="s">
        <v>31</v>
      </c>
      <c r="E798" s="25" t="s">
        <v>1193</v>
      </c>
      <c r="F798" s="25" t="s">
        <v>1194</v>
      </c>
      <c r="G798" s="25">
        <v>11</v>
      </c>
      <c r="H798" s="25" t="s">
        <v>34</v>
      </c>
      <c r="I798" s="25" t="s">
        <v>1191</v>
      </c>
      <c r="J798" s="25" t="s">
        <v>73</v>
      </c>
      <c r="K798" s="25" t="s">
        <v>72</v>
      </c>
      <c r="L798" s="25" t="s">
        <v>72</v>
      </c>
      <c r="M798" s="25" t="s">
        <v>39</v>
      </c>
      <c r="N798" s="25" t="s">
        <v>40</v>
      </c>
      <c r="O798" s="26">
        <v>38493</v>
      </c>
      <c r="P798" s="25" t="s">
        <v>1192</v>
      </c>
      <c r="Q798" s="25">
        <v>10.5</v>
      </c>
      <c r="R798" s="27" t="s">
        <v>41</v>
      </c>
      <c r="S798" s="28"/>
      <c r="T798" s="28"/>
    </row>
    <row r="799" spans="1:20" x14ac:dyDescent="0.35">
      <c r="A799" s="25">
        <v>9600</v>
      </c>
      <c r="B799" s="25" t="s">
        <v>30</v>
      </c>
      <c r="C799" s="25" t="s">
        <v>31</v>
      </c>
      <c r="D799" s="25" t="s">
        <v>42</v>
      </c>
      <c r="E799" s="25" t="s">
        <v>1201</v>
      </c>
      <c r="F799" s="25" t="s">
        <v>1202</v>
      </c>
      <c r="G799" s="25">
        <v>101.5</v>
      </c>
      <c r="H799" s="25" t="s">
        <v>34</v>
      </c>
      <c r="I799" s="25" t="s">
        <v>71</v>
      </c>
      <c r="J799" s="25" t="s">
        <v>73</v>
      </c>
      <c r="K799" s="25" t="s">
        <v>72</v>
      </c>
      <c r="L799" s="25" t="s">
        <v>72</v>
      </c>
      <c r="M799" s="25" t="s">
        <v>39</v>
      </c>
      <c r="N799" s="25" t="s">
        <v>40</v>
      </c>
      <c r="O799" s="26">
        <v>17533</v>
      </c>
      <c r="P799" s="25" t="s">
        <v>478</v>
      </c>
      <c r="Q799" s="25">
        <v>101.5</v>
      </c>
      <c r="R799" s="27" t="s">
        <v>41</v>
      </c>
      <c r="S799" s="28"/>
      <c r="T799" s="28"/>
    </row>
    <row r="800" spans="1:20" x14ac:dyDescent="0.35">
      <c r="A800" s="25">
        <v>11200</v>
      </c>
      <c r="B800" s="25" t="s">
        <v>30</v>
      </c>
      <c r="C800" s="25" t="s">
        <v>31</v>
      </c>
      <c r="D800" s="25" t="s">
        <v>31</v>
      </c>
      <c r="E800" s="25" t="s">
        <v>1303</v>
      </c>
      <c r="F800" s="25" t="s">
        <v>1304</v>
      </c>
      <c r="G800" s="25">
        <v>94.5</v>
      </c>
      <c r="H800" s="25" t="s">
        <v>34</v>
      </c>
      <c r="I800" s="25" t="s">
        <v>487</v>
      </c>
      <c r="J800" s="25" t="s">
        <v>73</v>
      </c>
      <c r="K800" s="25" t="s">
        <v>72</v>
      </c>
      <c r="L800" s="25" t="s">
        <v>72</v>
      </c>
      <c r="M800" s="25" t="s">
        <v>39</v>
      </c>
      <c r="N800" s="25" t="s">
        <v>40</v>
      </c>
      <c r="O800" s="26">
        <v>24473</v>
      </c>
      <c r="P800" s="25" t="s">
        <v>1305</v>
      </c>
      <c r="Q800" s="25">
        <v>94.5</v>
      </c>
      <c r="R800" s="27" t="s">
        <v>41</v>
      </c>
      <c r="S800" s="28"/>
      <c r="T800" s="28"/>
    </row>
    <row r="801" spans="1:20" x14ac:dyDescent="0.35">
      <c r="A801" s="25">
        <v>44002</v>
      </c>
      <c r="B801" s="25" t="s">
        <v>30</v>
      </c>
      <c r="C801" s="25" t="s">
        <v>42</v>
      </c>
      <c r="D801" s="25" t="s">
        <v>31</v>
      </c>
      <c r="E801" s="25" t="s">
        <v>1310</v>
      </c>
      <c r="F801" s="25" t="s">
        <v>1311</v>
      </c>
      <c r="G801" s="25">
        <v>0.9</v>
      </c>
      <c r="H801" s="25" t="s">
        <v>34</v>
      </c>
      <c r="I801" s="25" t="s">
        <v>487</v>
      </c>
      <c r="J801" s="25" t="s">
        <v>73</v>
      </c>
      <c r="K801" s="25" t="s">
        <v>72</v>
      </c>
      <c r="L801" s="25" t="s">
        <v>72</v>
      </c>
      <c r="M801" s="25" t="s">
        <v>39</v>
      </c>
      <c r="N801" s="25" t="s">
        <v>40</v>
      </c>
      <c r="O801" s="26">
        <v>30530</v>
      </c>
      <c r="P801" s="25"/>
      <c r="Q801" s="25">
        <v>0.9</v>
      </c>
      <c r="R801" s="27" t="s">
        <v>41</v>
      </c>
      <c r="S801" s="28"/>
      <c r="T801" s="28"/>
    </row>
    <row r="802" spans="1:20" x14ac:dyDescent="0.35">
      <c r="A802" s="25">
        <v>11400</v>
      </c>
      <c r="B802" s="25" t="s">
        <v>30</v>
      </c>
      <c r="C802" s="25" t="s">
        <v>31</v>
      </c>
      <c r="D802" s="25" t="s">
        <v>31</v>
      </c>
      <c r="E802" s="25" t="s">
        <v>1388</v>
      </c>
      <c r="F802" s="25" t="s">
        <v>1389</v>
      </c>
      <c r="G802" s="25">
        <v>37.5</v>
      </c>
      <c r="H802" s="25" t="s">
        <v>34</v>
      </c>
      <c r="I802" s="25" t="s">
        <v>1390</v>
      </c>
      <c r="J802" s="25" t="s">
        <v>73</v>
      </c>
      <c r="K802" s="25" t="s">
        <v>72</v>
      </c>
      <c r="L802" s="25" t="s">
        <v>72</v>
      </c>
      <c r="M802" s="25" t="s">
        <v>39</v>
      </c>
      <c r="N802" s="25" t="s">
        <v>40</v>
      </c>
      <c r="O802" s="26">
        <v>23012</v>
      </c>
      <c r="P802" s="25" t="s">
        <v>1391</v>
      </c>
      <c r="Q802" s="25">
        <v>39</v>
      </c>
      <c r="R802" s="27" t="s">
        <v>41</v>
      </c>
      <c r="S802" s="28"/>
      <c r="T802" s="28"/>
    </row>
    <row r="803" spans="1:20" x14ac:dyDescent="0.35">
      <c r="A803" s="25">
        <v>11500</v>
      </c>
      <c r="B803" s="25" t="s">
        <v>30</v>
      </c>
      <c r="C803" s="25" t="s">
        <v>31</v>
      </c>
      <c r="D803" s="25" t="s">
        <v>31</v>
      </c>
      <c r="E803" s="25" t="s">
        <v>1396</v>
      </c>
      <c r="F803" s="25" t="s">
        <v>1397</v>
      </c>
      <c r="G803" s="25">
        <v>18</v>
      </c>
      <c r="H803" s="25" t="s">
        <v>34</v>
      </c>
      <c r="I803" s="25" t="s">
        <v>1398</v>
      </c>
      <c r="J803" s="25" t="s">
        <v>73</v>
      </c>
      <c r="K803" s="25" t="s">
        <v>72</v>
      </c>
      <c r="L803" s="25" t="s">
        <v>72</v>
      </c>
      <c r="M803" s="25" t="s">
        <v>39</v>
      </c>
      <c r="N803" s="25" t="s">
        <v>40</v>
      </c>
      <c r="O803" s="26">
        <v>24108</v>
      </c>
      <c r="P803" s="25" t="s">
        <v>1399</v>
      </c>
      <c r="Q803" s="25">
        <v>18</v>
      </c>
      <c r="R803" s="27" t="s">
        <v>41</v>
      </c>
      <c r="S803" s="28"/>
      <c r="T803" s="28"/>
    </row>
    <row r="804" spans="1:20" x14ac:dyDescent="0.35">
      <c r="A804" s="25">
        <v>46500</v>
      </c>
      <c r="B804" s="25" t="s">
        <v>30</v>
      </c>
      <c r="C804" s="25" t="s">
        <v>42</v>
      </c>
      <c r="D804" s="25" t="s">
        <v>42</v>
      </c>
      <c r="E804" s="25" t="s">
        <v>1364</v>
      </c>
      <c r="F804" s="25" t="s">
        <v>1365</v>
      </c>
      <c r="G804" s="25">
        <v>25</v>
      </c>
      <c r="H804" s="25" t="s">
        <v>34</v>
      </c>
      <c r="I804" s="25" t="s">
        <v>1366</v>
      </c>
      <c r="J804" s="25" t="s">
        <v>73</v>
      </c>
      <c r="K804" s="25" t="s">
        <v>72</v>
      </c>
      <c r="L804" s="25" t="s">
        <v>72</v>
      </c>
      <c r="M804" s="25" t="s">
        <v>39</v>
      </c>
      <c r="N804" s="25" t="s">
        <v>40</v>
      </c>
      <c r="O804" s="26">
        <v>31153</v>
      </c>
      <c r="P804" s="25"/>
      <c r="Q804" s="25">
        <v>25</v>
      </c>
      <c r="R804" s="27" t="s">
        <v>41</v>
      </c>
      <c r="S804" s="28"/>
      <c r="T804" s="28"/>
    </row>
    <row r="805" spans="1:20" x14ac:dyDescent="0.35">
      <c r="A805" s="25">
        <v>47100</v>
      </c>
      <c r="B805" s="25" t="s">
        <v>30</v>
      </c>
      <c r="C805" s="25" t="s">
        <v>42</v>
      </c>
      <c r="D805" s="25" t="s">
        <v>42</v>
      </c>
      <c r="E805" s="25" t="s">
        <v>1375</v>
      </c>
      <c r="F805" s="25" t="s">
        <v>1376</v>
      </c>
      <c r="G805" s="25">
        <v>1</v>
      </c>
      <c r="H805" s="25" t="s">
        <v>34</v>
      </c>
      <c r="I805" s="25" t="s">
        <v>55</v>
      </c>
      <c r="J805" s="25" t="s">
        <v>73</v>
      </c>
      <c r="K805" s="25" t="s">
        <v>72</v>
      </c>
      <c r="L805" s="25" t="s">
        <v>72</v>
      </c>
      <c r="M805" s="25" t="s">
        <v>39</v>
      </c>
      <c r="N805" s="25" t="s">
        <v>40</v>
      </c>
      <c r="O805" s="26">
        <v>30317</v>
      </c>
      <c r="P805" s="25"/>
      <c r="Q805" s="25">
        <v>1</v>
      </c>
      <c r="R805" s="27" t="s">
        <v>41</v>
      </c>
      <c r="S805" s="28"/>
      <c r="T805" s="28"/>
    </row>
    <row r="806" spans="1:20" x14ac:dyDescent="0.35">
      <c r="A806" s="25">
        <v>14300</v>
      </c>
      <c r="B806" s="25" t="s">
        <v>30</v>
      </c>
      <c r="C806" s="25" t="s">
        <v>31</v>
      </c>
      <c r="D806" s="25" t="s">
        <v>31</v>
      </c>
      <c r="E806" s="25" t="s">
        <v>1636</v>
      </c>
      <c r="F806" s="25" t="s">
        <v>1637</v>
      </c>
      <c r="G806" s="25">
        <v>20</v>
      </c>
      <c r="H806" s="25" t="s">
        <v>34</v>
      </c>
      <c r="I806" s="25" t="s">
        <v>71</v>
      </c>
      <c r="J806" s="25" t="s">
        <v>73</v>
      </c>
      <c r="K806" s="25" t="s">
        <v>72</v>
      </c>
      <c r="L806" s="25" t="s">
        <v>72</v>
      </c>
      <c r="M806" s="25" t="s">
        <v>39</v>
      </c>
      <c r="N806" s="25" t="s">
        <v>40</v>
      </c>
      <c r="O806" s="26">
        <v>33970</v>
      </c>
      <c r="P806" s="25" t="s">
        <v>340</v>
      </c>
      <c r="Q806" s="25">
        <v>20</v>
      </c>
      <c r="R806" s="27" t="s">
        <v>41</v>
      </c>
      <c r="S806" s="28"/>
      <c r="T806" s="28"/>
    </row>
    <row r="807" spans="1:20" x14ac:dyDescent="0.35">
      <c r="A807" s="25">
        <v>14500</v>
      </c>
      <c r="B807" s="25" t="s">
        <v>30</v>
      </c>
      <c r="C807" s="25" t="s">
        <v>31</v>
      </c>
      <c r="D807" s="25" t="s">
        <v>42</v>
      </c>
      <c r="E807" s="25" t="s">
        <v>1647</v>
      </c>
      <c r="F807" s="25" t="s">
        <v>1648</v>
      </c>
      <c r="G807" s="25">
        <v>144</v>
      </c>
      <c r="H807" s="25" t="s">
        <v>34</v>
      </c>
      <c r="I807" s="25" t="s">
        <v>71</v>
      </c>
      <c r="J807" s="25" t="s">
        <v>73</v>
      </c>
      <c r="K807" s="25" t="s">
        <v>72</v>
      </c>
      <c r="L807" s="25" t="s">
        <v>72</v>
      </c>
      <c r="M807" s="25" t="s">
        <v>39</v>
      </c>
      <c r="N807" s="25" t="s">
        <v>40</v>
      </c>
      <c r="O807" s="26">
        <v>21186</v>
      </c>
      <c r="P807" s="25" t="s">
        <v>365</v>
      </c>
      <c r="Q807" s="25">
        <v>144</v>
      </c>
      <c r="R807" s="27" t="s">
        <v>41</v>
      </c>
      <c r="S807" s="28"/>
      <c r="T807" s="28"/>
    </row>
    <row r="808" spans="1:20" x14ac:dyDescent="0.35">
      <c r="A808" s="25">
        <v>14600</v>
      </c>
      <c r="B808" s="25" t="s">
        <v>30</v>
      </c>
      <c r="C808" s="25" t="s">
        <v>31</v>
      </c>
      <c r="D808" s="25" t="s">
        <v>31</v>
      </c>
      <c r="E808" s="25" t="s">
        <v>1733</v>
      </c>
      <c r="F808" s="25" t="s">
        <v>1734</v>
      </c>
      <c r="G808" s="25">
        <v>13.5</v>
      </c>
      <c r="H808" s="25" t="s">
        <v>34</v>
      </c>
      <c r="I808" s="25" t="s">
        <v>71</v>
      </c>
      <c r="J808" s="25" t="s">
        <v>73</v>
      </c>
      <c r="K808" s="25" t="s">
        <v>72</v>
      </c>
      <c r="L808" s="25" t="s">
        <v>72</v>
      </c>
      <c r="M808" s="25" t="s">
        <v>39</v>
      </c>
      <c r="N808" s="25" t="s">
        <v>40</v>
      </c>
      <c r="O808" s="26">
        <v>5845</v>
      </c>
      <c r="P808" s="25" t="s">
        <v>884</v>
      </c>
      <c r="Q808" s="25">
        <v>13.5</v>
      </c>
      <c r="R808" s="27" t="s">
        <v>41</v>
      </c>
      <c r="S808" s="28"/>
      <c r="T808" s="28"/>
    </row>
    <row r="809" spans="1:20" x14ac:dyDescent="0.35">
      <c r="A809" s="25">
        <v>14700</v>
      </c>
      <c r="B809" s="25" t="s">
        <v>30</v>
      </c>
      <c r="C809" s="25" t="s">
        <v>31</v>
      </c>
      <c r="D809" s="25" t="s">
        <v>42</v>
      </c>
      <c r="E809" s="25" t="s">
        <v>1653</v>
      </c>
      <c r="F809" s="25" t="s">
        <v>1654</v>
      </c>
      <c r="G809" s="25">
        <v>4.9000000000000004</v>
      </c>
      <c r="H809" s="25" t="s">
        <v>34</v>
      </c>
      <c r="I809" s="25" t="s">
        <v>71</v>
      </c>
      <c r="J809" s="25" t="s">
        <v>73</v>
      </c>
      <c r="K809" s="25" t="s">
        <v>72</v>
      </c>
      <c r="L809" s="25" t="s">
        <v>72</v>
      </c>
      <c r="M809" s="25" t="s">
        <v>39</v>
      </c>
      <c r="N809" s="25" t="s">
        <v>40</v>
      </c>
      <c r="O809" s="26">
        <v>7672</v>
      </c>
      <c r="P809" s="25" t="s">
        <v>340</v>
      </c>
      <c r="Q809" s="25">
        <v>4.8</v>
      </c>
      <c r="R809" s="27" t="s">
        <v>41</v>
      </c>
      <c r="S809" s="28"/>
      <c r="T809" s="28"/>
    </row>
    <row r="810" spans="1:20" x14ac:dyDescent="0.35">
      <c r="A810" s="25">
        <v>15000</v>
      </c>
      <c r="B810" s="25" t="s">
        <v>30</v>
      </c>
      <c r="C810" s="25" t="s">
        <v>31</v>
      </c>
      <c r="D810" s="25" t="s">
        <v>31</v>
      </c>
      <c r="E810" s="25" t="s">
        <v>1666</v>
      </c>
      <c r="F810" s="25" t="s">
        <v>1667</v>
      </c>
      <c r="G810" s="25">
        <v>8.5</v>
      </c>
      <c r="H810" s="25" t="s">
        <v>34</v>
      </c>
      <c r="I810" s="25" t="s">
        <v>71</v>
      </c>
      <c r="J810" s="25" t="s">
        <v>73</v>
      </c>
      <c r="K810" s="25" t="s">
        <v>72</v>
      </c>
      <c r="L810" s="25" t="s">
        <v>72</v>
      </c>
      <c r="M810" s="25" t="s">
        <v>39</v>
      </c>
      <c r="N810" s="25" t="s">
        <v>40</v>
      </c>
      <c r="O810" s="26">
        <v>7672</v>
      </c>
      <c r="P810" s="25" t="s">
        <v>1668</v>
      </c>
      <c r="Q810" s="25">
        <v>8.5</v>
      </c>
      <c r="R810" s="27" t="s">
        <v>41</v>
      </c>
      <c r="S810" s="28"/>
      <c r="T810" s="28"/>
    </row>
    <row r="811" spans="1:20" x14ac:dyDescent="0.35">
      <c r="A811" s="25">
        <v>15100</v>
      </c>
      <c r="B811" s="25" t="s">
        <v>30</v>
      </c>
      <c r="C811" s="25" t="s">
        <v>31</v>
      </c>
      <c r="D811" s="25" t="s">
        <v>31</v>
      </c>
      <c r="E811" s="25" t="s">
        <v>1669</v>
      </c>
      <c r="F811" s="25" t="s">
        <v>1670</v>
      </c>
      <c r="G811" s="25">
        <v>8.5</v>
      </c>
      <c r="H811" s="25" t="s">
        <v>34</v>
      </c>
      <c r="I811" s="25" t="s">
        <v>71</v>
      </c>
      <c r="J811" s="25" t="s">
        <v>73</v>
      </c>
      <c r="K811" s="25" t="s">
        <v>72</v>
      </c>
      <c r="L811" s="25" t="s">
        <v>72</v>
      </c>
      <c r="M811" s="25" t="s">
        <v>39</v>
      </c>
      <c r="N811" s="25" t="s">
        <v>40</v>
      </c>
      <c r="O811" s="26">
        <v>7672</v>
      </c>
      <c r="P811" s="25" t="s">
        <v>1668</v>
      </c>
      <c r="Q811" s="25">
        <v>8.5</v>
      </c>
      <c r="R811" s="27" t="s">
        <v>41</v>
      </c>
      <c r="S811" s="28"/>
      <c r="T811" s="28"/>
    </row>
    <row r="812" spans="1:20" x14ac:dyDescent="0.35">
      <c r="A812" s="25">
        <v>90300</v>
      </c>
      <c r="B812" s="25" t="s">
        <v>30</v>
      </c>
      <c r="C812" s="25" t="s">
        <v>42</v>
      </c>
      <c r="D812" s="25" t="s">
        <v>42</v>
      </c>
      <c r="E812" s="25" t="s">
        <v>1671</v>
      </c>
      <c r="F812" s="25" t="s">
        <v>1672</v>
      </c>
      <c r="G812" s="25">
        <v>2.75</v>
      </c>
      <c r="H812" s="25" t="s">
        <v>34</v>
      </c>
      <c r="I812" s="25" t="s">
        <v>232</v>
      </c>
      <c r="J812" s="25" t="s">
        <v>73</v>
      </c>
      <c r="K812" s="25" t="s">
        <v>72</v>
      </c>
      <c r="L812" s="25" t="s">
        <v>72</v>
      </c>
      <c r="M812" s="25" t="s">
        <v>39</v>
      </c>
      <c r="N812" s="25" t="s">
        <v>40</v>
      </c>
      <c r="O812" s="26">
        <v>32674</v>
      </c>
      <c r="P812" s="25"/>
      <c r="Q812" s="25">
        <v>2.75</v>
      </c>
      <c r="R812" s="27" t="s">
        <v>41</v>
      </c>
      <c r="S812" s="28"/>
      <c r="T812" s="28"/>
    </row>
    <row r="813" spans="1:20" x14ac:dyDescent="0.35">
      <c r="A813" s="25">
        <v>90400</v>
      </c>
      <c r="B813" s="25" t="s">
        <v>30</v>
      </c>
      <c r="C813" s="25" t="s">
        <v>42</v>
      </c>
      <c r="D813" s="25" t="s">
        <v>42</v>
      </c>
      <c r="E813" s="25" t="s">
        <v>1675</v>
      </c>
      <c r="F813" s="25" t="s">
        <v>1676</v>
      </c>
      <c r="G813" s="25">
        <v>18.75</v>
      </c>
      <c r="H813" s="25" t="s">
        <v>34</v>
      </c>
      <c r="I813" s="25" t="s">
        <v>232</v>
      </c>
      <c r="J813" s="25" t="s">
        <v>73</v>
      </c>
      <c r="K813" s="25" t="s">
        <v>72</v>
      </c>
      <c r="L813" s="25" t="s">
        <v>72</v>
      </c>
      <c r="M813" s="25" t="s">
        <v>39</v>
      </c>
      <c r="N813" s="25" t="s">
        <v>40</v>
      </c>
      <c r="O813" s="26">
        <v>32609</v>
      </c>
      <c r="P813" s="25"/>
      <c r="Q813" s="25">
        <v>18.75</v>
      </c>
      <c r="R813" s="27" t="s">
        <v>41</v>
      </c>
      <c r="S813" s="28"/>
      <c r="T813" s="28"/>
    </row>
    <row r="814" spans="1:20" x14ac:dyDescent="0.35">
      <c r="A814" s="25">
        <v>65509</v>
      </c>
      <c r="B814" s="25" t="s">
        <v>30</v>
      </c>
      <c r="C814" s="25" t="s">
        <v>42</v>
      </c>
      <c r="D814" s="25" t="s">
        <v>31</v>
      </c>
      <c r="E814" s="25" t="s">
        <v>1743</v>
      </c>
      <c r="F814" s="25" t="s">
        <v>1744</v>
      </c>
      <c r="G814" s="25">
        <v>0.6</v>
      </c>
      <c r="H814" s="25" t="s">
        <v>34</v>
      </c>
      <c r="I814" s="25" t="s">
        <v>1745</v>
      </c>
      <c r="J814" s="25" t="s">
        <v>73</v>
      </c>
      <c r="K814" s="25" t="s">
        <v>72</v>
      </c>
      <c r="L814" s="25" t="s">
        <v>72</v>
      </c>
      <c r="M814" s="25" t="s">
        <v>39</v>
      </c>
      <c r="N814" s="25" t="s">
        <v>40</v>
      </c>
      <c r="O814" s="26">
        <v>30436</v>
      </c>
      <c r="P814" s="25"/>
      <c r="Q814" s="25">
        <v>0.6</v>
      </c>
      <c r="R814" s="27" t="s">
        <v>41</v>
      </c>
      <c r="S814" s="28"/>
      <c r="T814" s="28"/>
    </row>
    <row r="815" spans="1:20" x14ac:dyDescent="0.35">
      <c r="A815" s="25">
        <v>122800</v>
      </c>
      <c r="B815" s="25" t="s">
        <v>30</v>
      </c>
      <c r="C815" s="25" t="s">
        <v>42</v>
      </c>
      <c r="D815" s="25" t="s">
        <v>31</v>
      </c>
      <c r="E815" s="25" t="s">
        <v>1681</v>
      </c>
      <c r="F815" s="25" t="s">
        <v>1682</v>
      </c>
      <c r="G815" s="25">
        <v>2</v>
      </c>
      <c r="H815" s="25" t="s">
        <v>34</v>
      </c>
      <c r="I815" s="25" t="s">
        <v>55</v>
      </c>
      <c r="J815" s="25" t="s">
        <v>73</v>
      </c>
      <c r="K815" s="25" t="s">
        <v>72</v>
      </c>
      <c r="L815" s="25" t="s">
        <v>72</v>
      </c>
      <c r="M815" s="25" t="s">
        <v>39</v>
      </c>
      <c r="N815" s="25" t="s">
        <v>40</v>
      </c>
      <c r="O815" s="25"/>
      <c r="P815" s="25"/>
      <c r="Q815" s="25">
        <v>0.5</v>
      </c>
      <c r="R815" s="27" t="s">
        <v>41</v>
      </c>
      <c r="S815" s="28"/>
      <c r="T815" s="28"/>
    </row>
    <row r="816" spans="1:20" x14ac:dyDescent="0.35">
      <c r="A816" s="25">
        <v>118700</v>
      </c>
      <c r="B816" s="25" t="s">
        <v>30</v>
      </c>
      <c r="C816" s="25" t="s">
        <v>42</v>
      </c>
      <c r="D816" s="25" t="s">
        <v>31</v>
      </c>
      <c r="E816" s="25" t="s">
        <v>1762</v>
      </c>
      <c r="F816" s="25" t="s">
        <v>1763</v>
      </c>
      <c r="G816" s="25">
        <v>0.5</v>
      </c>
      <c r="H816" s="25" t="s">
        <v>34</v>
      </c>
      <c r="I816" s="25" t="s">
        <v>381</v>
      </c>
      <c r="J816" s="25" t="s">
        <v>73</v>
      </c>
      <c r="K816" s="25" t="s">
        <v>72</v>
      </c>
      <c r="L816" s="25" t="s">
        <v>72</v>
      </c>
      <c r="M816" s="25" t="s">
        <v>39</v>
      </c>
      <c r="N816" s="25" t="s">
        <v>40</v>
      </c>
      <c r="O816" s="26">
        <v>41801</v>
      </c>
      <c r="P816" s="25"/>
      <c r="Q816" s="25">
        <v>0.53</v>
      </c>
      <c r="R816" s="27" t="s">
        <v>41</v>
      </c>
      <c r="S816" s="28"/>
      <c r="T816" s="28"/>
    </row>
    <row r="817" spans="1:20" x14ac:dyDescent="0.35">
      <c r="A817" s="25">
        <v>59600</v>
      </c>
      <c r="B817" s="25" t="s">
        <v>30</v>
      </c>
      <c r="C817" s="25" t="s">
        <v>42</v>
      </c>
      <c r="D817" s="25" t="s">
        <v>42</v>
      </c>
      <c r="E817" s="25" t="s">
        <v>1699</v>
      </c>
      <c r="F817" s="25" t="s">
        <v>1700</v>
      </c>
      <c r="G817" s="25">
        <v>4</v>
      </c>
      <c r="H817" s="25" t="s">
        <v>34</v>
      </c>
      <c r="I817" s="25" t="s">
        <v>1701</v>
      </c>
      <c r="J817" s="25" t="s">
        <v>73</v>
      </c>
      <c r="K817" s="25" t="s">
        <v>72</v>
      </c>
      <c r="L817" s="25" t="s">
        <v>72</v>
      </c>
      <c r="M817" s="25" t="s">
        <v>39</v>
      </c>
      <c r="N817" s="25" t="s">
        <v>1702</v>
      </c>
      <c r="O817" s="26">
        <v>31517</v>
      </c>
      <c r="P817" s="25"/>
      <c r="Q817" s="25">
        <v>4</v>
      </c>
      <c r="R817" s="27" t="s">
        <v>41</v>
      </c>
      <c r="S817" s="28"/>
      <c r="T817" s="28"/>
    </row>
    <row r="818" spans="1:20" x14ac:dyDescent="0.35">
      <c r="A818" s="25">
        <v>51500</v>
      </c>
      <c r="B818" s="25" t="s">
        <v>30</v>
      </c>
      <c r="C818" s="25" t="s">
        <v>42</v>
      </c>
      <c r="D818" s="25" t="s">
        <v>31</v>
      </c>
      <c r="E818" s="25" t="s">
        <v>1730</v>
      </c>
      <c r="F818" s="25" t="s">
        <v>1731</v>
      </c>
      <c r="G818" s="25">
        <v>14.3</v>
      </c>
      <c r="H818" s="25" t="s">
        <v>34</v>
      </c>
      <c r="I818" s="25" t="s">
        <v>55</v>
      </c>
      <c r="J818" s="25" t="s">
        <v>73</v>
      </c>
      <c r="K818" s="25" t="s">
        <v>72</v>
      </c>
      <c r="L818" s="25" t="s">
        <v>72</v>
      </c>
      <c r="M818" s="25" t="s">
        <v>39</v>
      </c>
      <c r="N818" s="25" t="s">
        <v>40</v>
      </c>
      <c r="O818" s="26">
        <v>33679</v>
      </c>
      <c r="P818" s="25"/>
      <c r="Q818" s="25">
        <v>14.3</v>
      </c>
      <c r="R818" s="27" t="s">
        <v>41</v>
      </c>
      <c r="S818" s="28"/>
      <c r="T818" s="28"/>
    </row>
    <row r="819" spans="1:20" x14ac:dyDescent="0.35">
      <c r="A819" s="25">
        <v>51800</v>
      </c>
      <c r="B819" s="25" t="s">
        <v>30</v>
      </c>
      <c r="C819" s="25" t="s">
        <v>42</v>
      </c>
      <c r="D819" s="25" t="s">
        <v>31</v>
      </c>
      <c r="E819" s="25" t="s">
        <v>1803</v>
      </c>
      <c r="F819" s="25" t="s">
        <v>1804</v>
      </c>
      <c r="G819" s="25">
        <v>3.01</v>
      </c>
      <c r="H819" s="25" t="s">
        <v>34</v>
      </c>
      <c r="I819" s="25" t="s">
        <v>1805</v>
      </c>
      <c r="J819" s="25" t="s">
        <v>73</v>
      </c>
      <c r="K819" s="25" t="s">
        <v>72</v>
      </c>
      <c r="L819" s="25" t="s">
        <v>72</v>
      </c>
      <c r="M819" s="25" t="s">
        <v>39</v>
      </c>
      <c r="N819" s="25" t="s">
        <v>40</v>
      </c>
      <c r="O819" s="26">
        <v>30574</v>
      </c>
      <c r="P819" s="25"/>
      <c r="Q819" s="25">
        <v>3.01</v>
      </c>
      <c r="R819" s="27" t="s">
        <v>41</v>
      </c>
      <c r="S819" s="28"/>
      <c r="T819" s="28"/>
    </row>
    <row r="820" spans="1:20" x14ac:dyDescent="0.35">
      <c r="A820" s="25">
        <v>17300</v>
      </c>
      <c r="B820" s="25" t="s">
        <v>30</v>
      </c>
      <c r="C820" s="25" t="s">
        <v>31</v>
      </c>
      <c r="D820" s="25" t="s">
        <v>31</v>
      </c>
      <c r="E820" s="25" t="s">
        <v>1807</v>
      </c>
      <c r="F820" s="25" t="s">
        <v>1808</v>
      </c>
      <c r="G820" s="25">
        <v>8</v>
      </c>
      <c r="H820" s="25" t="s">
        <v>34</v>
      </c>
      <c r="I820" s="25" t="s">
        <v>71</v>
      </c>
      <c r="J820" s="25" t="s">
        <v>73</v>
      </c>
      <c r="K820" s="25" t="s">
        <v>72</v>
      </c>
      <c r="L820" s="25" t="s">
        <v>72</v>
      </c>
      <c r="M820" s="25" t="s">
        <v>39</v>
      </c>
      <c r="N820" s="25" t="s">
        <v>40</v>
      </c>
      <c r="O820" s="26">
        <v>28856</v>
      </c>
      <c r="P820" s="25" t="s">
        <v>633</v>
      </c>
      <c r="Q820" s="25">
        <v>8</v>
      </c>
      <c r="R820" s="27" t="s">
        <v>41</v>
      </c>
      <c r="S820" s="28"/>
      <c r="T820" s="28"/>
    </row>
    <row r="821" spans="1:20" x14ac:dyDescent="0.35">
      <c r="A821" s="25">
        <v>17400</v>
      </c>
      <c r="B821" s="25" t="s">
        <v>30</v>
      </c>
      <c r="C821" s="25" t="s">
        <v>31</v>
      </c>
      <c r="D821" s="25" t="s">
        <v>31</v>
      </c>
      <c r="E821" s="25" t="s">
        <v>1855</v>
      </c>
      <c r="F821" s="25" t="s">
        <v>1856</v>
      </c>
      <c r="G821" s="25">
        <v>85</v>
      </c>
      <c r="H821" s="25" t="s">
        <v>34</v>
      </c>
      <c r="I821" s="25" t="s">
        <v>71</v>
      </c>
      <c r="J821" s="25" t="s">
        <v>73</v>
      </c>
      <c r="K821" s="25" t="s">
        <v>72</v>
      </c>
      <c r="L821" s="25" t="s">
        <v>72</v>
      </c>
      <c r="M821" s="25" t="s">
        <v>39</v>
      </c>
      <c r="N821" s="25" t="s">
        <v>40</v>
      </c>
      <c r="O821" s="26">
        <v>24108</v>
      </c>
      <c r="P821" s="25" t="s">
        <v>1668</v>
      </c>
      <c r="Q821" s="25">
        <v>85</v>
      </c>
      <c r="R821" s="27" t="s">
        <v>41</v>
      </c>
      <c r="S821" s="28"/>
      <c r="T821" s="28"/>
    </row>
    <row r="822" spans="1:20" x14ac:dyDescent="0.35">
      <c r="A822" s="25">
        <v>17500</v>
      </c>
      <c r="B822" s="25" t="s">
        <v>30</v>
      </c>
      <c r="C822" s="25" t="s">
        <v>31</v>
      </c>
      <c r="D822" s="25" t="s">
        <v>31</v>
      </c>
      <c r="E822" s="25" t="s">
        <v>1857</v>
      </c>
      <c r="F822" s="25" t="s">
        <v>1858</v>
      </c>
      <c r="G822" s="25">
        <v>84.1</v>
      </c>
      <c r="H822" s="25" t="s">
        <v>34</v>
      </c>
      <c r="I822" s="25" t="s">
        <v>71</v>
      </c>
      <c r="J822" s="25" t="s">
        <v>73</v>
      </c>
      <c r="K822" s="25" t="s">
        <v>72</v>
      </c>
      <c r="L822" s="25" t="s">
        <v>72</v>
      </c>
      <c r="M822" s="25" t="s">
        <v>39</v>
      </c>
      <c r="N822" s="25" t="s">
        <v>40</v>
      </c>
      <c r="O822" s="26">
        <v>23743</v>
      </c>
      <c r="P822" s="25" t="s">
        <v>1668</v>
      </c>
      <c r="Q822" s="25">
        <v>84.1</v>
      </c>
      <c r="R822" s="27" t="s">
        <v>41</v>
      </c>
      <c r="S822" s="28"/>
      <c r="T822" s="28"/>
    </row>
    <row r="823" spans="1:20" x14ac:dyDescent="0.35">
      <c r="A823" s="25">
        <v>70200</v>
      </c>
      <c r="B823" s="25" t="s">
        <v>30</v>
      </c>
      <c r="C823" s="25" t="s">
        <v>42</v>
      </c>
      <c r="D823" s="25" t="s">
        <v>31</v>
      </c>
      <c r="E823" s="25" t="s">
        <v>1929</v>
      </c>
      <c r="F823" s="25" t="s">
        <v>1930</v>
      </c>
      <c r="G823" s="25">
        <v>5.5</v>
      </c>
      <c r="H823" s="25" t="s">
        <v>34</v>
      </c>
      <c r="I823" s="25" t="s">
        <v>1931</v>
      </c>
      <c r="J823" s="25" t="s">
        <v>73</v>
      </c>
      <c r="K823" s="25" t="s">
        <v>72</v>
      </c>
      <c r="L823" s="25" t="s">
        <v>72</v>
      </c>
      <c r="M823" s="25" t="s">
        <v>39</v>
      </c>
      <c r="N823" s="25" t="s">
        <v>1315</v>
      </c>
      <c r="O823" s="26">
        <v>32869</v>
      </c>
      <c r="P823" s="25"/>
      <c r="Q823" s="25">
        <v>5.5</v>
      </c>
      <c r="R823" s="27" t="s">
        <v>41</v>
      </c>
      <c r="S823" s="28"/>
      <c r="T823" s="28"/>
    </row>
    <row r="824" spans="1:20" x14ac:dyDescent="0.35">
      <c r="A824" s="25">
        <v>18200</v>
      </c>
      <c r="B824" s="25" t="s">
        <v>30</v>
      </c>
      <c r="C824" s="25" t="s">
        <v>31</v>
      </c>
      <c r="D824" s="25" t="s">
        <v>31</v>
      </c>
      <c r="E824" s="25" t="s">
        <v>1933</v>
      </c>
      <c r="F824" s="25" t="s">
        <v>1934</v>
      </c>
      <c r="G824" s="25">
        <v>11</v>
      </c>
      <c r="H824" s="25" t="s">
        <v>34</v>
      </c>
      <c r="I824" s="25" t="s">
        <v>1390</v>
      </c>
      <c r="J824" s="25" t="s">
        <v>73</v>
      </c>
      <c r="K824" s="25" t="s">
        <v>72</v>
      </c>
      <c r="L824" s="25" t="s">
        <v>72</v>
      </c>
      <c r="M824" s="25" t="s">
        <v>39</v>
      </c>
      <c r="N824" s="25" t="s">
        <v>40</v>
      </c>
      <c r="O824" s="26">
        <v>23012</v>
      </c>
      <c r="P824" s="25" t="s">
        <v>1391</v>
      </c>
      <c r="Q824" s="25">
        <v>11</v>
      </c>
      <c r="R824" s="27" t="s">
        <v>41</v>
      </c>
      <c r="S824" s="28"/>
      <c r="T824" s="28"/>
    </row>
    <row r="825" spans="1:20" x14ac:dyDescent="0.35">
      <c r="A825" s="25">
        <v>18300</v>
      </c>
      <c r="B825" s="25" t="s">
        <v>30</v>
      </c>
      <c r="C825" s="25" t="s">
        <v>31</v>
      </c>
      <c r="D825" s="25" t="s">
        <v>31</v>
      </c>
      <c r="E825" s="25" t="s">
        <v>1938</v>
      </c>
      <c r="F825" s="25" t="s">
        <v>1939</v>
      </c>
      <c r="G825" s="25">
        <v>13</v>
      </c>
      <c r="H825" s="25" t="s">
        <v>34</v>
      </c>
      <c r="I825" s="25" t="s">
        <v>71</v>
      </c>
      <c r="J825" s="25" t="s">
        <v>73</v>
      </c>
      <c r="K825" s="25" t="s">
        <v>72</v>
      </c>
      <c r="L825" s="25" t="s">
        <v>72</v>
      </c>
      <c r="M825" s="25" t="s">
        <v>39</v>
      </c>
      <c r="N825" s="25" t="s">
        <v>40</v>
      </c>
      <c r="O825" s="26">
        <v>7306</v>
      </c>
      <c r="P825" s="25" t="s">
        <v>1940</v>
      </c>
      <c r="Q825" s="25">
        <v>13</v>
      </c>
      <c r="R825" s="27" t="s">
        <v>41</v>
      </c>
      <c r="S825" s="28"/>
      <c r="T825" s="28"/>
    </row>
    <row r="826" spans="1:20" x14ac:dyDescent="0.35">
      <c r="A826" s="25">
        <v>18500</v>
      </c>
      <c r="B826" s="25" t="s">
        <v>30</v>
      </c>
      <c r="C826" s="25" t="s">
        <v>31</v>
      </c>
      <c r="D826" s="25" t="s">
        <v>31</v>
      </c>
      <c r="E826" s="25" t="s">
        <v>1941</v>
      </c>
      <c r="F826" s="25" t="s">
        <v>1942</v>
      </c>
      <c r="G826" s="25">
        <v>12.8</v>
      </c>
      <c r="H826" s="25" t="s">
        <v>34</v>
      </c>
      <c r="I826" s="25" t="s">
        <v>71</v>
      </c>
      <c r="J826" s="25" t="s">
        <v>73</v>
      </c>
      <c r="K826" s="25" t="s">
        <v>72</v>
      </c>
      <c r="L826" s="25" t="s">
        <v>72</v>
      </c>
      <c r="M826" s="25" t="s">
        <v>39</v>
      </c>
      <c r="N826" s="25" t="s">
        <v>40</v>
      </c>
      <c r="O826" s="26">
        <v>7306</v>
      </c>
      <c r="P826" s="25" t="s">
        <v>1940</v>
      </c>
      <c r="Q826" s="25">
        <v>12.8</v>
      </c>
      <c r="R826" s="27" t="s">
        <v>41</v>
      </c>
      <c r="S826" s="28"/>
      <c r="T826" s="28"/>
    </row>
    <row r="827" spans="1:20" x14ac:dyDescent="0.35">
      <c r="A827" s="25">
        <v>18600</v>
      </c>
      <c r="B827" s="25" t="s">
        <v>30</v>
      </c>
      <c r="C827" s="25" t="s">
        <v>31</v>
      </c>
      <c r="D827" s="25" t="s">
        <v>31</v>
      </c>
      <c r="E827" s="25" t="s">
        <v>1943</v>
      </c>
      <c r="F827" s="25" t="s">
        <v>1944</v>
      </c>
      <c r="G827" s="25">
        <v>153.9</v>
      </c>
      <c r="H827" s="25" t="s">
        <v>34</v>
      </c>
      <c r="I827" s="25" t="s">
        <v>71</v>
      </c>
      <c r="J827" s="25" t="s">
        <v>73</v>
      </c>
      <c r="K827" s="25" t="s">
        <v>72</v>
      </c>
      <c r="L827" s="25" t="s">
        <v>72</v>
      </c>
      <c r="M827" s="25" t="s">
        <v>39</v>
      </c>
      <c r="N827" s="25" t="s">
        <v>40</v>
      </c>
      <c r="O827" s="26">
        <v>30317</v>
      </c>
      <c r="P827" s="25" t="s">
        <v>1940</v>
      </c>
      <c r="Q827" s="25">
        <v>153.9</v>
      </c>
      <c r="R827" s="27" t="s">
        <v>41</v>
      </c>
      <c r="S827" s="28"/>
      <c r="T827" s="28"/>
    </row>
    <row r="828" spans="1:20" x14ac:dyDescent="0.35">
      <c r="A828" s="25">
        <v>19000</v>
      </c>
      <c r="B828" s="25" t="s">
        <v>30</v>
      </c>
      <c r="C828" s="25" t="s">
        <v>31</v>
      </c>
      <c r="D828" s="25" t="s">
        <v>42</v>
      </c>
      <c r="E828" s="25" t="s">
        <v>1914</v>
      </c>
      <c r="F828" s="25" t="s">
        <v>1915</v>
      </c>
      <c r="G828" s="25">
        <v>3.2</v>
      </c>
      <c r="H828" s="25" t="s">
        <v>34</v>
      </c>
      <c r="I828" s="25" t="s">
        <v>71</v>
      </c>
      <c r="J828" s="25" t="s">
        <v>73</v>
      </c>
      <c r="K828" s="25" t="s">
        <v>72</v>
      </c>
      <c r="L828" s="25" t="s">
        <v>72</v>
      </c>
      <c r="M828" s="25" t="s">
        <v>39</v>
      </c>
      <c r="N828" s="25" t="s">
        <v>40</v>
      </c>
      <c r="O828" s="26">
        <v>1462</v>
      </c>
      <c r="P828" s="25"/>
      <c r="Q828" s="25">
        <v>3.2</v>
      </c>
      <c r="R828" s="27" t="s">
        <v>41</v>
      </c>
      <c r="S828" s="28"/>
      <c r="T828" s="28"/>
    </row>
    <row r="829" spans="1:20" x14ac:dyDescent="0.35">
      <c r="A829" s="25">
        <v>19200</v>
      </c>
      <c r="B829" s="25" t="s">
        <v>30</v>
      </c>
      <c r="C829" s="25" t="s">
        <v>31</v>
      </c>
      <c r="D829" s="25" t="s">
        <v>31</v>
      </c>
      <c r="E829" s="25" t="s">
        <v>1956</v>
      </c>
      <c r="F829" s="25" t="s">
        <v>1957</v>
      </c>
      <c r="G829" s="25">
        <v>51.2</v>
      </c>
      <c r="H829" s="25" t="s">
        <v>34</v>
      </c>
      <c r="I829" s="25" t="s">
        <v>71</v>
      </c>
      <c r="J829" s="25" t="s">
        <v>73</v>
      </c>
      <c r="K829" s="25" t="s">
        <v>72</v>
      </c>
      <c r="L829" s="25" t="s">
        <v>72</v>
      </c>
      <c r="M829" s="25" t="s">
        <v>39</v>
      </c>
      <c r="N829" s="25" t="s">
        <v>40</v>
      </c>
      <c r="O829" s="26">
        <v>22647</v>
      </c>
      <c r="P829" s="25" t="s">
        <v>365</v>
      </c>
      <c r="Q829" s="25">
        <v>51.2</v>
      </c>
      <c r="R829" s="27" t="s">
        <v>41</v>
      </c>
      <c r="S829" s="28"/>
      <c r="T829" s="28"/>
    </row>
    <row r="830" spans="1:20" x14ac:dyDescent="0.35">
      <c r="A830" s="25">
        <v>94400</v>
      </c>
      <c r="B830" s="25" t="s">
        <v>30</v>
      </c>
      <c r="C830" s="25" t="s">
        <v>31</v>
      </c>
      <c r="D830" s="25" t="s">
        <v>42</v>
      </c>
      <c r="E830" s="25" t="s">
        <v>2058</v>
      </c>
      <c r="F830" s="25" t="s">
        <v>2059</v>
      </c>
      <c r="G830" s="25">
        <v>3.5</v>
      </c>
      <c r="H830" s="25" t="s">
        <v>34</v>
      </c>
      <c r="I830" s="25" t="s">
        <v>137</v>
      </c>
      <c r="J830" s="25" t="s">
        <v>73</v>
      </c>
      <c r="K830" s="25" t="s">
        <v>72</v>
      </c>
      <c r="L830" s="25" t="s">
        <v>72</v>
      </c>
      <c r="M830" s="25" t="s">
        <v>39</v>
      </c>
      <c r="N830" s="25" t="s">
        <v>138</v>
      </c>
      <c r="O830" s="26">
        <v>39265</v>
      </c>
      <c r="P830" s="25" t="s">
        <v>2060</v>
      </c>
      <c r="Q830" s="25">
        <v>3.5</v>
      </c>
      <c r="R830" s="27" t="s">
        <v>41</v>
      </c>
      <c r="S830" s="28"/>
      <c r="T830" s="28"/>
    </row>
    <row r="831" spans="1:20" x14ac:dyDescent="0.35">
      <c r="A831" s="25">
        <v>70609</v>
      </c>
      <c r="B831" s="25" t="s">
        <v>30</v>
      </c>
      <c r="C831" s="25" t="s">
        <v>42</v>
      </c>
      <c r="D831" s="25" t="s">
        <v>31</v>
      </c>
      <c r="E831" s="25" t="s">
        <v>1993</v>
      </c>
      <c r="F831" s="25" t="s">
        <v>1994</v>
      </c>
      <c r="G831" s="25">
        <v>0.99</v>
      </c>
      <c r="H831" s="25" t="s">
        <v>34</v>
      </c>
      <c r="I831" s="25" t="s">
        <v>1995</v>
      </c>
      <c r="J831" s="25" t="s">
        <v>73</v>
      </c>
      <c r="K831" s="25" t="s">
        <v>72</v>
      </c>
      <c r="L831" s="25" t="s">
        <v>72</v>
      </c>
      <c r="M831" s="25" t="s">
        <v>39</v>
      </c>
      <c r="N831" s="25" t="s">
        <v>40</v>
      </c>
      <c r="O831" s="26">
        <v>31554</v>
      </c>
      <c r="P831" s="25"/>
      <c r="Q831" s="25">
        <v>0.99</v>
      </c>
      <c r="R831" s="27" t="s">
        <v>41</v>
      </c>
      <c r="S831" s="28"/>
      <c r="T831" s="28"/>
    </row>
    <row r="832" spans="1:20" x14ac:dyDescent="0.35">
      <c r="A832" s="25">
        <v>19500</v>
      </c>
      <c r="B832" s="25" t="s">
        <v>30</v>
      </c>
      <c r="C832" s="25" t="s">
        <v>31</v>
      </c>
      <c r="D832" s="25" t="s">
        <v>42</v>
      </c>
      <c r="E832" s="25" t="s">
        <v>1997</v>
      </c>
      <c r="F832" s="25" t="s">
        <v>1998</v>
      </c>
      <c r="G832" s="25">
        <v>2</v>
      </c>
      <c r="H832" s="25" t="s">
        <v>34</v>
      </c>
      <c r="I832" s="25" t="s">
        <v>71</v>
      </c>
      <c r="J832" s="25" t="s">
        <v>73</v>
      </c>
      <c r="K832" s="25" t="s">
        <v>72</v>
      </c>
      <c r="L832" s="25" t="s">
        <v>72</v>
      </c>
      <c r="M832" s="25" t="s">
        <v>39</v>
      </c>
      <c r="N832" s="25" t="s">
        <v>40</v>
      </c>
      <c r="O832" s="26">
        <v>2193</v>
      </c>
      <c r="P832" s="25" t="s">
        <v>1999</v>
      </c>
      <c r="Q832" s="25">
        <v>2</v>
      </c>
      <c r="R832" s="27" t="s">
        <v>41</v>
      </c>
      <c r="S832" s="28"/>
      <c r="T832" s="28"/>
    </row>
    <row r="833" spans="1:20" x14ac:dyDescent="0.35">
      <c r="A833" s="25">
        <v>98700</v>
      </c>
      <c r="B833" s="25" t="s">
        <v>30</v>
      </c>
      <c r="C833" s="25" t="s">
        <v>31</v>
      </c>
      <c r="D833" s="25" t="s">
        <v>31</v>
      </c>
      <c r="E833" s="25" t="s">
        <v>2112</v>
      </c>
      <c r="F833" s="25" t="s">
        <v>2113</v>
      </c>
      <c r="G833" s="25">
        <v>1.7</v>
      </c>
      <c r="H833" s="25" t="s">
        <v>34</v>
      </c>
      <c r="I833" s="25" t="s">
        <v>2114</v>
      </c>
      <c r="J833" s="25" t="s">
        <v>73</v>
      </c>
      <c r="K833" s="25" t="s">
        <v>72</v>
      </c>
      <c r="L833" s="25" t="s">
        <v>72</v>
      </c>
      <c r="M833" s="25" t="s">
        <v>39</v>
      </c>
      <c r="N833" s="25" t="s">
        <v>40</v>
      </c>
      <c r="O833" s="26">
        <v>32674</v>
      </c>
      <c r="P833" s="25"/>
      <c r="Q833" s="25">
        <v>1.7</v>
      </c>
      <c r="R833" s="27" t="s">
        <v>41</v>
      </c>
      <c r="S833" s="28"/>
      <c r="T833" s="28"/>
    </row>
    <row r="834" spans="1:20" x14ac:dyDescent="0.35">
      <c r="A834" s="25">
        <v>93700</v>
      </c>
      <c r="B834" s="25" t="s">
        <v>30</v>
      </c>
      <c r="C834" s="25" t="s">
        <v>42</v>
      </c>
      <c r="D834" s="25" t="s">
        <v>42</v>
      </c>
      <c r="E834" s="25" t="s">
        <v>2031</v>
      </c>
      <c r="F834" s="25" t="s">
        <v>2032</v>
      </c>
      <c r="G834" s="25">
        <v>2</v>
      </c>
      <c r="H834" s="25" t="s">
        <v>34</v>
      </c>
      <c r="I834" s="25" t="s">
        <v>55</v>
      </c>
      <c r="J834" s="25" t="s">
        <v>73</v>
      </c>
      <c r="K834" s="25" t="s">
        <v>72</v>
      </c>
      <c r="L834" s="25" t="s">
        <v>72</v>
      </c>
      <c r="M834" s="25" t="s">
        <v>39</v>
      </c>
      <c r="N834" s="25" t="s">
        <v>40</v>
      </c>
      <c r="O834" s="26">
        <v>39142</v>
      </c>
      <c r="P834" s="25"/>
      <c r="Q834" s="25">
        <v>2</v>
      </c>
      <c r="R834" s="27" t="s">
        <v>41</v>
      </c>
      <c r="S834" s="28"/>
      <c r="T834" s="28"/>
    </row>
    <row r="835" spans="1:20" x14ac:dyDescent="0.35">
      <c r="A835" s="25">
        <v>54800</v>
      </c>
      <c r="B835" s="25" t="s">
        <v>30</v>
      </c>
      <c r="C835" s="25" t="s">
        <v>42</v>
      </c>
      <c r="D835" s="25" t="s">
        <v>31</v>
      </c>
      <c r="E835" s="25" t="s">
        <v>2324</v>
      </c>
      <c r="F835" s="25" t="s">
        <v>2325</v>
      </c>
      <c r="G835" s="25">
        <v>1.84</v>
      </c>
      <c r="H835" s="25" t="s">
        <v>34</v>
      </c>
      <c r="I835" s="25" t="s">
        <v>2326</v>
      </c>
      <c r="J835" s="25" t="s">
        <v>73</v>
      </c>
      <c r="K835" s="25" t="s">
        <v>72</v>
      </c>
      <c r="L835" s="25" t="s">
        <v>72</v>
      </c>
      <c r="M835" s="25" t="s">
        <v>39</v>
      </c>
      <c r="N835" s="25" t="s">
        <v>40</v>
      </c>
      <c r="O835" s="26">
        <v>31080</v>
      </c>
      <c r="P835" s="25"/>
      <c r="Q835" s="25">
        <v>2.13</v>
      </c>
      <c r="R835" s="27" t="s">
        <v>41</v>
      </c>
      <c r="S835" s="28"/>
      <c r="T835" s="28"/>
    </row>
    <row r="836" spans="1:20" x14ac:dyDescent="0.35">
      <c r="A836" s="25">
        <v>37201</v>
      </c>
      <c r="B836" s="25" t="s">
        <v>30</v>
      </c>
      <c r="C836" s="25" t="s">
        <v>42</v>
      </c>
      <c r="D836" s="25" t="s">
        <v>31</v>
      </c>
      <c r="E836" s="25" t="s">
        <v>2328</v>
      </c>
      <c r="F836" s="25" t="s">
        <v>2329</v>
      </c>
      <c r="G836" s="25">
        <v>0.52</v>
      </c>
      <c r="H836" s="25" t="s">
        <v>34</v>
      </c>
      <c r="I836" s="25" t="s">
        <v>2330</v>
      </c>
      <c r="J836" s="25" t="s">
        <v>73</v>
      </c>
      <c r="K836" s="25" t="s">
        <v>72</v>
      </c>
      <c r="L836" s="25" t="s">
        <v>72</v>
      </c>
      <c r="M836" s="25" t="s">
        <v>39</v>
      </c>
      <c r="N836" s="25" t="s">
        <v>40</v>
      </c>
      <c r="O836" s="26">
        <v>31513</v>
      </c>
      <c r="P836" s="25"/>
      <c r="Q836" s="25">
        <v>0.56000000000000005</v>
      </c>
      <c r="R836" s="27" t="s">
        <v>41</v>
      </c>
      <c r="S836" s="28"/>
      <c r="T836" s="28"/>
    </row>
    <row r="837" spans="1:20" x14ac:dyDescent="0.35">
      <c r="A837" s="25">
        <v>37203</v>
      </c>
      <c r="B837" s="25" t="s">
        <v>30</v>
      </c>
      <c r="C837" s="25" t="s">
        <v>42</v>
      </c>
      <c r="D837" s="25" t="s">
        <v>31</v>
      </c>
      <c r="E837" s="25" t="s">
        <v>2332</v>
      </c>
      <c r="F837" s="25" t="s">
        <v>2333</v>
      </c>
      <c r="G837" s="25">
        <v>0.42</v>
      </c>
      <c r="H837" s="25" t="s">
        <v>34</v>
      </c>
      <c r="I837" s="25" t="s">
        <v>2330</v>
      </c>
      <c r="J837" s="25" t="s">
        <v>73</v>
      </c>
      <c r="K837" s="25" t="s">
        <v>72</v>
      </c>
      <c r="L837" s="25" t="s">
        <v>72</v>
      </c>
      <c r="M837" s="25" t="s">
        <v>39</v>
      </c>
      <c r="N837" s="25" t="s">
        <v>40</v>
      </c>
      <c r="O837" s="26">
        <v>31518</v>
      </c>
      <c r="P837" s="25"/>
      <c r="Q837" s="25">
        <v>0.42</v>
      </c>
      <c r="R837" s="27" t="s">
        <v>41</v>
      </c>
      <c r="S837" s="28"/>
      <c r="T837" s="28"/>
    </row>
    <row r="838" spans="1:20" x14ac:dyDescent="0.35">
      <c r="A838" s="25">
        <v>37202</v>
      </c>
      <c r="B838" s="25" t="s">
        <v>30</v>
      </c>
      <c r="C838" s="25" t="s">
        <v>42</v>
      </c>
      <c r="D838" s="25" t="s">
        <v>31</v>
      </c>
      <c r="E838" s="25" t="s">
        <v>2335</v>
      </c>
      <c r="F838" s="25" t="s">
        <v>2336</v>
      </c>
      <c r="G838" s="25">
        <v>0.92</v>
      </c>
      <c r="H838" s="25" t="s">
        <v>34</v>
      </c>
      <c r="I838" s="25" t="s">
        <v>2330</v>
      </c>
      <c r="J838" s="25" t="s">
        <v>73</v>
      </c>
      <c r="K838" s="25" t="s">
        <v>72</v>
      </c>
      <c r="L838" s="25" t="s">
        <v>72</v>
      </c>
      <c r="M838" s="25" t="s">
        <v>39</v>
      </c>
      <c r="N838" s="25" t="s">
        <v>40</v>
      </c>
      <c r="O838" s="26">
        <v>31503</v>
      </c>
      <c r="P838" s="25"/>
      <c r="Q838" s="25">
        <v>0.92</v>
      </c>
      <c r="R838" s="27" t="s">
        <v>41</v>
      </c>
      <c r="S838" s="28"/>
      <c r="T838" s="28"/>
    </row>
    <row r="839" spans="1:20" x14ac:dyDescent="0.35">
      <c r="A839" s="25">
        <v>54900</v>
      </c>
      <c r="B839" s="25" t="s">
        <v>30</v>
      </c>
      <c r="C839" s="25" t="s">
        <v>42</v>
      </c>
      <c r="D839" s="25" t="s">
        <v>31</v>
      </c>
      <c r="E839" s="25" t="s">
        <v>2118</v>
      </c>
      <c r="F839" s="25" t="s">
        <v>2119</v>
      </c>
      <c r="G839" s="25">
        <v>32.5</v>
      </c>
      <c r="H839" s="25" t="s">
        <v>34</v>
      </c>
      <c r="I839" s="25" t="s">
        <v>55</v>
      </c>
      <c r="J839" s="25" t="s">
        <v>73</v>
      </c>
      <c r="K839" s="25" t="s">
        <v>72</v>
      </c>
      <c r="L839" s="25" t="s">
        <v>72</v>
      </c>
      <c r="M839" s="25" t="s">
        <v>39</v>
      </c>
      <c r="N839" s="25" t="s">
        <v>40</v>
      </c>
      <c r="O839" s="26">
        <v>32484</v>
      </c>
      <c r="P839" s="25"/>
      <c r="Q839" s="25">
        <v>32.5</v>
      </c>
      <c r="R839" s="27" t="s">
        <v>41</v>
      </c>
      <c r="S839" s="28"/>
      <c r="T839" s="28"/>
    </row>
    <row r="840" spans="1:20" x14ac:dyDescent="0.35">
      <c r="A840" s="25">
        <v>21000</v>
      </c>
      <c r="B840" s="25" t="s">
        <v>30</v>
      </c>
      <c r="C840" s="25" t="s">
        <v>31</v>
      </c>
      <c r="D840" s="25" t="s">
        <v>31</v>
      </c>
      <c r="E840" s="25" t="s">
        <v>2390</v>
      </c>
      <c r="F840" s="25" t="s">
        <v>2391</v>
      </c>
      <c r="G840" s="25">
        <v>10</v>
      </c>
      <c r="H840" s="25" t="s">
        <v>34</v>
      </c>
      <c r="I840" s="25" t="s">
        <v>487</v>
      </c>
      <c r="J840" s="25" t="s">
        <v>73</v>
      </c>
      <c r="K840" s="25" t="s">
        <v>72</v>
      </c>
      <c r="L840" s="25" t="s">
        <v>72</v>
      </c>
      <c r="M840" s="25" t="s">
        <v>39</v>
      </c>
      <c r="N840" s="25" t="s">
        <v>40</v>
      </c>
      <c r="O840" s="26">
        <v>24473</v>
      </c>
      <c r="P840" s="25" t="s">
        <v>1305</v>
      </c>
      <c r="Q840" s="25">
        <v>10</v>
      </c>
      <c r="R840" s="27" t="s">
        <v>41</v>
      </c>
      <c r="S840" s="28"/>
      <c r="T840" s="28"/>
    </row>
    <row r="841" spans="1:20" x14ac:dyDescent="0.35">
      <c r="A841" s="25">
        <v>55300</v>
      </c>
      <c r="B841" s="25" t="s">
        <v>30</v>
      </c>
      <c r="C841" s="25" t="s">
        <v>42</v>
      </c>
      <c r="D841" s="25" t="s">
        <v>42</v>
      </c>
      <c r="E841" s="25" t="s">
        <v>2122</v>
      </c>
      <c r="F841" s="25" t="s">
        <v>2123</v>
      </c>
      <c r="G841" s="25">
        <v>2.5</v>
      </c>
      <c r="H841" s="25" t="s">
        <v>34</v>
      </c>
      <c r="I841" s="25" t="s">
        <v>232</v>
      </c>
      <c r="J841" s="25" t="s">
        <v>73</v>
      </c>
      <c r="K841" s="25" t="s">
        <v>72</v>
      </c>
      <c r="L841" s="25" t="s">
        <v>72</v>
      </c>
      <c r="M841" s="25" t="s">
        <v>39</v>
      </c>
      <c r="N841" s="25" t="s">
        <v>40</v>
      </c>
      <c r="O841" s="26">
        <v>32874</v>
      </c>
      <c r="P841" s="25"/>
      <c r="Q841" s="25">
        <v>1.45</v>
      </c>
      <c r="R841" s="27" t="s">
        <v>41</v>
      </c>
      <c r="S841" s="28"/>
      <c r="T841" s="28"/>
    </row>
    <row r="842" spans="1:20" x14ac:dyDescent="0.35">
      <c r="A842" s="25">
        <v>21100</v>
      </c>
      <c r="B842" s="25" t="s">
        <v>30</v>
      </c>
      <c r="C842" s="25" t="s">
        <v>31</v>
      </c>
      <c r="D842" s="25" t="s">
        <v>31</v>
      </c>
      <c r="E842" s="25" t="s">
        <v>2401</v>
      </c>
      <c r="F842" s="25" t="s">
        <v>2402</v>
      </c>
      <c r="G842" s="25">
        <v>3.5</v>
      </c>
      <c r="H842" s="25" t="s">
        <v>34</v>
      </c>
      <c r="I842" s="25" t="s">
        <v>71</v>
      </c>
      <c r="J842" s="25" t="s">
        <v>73</v>
      </c>
      <c r="K842" s="25" t="s">
        <v>72</v>
      </c>
      <c r="L842" s="25" t="s">
        <v>72</v>
      </c>
      <c r="M842" s="25" t="s">
        <v>39</v>
      </c>
      <c r="N842" s="25" t="s">
        <v>40</v>
      </c>
      <c r="O842" s="26">
        <v>10959</v>
      </c>
      <c r="P842" s="25"/>
      <c r="Q842" s="25">
        <v>3.5</v>
      </c>
      <c r="R842" s="27" t="s">
        <v>41</v>
      </c>
      <c r="S842" s="28"/>
      <c r="T842" s="28"/>
    </row>
    <row r="843" spans="1:20" x14ac:dyDescent="0.35">
      <c r="A843" s="25">
        <v>56600</v>
      </c>
      <c r="B843" s="25" t="s">
        <v>30</v>
      </c>
      <c r="C843" s="25" t="s">
        <v>42</v>
      </c>
      <c r="D843" s="25" t="s">
        <v>42</v>
      </c>
      <c r="E843" s="25" t="s">
        <v>2142</v>
      </c>
      <c r="F843" s="25" t="s">
        <v>2143</v>
      </c>
      <c r="G843" s="25">
        <v>1.25</v>
      </c>
      <c r="H843" s="25" t="s">
        <v>34</v>
      </c>
      <c r="I843" s="25" t="s">
        <v>232</v>
      </c>
      <c r="J843" s="25" t="s">
        <v>73</v>
      </c>
      <c r="K843" s="25" t="s">
        <v>72</v>
      </c>
      <c r="L843" s="25" t="s">
        <v>72</v>
      </c>
      <c r="M843" s="25" t="s">
        <v>39</v>
      </c>
      <c r="N843" s="25" t="s">
        <v>40</v>
      </c>
      <c r="O843" s="25"/>
      <c r="P843" s="25"/>
      <c r="Q843" s="25">
        <v>0.8</v>
      </c>
      <c r="R843" s="27" t="s">
        <v>41</v>
      </c>
      <c r="S843" s="28"/>
      <c r="T843" s="28"/>
    </row>
    <row r="844" spans="1:20" x14ac:dyDescent="0.35">
      <c r="A844" s="25">
        <v>21200</v>
      </c>
      <c r="B844" s="25" t="s">
        <v>30</v>
      </c>
      <c r="C844" s="25" t="s">
        <v>31</v>
      </c>
      <c r="D844" s="25" t="s">
        <v>42</v>
      </c>
      <c r="E844" s="25" t="s">
        <v>2159</v>
      </c>
      <c r="F844" s="25" t="s">
        <v>2160</v>
      </c>
      <c r="G844" s="25">
        <v>218.39</v>
      </c>
      <c r="H844" s="25" t="s">
        <v>34</v>
      </c>
      <c r="I844" s="25" t="s">
        <v>1398</v>
      </c>
      <c r="J844" s="25" t="s">
        <v>73</v>
      </c>
      <c r="K844" s="25" t="s">
        <v>72</v>
      </c>
      <c r="L844" s="25" t="s">
        <v>72</v>
      </c>
      <c r="M844" s="25" t="s">
        <v>39</v>
      </c>
      <c r="N844" s="25" t="s">
        <v>40</v>
      </c>
      <c r="O844" s="26">
        <v>24108</v>
      </c>
      <c r="P844" s="25" t="s">
        <v>1399</v>
      </c>
      <c r="Q844" s="25">
        <v>220.7</v>
      </c>
      <c r="R844" s="27" t="s">
        <v>41</v>
      </c>
      <c r="S844" s="28"/>
      <c r="T844" s="28"/>
    </row>
    <row r="845" spans="1:20" x14ac:dyDescent="0.35">
      <c r="A845" s="25">
        <v>51706</v>
      </c>
      <c r="B845" s="25" t="s">
        <v>30</v>
      </c>
      <c r="C845" s="25" t="s">
        <v>42</v>
      </c>
      <c r="D845" s="25" t="s">
        <v>31</v>
      </c>
      <c r="E845" s="25" t="s">
        <v>2170</v>
      </c>
      <c r="F845" s="25" t="s">
        <v>2171</v>
      </c>
      <c r="G845" s="25">
        <v>0.99</v>
      </c>
      <c r="H845" s="25" t="s">
        <v>34</v>
      </c>
      <c r="I845" s="25" t="s">
        <v>2172</v>
      </c>
      <c r="J845" s="25" t="s">
        <v>73</v>
      </c>
      <c r="K845" s="25" t="s">
        <v>72</v>
      </c>
      <c r="L845" s="25" t="s">
        <v>72</v>
      </c>
      <c r="M845" s="25" t="s">
        <v>39</v>
      </c>
      <c r="N845" s="25" t="s">
        <v>40</v>
      </c>
      <c r="O845" s="26">
        <v>32196</v>
      </c>
      <c r="P845" s="25"/>
      <c r="Q845" s="25">
        <v>1</v>
      </c>
      <c r="R845" s="27" t="s">
        <v>41</v>
      </c>
      <c r="S845" s="28"/>
      <c r="T845" s="28"/>
    </row>
    <row r="846" spans="1:20" x14ac:dyDescent="0.35">
      <c r="A846" s="25">
        <v>22000</v>
      </c>
      <c r="B846" s="25" t="s">
        <v>30</v>
      </c>
      <c r="C846" s="25" t="s">
        <v>31</v>
      </c>
      <c r="D846" s="25" t="s">
        <v>42</v>
      </c>
      <c r="E846" s="25" t="s">
        <v>2256</v>
      </c>
      <c r="F846" s="25" t="s">
        <v>2257</v>
      </c>
      <c r="G846" s="25">
        <v>12.5</v>
      </c>
      <c r="H846" s="25" t="s">
        <v>34</v>
      </c>
      <c r="I846" s="25" t="s">
        <v>2258</v>
      </c>
      <c r="J846" s="25" t="s">
        <v>73</v>
      </c>
      <c r="K846" s="25" t="s">
        <v>72</v>
      </c>
      <c r="L846" s="25" t="s">
        <v>72</v>
      </c>
      <c r="M846" s="25" t="s">
        <v>39</v>
      </c>
      <c r="N846" s="25" t="s">
        <v>40</v>
      </c>
      <c r="O846" s="26">
        <v>27030</v>
      </c>
      <c r="P846" s="25"/>
      <c r="Q846" s="25">
        <v>12.5</v>
      </c>
      <c r="R846" s="27" t="s">
        <v>41</v>
      </c>
      <c r="S846" s="28"/>
      <c r="T846" s="28"/>
    </row>
    <row r="847" spans="1:20" x14ac:dyDescent="0.35">
      <c r="A847" s="25">
        <v>23300</v>
      </c>
      <c r="B847" s="25" t="s">
        <v>30</v>
      </c>
      <c r="C847" s="25" t="s">
        <v>31</v>
      </c>
      <c r="D847" s="25" t="s">
        <v>31</v>
      </c>
      <c r="E847" s="25" t="s">
        <v>2535</v>
      </c>
      <c r="F847" s="25" t="s">
        <v>2536</v>
      </c>
      <c r="G847" s="25">
        <v>12</v>
      </c>
      <c r="H847" s="25" t="s">
        <v>34</v>
      </c>
      <c r="I847" s="25" t="s">
        <v>71</v>
      </c>
      <c r="J847" s="25" t="s">
        <v>73</v>
      </c>
      <c r="K847" s="25" t="s">
        <v>72</v>
      </c>
      <c r="L847" s="25" t="s">
        <v>72</v>
      </c>
      <c r="M847" s="25" t="s">
        <v>39</v>
      </c>
      <c r="N847" s="25" t="s">
        <v>40</v>
      </c>
      <c r="O847" s="26">
        <v>15342</v>
      </c>
      <c r="P847" s="25" t="s">
        <v>884</v>
      </c>
      <c r="Q847" s="25">
        <v>12</v>
      </c>
      <c r="R847" s="27" t="s">
        <v>41</v>
      </c>
      <c r="S847" s="28"/>
      <c r="T847" s="28"/>
    </row>
    <row r="848" spans="1:20" x14ac:dyDescent="0.35">
      <c r="A848" s="25">
        <v>23200</v>
      </c>
      <c r="B848" s="25" t="s">
        <v>30</v>
      </c>
      <c r="C848" s="25" t="s">
        <v>31</v>
      </c>
      <c r="D848" s="25" t="s">
        <v>31</v>
      </c>
      <c r="E848" s="25" t="s">
        <v>2505</v>
      </c>
      <c r="F848" s="25" t="s">
        <v>2506</v>
      </c>
      <c r="G848" s="25">
        <v>55</v>
      </c>
      <c r="H848" s="25" t="s">
        <v>34</v>
      </c>
      <c r="I848" s="25" t="s">
        <v>2507</v>
      </c>
      <c r="J848" s="25" t="s">
        <v>73</v>
      </c>
      <c r="K848" s="25" t="s">
        <v>72</v>
      </c>
      <c r="L848" s="25" t="s">
        <v>72</v>
      </c>
      <c r="M848" s="25" t="s">
        <v>39</v>
      </c>
      <c r="N848" s="25" t="s">
        <v>40</v>
      </c>
      <c r="O848" s="26">
        <v>25204</v>
      </c>
      <c r="P848" s="25" t="s">
        <v>924</v>
      </c>
      <c r="Q848" s="25">
        <v>55</v>
      </c>
      <c r="R848" s="27" t="s">
        <v>41</v>
      </c>
      <c r="S848" s="28"/>
      <c r="T848" s="28"/>
    </row>
    <row r="849" spans="1:20" x14ac:dyDescent="0.35">
      <c r="A849" s="25">
        <v>59500</v>
      </c>
      <c r="B849" s="25" t="s">
        <v>30</v>
      </c>
      <c r="C849" s="25" t="s">
        <v>42</v>
      </c>
      <c r="D849" s="25" t="s">
        <v>31</v>
      </c>
      <c r="E849" s="25" t="s">
        <v>2508</v>
      </c>
      <c r="F849" s="25" t="s">
        <v>2509</v>
      </c>
      <c r="G849" s="25">
        <v>6.25</v>
      </c>
      <c r="H849" s="25" t="s">
        <v>34</v>
      </c>
      <c r="I849" s="25" t="s">
        <v>55</v>
      </c>
      <c r="J849" s="25" t="s">
        <v>73</v>
      </c>
      <c r="K849" s="25" t="s">
        <v>72</v>
      </c>
      <c r="L849" s="25" t="s">
        <v>72</v>
      </c>
      <c r="M849" s="25" t="s">
        <v>39</v>
      </c>
      <c r="N849" s="25" t="s">
        <v>40</v>
      </c>
      <c r="O849" s="26">
        <v>31642</v>
      </c>
      <c r="P849" s="25"/>
      <c r="Q849" s="25">
        <v>6.25</v>
      </c>
      <c r="R849" s="27" t="s">
        <v>41</v>
      </c>
      <c r="S849" s="28"/>
      <c r="T849" s="28"/>
    </row>
    <row r="850" spans="1:20" x14ac:dyDescent="0.35">
      <c r="A850" s="25">
        <v>23400</v>
      </c>
      <c r="B850" s="25" t="s">
        <v>30</v>
      </c>
      <c r="C850" s="25" t="s">
        <v>31</v>
      </c>
      <c r="D850" s="25" t="s">
        <v>31</v>
      </c>
      <c r="E850" s="25" t="s">
        <v>2546</v>
      </c>
      <c r="F850" s="25" t="s">
        <v>2547</v>
      </c>
      <c r="G850" s="25">
        <v>12</v>
      </c>
      <c r="H850" s="25" t="s">
        <v>34</v>
      </c>
      <c r="I850" s="25" t="s">
        <v>71</v>
      </c>
      <c r="J850" s="25" t="s">
        <v>73</v>
      </c>
      <c r="K850" s="25" t="s">
        <v>72</v>
      </c>
      <c r="L850" s="25" t="s">
        <v>72</v>
      </c>
      <c r="M850" s="25" t="s">
        <v>39</v>
      </c>
      <c r="N850" s="25" t="s">
        <v>40</v>
      </c>
      <c r="O850" s="26">
        <v>31413</v>
      </c>
      <c r="P850" s="25" t="s">
        <v>884</v>
      </c>
      <c r="Q850" s="25">
        <v>12</v>
      </c>
      <c r="R850" s="27" t="s">
        <v>41</v>
      </c>
      <c r="S850" s="28"/>
      <c r="T850" s="28"/>
    </row>
    <row r="851" spans="1:20" x14ac:dyDescent="0.35">
      <c r="A851" s="25">
        <v>23500</v>
      </c>
      <c r="B851" s="25" t="s">
        <v>30</v>
      </c>
      <c r="C851" s="25" t="s">
        <v>31</v>
      </c>
      <c r="D851" s="25" t="s">
        <v>31</v>
      </c>
      <c r="E851" s="25" t="s">
        <v>2566</v>
      </c>
      <c r="F851" s="25" t="s">
        <v>2567</v>
      </c>
      <c r="G851" s="25">
        <v>1.3</v>
      </c>
      <c r="H851" s="25" t="s">
        <v>34</v>
      </c>
      <c r="I851" s="25" t="s">
        <v>71</v>
      </c>
      <c r="J851" s="25" t="s">
        <v>73</v>
      </c>
      <c r="K851" s="25" t="s">
        <v>72</v>
      </c>
      <c r="L851" s="25" t="s">
        <v>72</v>
      </c>
      <c r="M851" s="25" t="s">
        <v>39</v>
      </c>
      <c r="N851" s="25" t="s">
        <v>40</v>
      </c>
      <c r="O851" s="26">
        <v>31048</v>
      </c>
      <c r="P851" s="25" t="s">
        <v>2568</v>
      </c>
      <c r="Q851" s="25">
        <v>1.3</v>
      </c>
      <c r="R851" s="27" t="s">
        <v>41</v>
      </c>
      <c r="S851" s="28"/>
      <c r="T851" s="28"/>
    </row>
    <row r="852" spans="1:20" x14ac:dyDescent="0.35">
      <c r="A852" s="25">
        <v>94200</v>
      </c>
      <c r="B852" s="25" t="s">
        <v>30</v>
      </c>
      <c r="C852" s="25" t="s">
        <v>42</v>
      </c>
      <c r="D852" s="25" t="s">
        <v>42</v>
      </c>
      <c r="E852" s="25" t="s">
        <v>2575</v>
      </c>
      <c r="F852" s="25" t="s">
        <v>2576</v>
      </c>
      <c r="G852" s="25">
        <v>3.8</v>
      </c>
      <c r="H852" s="25" t="s">
        <v>34</v>
      </c>
      <c r="I852" s="25"/>
      <c r="J852" s="25" t="s">
        <v>73</v>
      </c>
      <c r="K852" s="25" t="s">
        <v>72</v>
      </c>
      <c r="L852" s="25" t="s">
        <v>72</v>
      </c>
      <c r="M852" s="25" t="s">
        <v>39</v>
      </c>
      <c r="N852" s="25" t="s">
        <v>40</v>
      </c>
      <c r="O852" s="25"/>
      <c r="P852" s="25"/>
      <c r="Q852" s="25">
        <v>3.8</v>
      </c>
      <c r="R852" s="27" t="s">
        <v>41</v>
      </c>
      <c r="S852" s="28"/>
      <c r="T852" s="28"/>
    </row>
    <row r="853" spans="1:20" x14ac:dyDescent="0.35">
      <c r="A853" s="25">
        <v>61700</v>
      </c>
      <c r="B853" s="25" t="s">
        <v>30</v>
      </c>
      <c r="C853" s="25" t="s">
        <v>42</v>
      </c>
      <c r="D853" s="25" t="s">
        <v>31</v>
      </c>
      <c r="E853" s="25" t="s">
        <v>2588</v>
      </c>
      <c r="F853" s="25" t="s">
        <v>2589</v>
      </c>
      <c r="G853" s="25">
        <v>5.8</v>
      </c>
      <c r="H853" s="25" t="s">
        <v>34</v>
      </c>
      <c r="I853" s="25" t="s">
        <v>55</v>
      </c>
      <c r="J853" s="25" t="s">
        <v>73</v>
      </c>
      <c r="K853" s="25" t="s">
        <v>72</v>
      </c>
      <c r="L853" s="25" t="s">
        <v>72</v>
      </c>
      <c r="M853" s="25" t="s">
        <v>39</v>
      </c>
      <c r="N853" s="25" t="s">
        <v>40</v>
      </c>
      <c r="O853" s="26">
        <v>32876</v>
      </c>
      <c r="P853" s="25"/>
      <c r="Q853" s="25">
        <v>5.8</v>
      </c>
      <c r="R853" s="27" t="s">
        <v>41</v>
      </c>
      <c r="S853" s="28"/>
      <c r="T853" s="28"/>
    </row>
    <row r="854" spans="1:20" x14ac:dyDescent="0.35">
      <c r="A854" s="25">
        <v>24300</v>
      </c>
      <c r="B854" s="25" t="s">
        <v>30</v>
      </c>
      <c r="C854" s="25" t="s">
        <v>31</v>
      </c>
      <c r="D854" s="25" t="s">
        <v>31</v>
      </c>
      <c r="E854" s="25" t="s">
        <v>2682</v>
      </c>
      <c r="F854" s="25" t="s">
        <v>2683</v>
      </c>
      <c r="G854" s="25">
        <v>6</v>
      </c>
      <c r="H854" s="25" t="s">
        <v>34</v>
      </c>
      <c r="I854" s="25" t="s">
        <v>1398</v>
      </c>
      <c r="J854" s="25" t="s">
        <v>73</v>
      </c>
      <c r="K854" s="25" t="s">
        <v>72</v>
      </c>
      <c r="L854" s="25" t="s">
        <v>72</v>
      </c>
      <c r="M854" s="25" t="s">
        <v>39</v>
      </c>
      <c r="N854" s="25" t="s">
        <v>40</v>
      </c>
      <c r="O854" s="26">
        <v>24108</v>
      </c>
      <c r="P854" s="25" t="s">
        <v>1399</v>
      </c>
      <c r="Q854" s="25">
        <v>6</v>
      </c>
      <c r="R854" s="27" t="s">
        <v>41</v>
      </c>
      <c r="S854" s="28"/>
      <c r="T854" s="28"/>
    </row>
    <row r="855" spans="1:20" x14ac:dyDescent="0.35">
      <c r="A855" s="25">
        <v>24700</v>
      </c>
      <c r="B855" s="25" t="s">
        <v>30</v>
      </c>
      <c r="C855" s="25" t="s">
        <v>31</v>
      </c>
      <c r="D855" s="25" t="s">
        <v>42</v>
      </c>
      <c r="E855" s="25" t="s">
        <v>2821</v>
      </c>
      <c r="F855" s="25" t="s">
        <v>2822</v>
      </c>
      <c r="G855" s="25">
        <v>30</v>
      </c>
      <c r="H855" s="25" t="s">
        <v>34</v>
      </c>
      <c r="I855" s="25" t="s">
        <v>2315</v>
      </c>
      <c r="J855" s="25" t="s">
        <v>73</v>
      </c>
      <c r="K855" s="25" t="s">
        <v>72</v>
      </c>
      <c r="L855" s="25" t="s">
        <v>72</v>
      </c>
      <c r="M855" s="25" t="s">
        <v>39</v>
      </c>
      <c r="N855" s="25" t="s">
        <v>40</v>
      </c>
      <c r="O855" s="26">
        <v>10959</v>
      </c>
      <c r="P855" s="25" t="s">
        <v>478</v>
      </c>
      <c r="Q855" s="25">
        <v>27.8</v>
      </c>
      <c r="R855" s="27" t="s">
        <v>41</v>
      </c>
      <c r="S855" s="28"/>
      <c r="T855" s="28"/>
    </row>
    <row r="856" spans="1:20" x14ac:dyDescent="0.35">
      <c r="A856" s="25">
        <v>56200</v>
      </c>
      <c r="B856" s="25" t="s">
        <v>30</v>
      </c>
      <c r="C856" s="25" t="s">
        <v>42</v>
      </c>
      <c r="D856" s="25" t="s">
        <v>31</v>
      </c>
      <c r="E856" s="25" t="s">
        <v>2829</v>
      </c>
      <c r="F856" s="25" t="s">
        <v>2830</v>
      </c>
      <c r="G856" s="25">
        <v>2.83</v>
      </c>
      <c r="H856" s="25" t="s">
        <v>34</v>
      </c>
      <c r="I856" s="25" t="s">
        <v>487</v>
      </c>
      <c r="J856" s="25" t="s">
        <v>73</v>
      </c>
      <c r="K856" s="25" t="s">
        <v>72</v>
      </c>
      <c r="L856" s="25" t="s">
        <v>72</v>
      </c>
      <c r="M856" s="25" t="s">
        <v>39</v>
      </c>
      <c r="N856" s="25" t="s">
        <v>40</v>
      </c>
      <c r="O856" s="26">
        <v>29852</v>
      </c>
      <c r="P856" s="25"/>
      <c r="Q856" s="25">
        <v>2.83</v>
      </c>
      <c r="R856" s="27" t="s">
        <v>41</v>
      </c>
      <c r="S856" s="28"/>
      <c r="T856" s="28"/>
    </row>
    <row r="857" spans="1:20" x14ac:dyDescent="0.35">
      <c r="A857" s="25">
        <v>24800</v>
      </c>
      <c r="B857" s="25" t="s">
        <v>30</v>
      </c>
      <c r="C857" s="25" t="s">
        <v>31</v>
      </c>
      <c r="D857" s="25" t="s">
        <v>31</v>
      </c>
      <c r="E857" s="25" t="s">
        <v>2731</v>
      </c>
      <c r="F857" s="25" t="s">
        <v>2732</v>
      </c>
      <c r="G857" s="25">
        <v>2</v>
      </c>
      <c r="H857" s="25" t="s">
        <v>34</v>
      </c>
      <c r="I857" s="25" t="s">
        <v>71</v>
      </c>
      <c r="J857" s="25" t="s">
        <v>73</v>
      </c>
      <c r="K857" s="25" t="s">
        <v>72</v>
      </c>
      <c r="L857" s="25" t="s">
        <v>72</v>
      </c>
      <c r="M857" s="25" t="s">
        <v>39</v>
      </c>
      <c r="N857" s="25" t="s">
        <v>40</v>
      </c>
      <c r="O857" s="26">
        <v>14611</v>
      </c>
      <c r="P857" s="25" t="s">
        <v>2733</v>
      </c>
      <c r="Q857" s="25">
        <v>2</v>
      </c>
      <c r="R857" s="27" t="s">
        <v>41</v>
      </c>
      <c r="S857" s="28"/>
      <c r="T857" s="28"/>
    </row>
    <row r="858" spans="1:20" x14ac:dyDescent="0.35">
      <c r="A858" s="25">
        <v>24900</v>
      </c>
      <c r="B858" s="25" t="s">
        <v>30</v>
      </c>
      <c r="C858" s="25" t="s">
        <v>31</v>
      </c>
      <c r="D858" s="25" t="s">
        <v>42</v>
      </c>
      <c r="E858" s="25" t="s">
        <v>2734</v>
      </c>
      <c r="F858" s="25" t="s">
        <v>2735</v>
      </c>
      <c r="G858" s="25">
        <v>210</v>
      </c>
      <c r="H858" s="25" t="s">
        <v>34</v>
      </c>
      <c r="I858" s="25" t="s">
        <v>156</v>
      </c>
      <c r="J858" s="25" t="s">
        <v>73</v>
      </c>
      <c r="K858" s="25" t="s">
        <v>72</v>
      </c>
      <c r="L858" s="25" t="s">
        <v>72</v>
      </c>
      <c r="M858" s="25" t="s">
        <v>39</v>
      </c>
      <c r="N858" s="25" t="s">
        <v>40</v>
      </c>
      <c r="O858" s="26">
        <v>30682</v>
      </c>
      <c r="P858" s="25"/>
      <c r="Q858" s="25">
        <v>173.7</v>
      </c>
      <c r="R858" s="27" t="s">
        <v>41</v>
      </c>
      <c r="S858" s="28"/>
      <c r="T858" s="28"/>
    </row>
    <row r="859" spans="1:20" x14ac:dyDescent="0.35">
      <c r="A859" s="25">
        <v>25000</v>
      </c>
      <c r="B859" s="25" t="s">
        <v>30</v>
      </c>
      <c r="C859" s="25" t="s">
        <v>31</v>
      </c>
      <c r="D859" s="25" t="s">
        <v>31</v>
      </c>
      <c r="E859" s="25" t="s">
        <v>2851</v>
      </c>
      <c r="F859" s="25" t="s">
        <v>2852</v>
      </c>
      <c r="G859" s="25">
        <v>32</v>
      </c>
      <c r="H859" s="25" t="s">
        <v>34</v>
      </c>
      <c r="I859" s="25" t="s">
        <v>71</v>
      </c>
      <c r="J859" s="25" t="s">
        <v>73</v>
      </c>
      <c r="K859" s="25" t="s">
        <v>72</v>
      </c>
      <c r="L859" s="25" t="s">
        <v>72</v>
      </c>
      <c r="M859" s="25" t="s">
        <v>39</v>
      </c>
      <c r="N859" s="25" t="s">
        <v>40</v>
      </c>
      <c r="O859" s="26">
        <v>8037</v>
      </c>
      <c r="P859" s="25" t="s">
        <v>1668</v>
      </c>
      <c r="Q859" s="25">
        <v>32</v>
      </c>
      <c r="R859" s="27" t="s">
        <v>41</v>
      </c>
      <c r="S859" s="28"/>
      <c r="T859" s="28"/>
    </row>
    <row r="860" spans="1:20" x14ac:dyDescent="0.35">
      <c r="A860" s="25">
        <v>25100</v>
      </c>
      <c r="B860" s="25" t="s">
        <v>30</v>
      </c>
      <c r="C860" s="25" t="s">
        <v>31</v>
      </c>
      <c r="D860" s="25" t="s">
        <v>31</v>
      </c>
      <c r="E860" s="25" t="s">
        <v>2853</v>
      </c>
      <c r="F860" s="25" t="s">
        <v>2854</v>
      </c>
      <c r="G860" s="25">
        <v>32</v>
      </c>
      <c r="H860" s="25" t="s">
        <v>34</v>
      </c>
      <c r="I860" s="25" t="s">
        <v>71</v>
      </c>
      <c r="J860" s="25" t="s">
        <v>73</v>
      </c>
      <c r="K860" s="25" t="s">
        <v>72</v>
      </c>
      <c r="L860" s="25" t="s">
        <v>72</v>
      </c>
      <c r="M860" s="25" t="s">
        <v>39</v>
      </c>
      <c r="N860" s="25" t="s">
        <v>40</v>
      </c>
      <c r="O860" s="26">
        <v>8037</v>
      </c>
      <c r="P860" s="25" t="s">
        <v>1668</v>
      </c>
      <c r="Q860" s="25">
        <v>32</v>
      </c>
      <c r="R860" s="27" t="s">
        <v>41</v>
      </c>
      <c r="S860" s="28"/>
      <c r="T860" s="28"/>
    </row>
    <row r="861" spans="1:20" x14ac:dyDescent="0.35">
      <c r="A861" s="25">
        <v>25200</v>
      </c>
      <c r="B861" s="25" t="s">
        <v>30</v>
      </c>
      <c r="C861" s="25" t="s">
        <v>31</v>
      </c>
      <c r="D861" s="25" t="s">
        <v>42</v>
      </c>
      <c r="E861" s="25" t="s">
        <v>2742</v>
      </c>
      <c r="F861" s="25" t="s">
        <v>2743</v>
      </c>
      <c r="G861" s="25">
        <v>70.599999999999994</v>
      </c>
      <c r="H861" s="25" t="s">
        <v>34</v>
      </c>
      <c r="I861" s="25" t="s">
        <v>71</v>
      </c>
      <c r="J861" s="25" t="s">
        <v>73</v>
      </c>
      <c r="K861" s="25" t="s">
        <v>72</v>
      </c>
      <c r="L861" s="25" t="s">
        <v>72</v>
      </c>
      <c r="M861" s="25" t="s">
        <v>39</v>
      </c>
      <c r="N861" s="25" t="s">
        <v>40</v>
      </c>
      <c r="O861" s="26">
        <v>9133</v>
      </c>
      <c r="P861" s="25" t="s">
        <v>1668</v>
      </c>
      <c r="Q861" s="25">
        <v>70.599999999999994</v>
      </c>
      <c r="R861" s="27" t="s">
        <v>41</v>
      </c>
      <c r="S861" s="28"/>
      <c r="T861" s="28"/>
    </row>
    <row r="862" spans="1:20" x14ac:dyDescent="0.35">
      <c r="A862" s="25">
        <v>25300</v>
      </c>
      <c r="B862" s="25" t="s">
        <v>30</v>
      </c>
      <c r="C862" s="25" t="s">
        <v>31</v>
      </c>
      <c r="D862" s="25" t="s">
        <v>42</v>
      </c>
      <c r="E862" s="25" t="s">
        <v>2750</v>
      </c>
      <c r="F862" s="25" t="s">
        <v>2751</v>
      </c>
      <c r="G862" s="25">
        <v>95</v>
      </c>
      <c r="H862" s="25" t="s">
        <v>34</v>
      </c>
      <c r="I862" s="25" t="s">
        <v>71</v>
      </c>
      <c r="J862" s="25" t="s">
        <v>73</v>
      </c>
      <c r="K862" s="25" t="s">
        <v>72</v>
      </c>
      <c r="L862" s="25" t="s">
        <v>72</v>
      </c>
      <c r="M862" s="25" t="s">
        <v>39</v>
      </c>
      <c r="N862" s="25" t="s">
        <v>40</v>
      </c>
      <c r="O862" s="26">
        <v>20090</v>
      </c>
      <c r="P862" s="25" t="s">
        <v>1668</v>
      </c>
      <c r="Q862" s="25">
        <v>95</v>
      </c>
      <c r="R862" s="27" t="s">
        <v>41</v>
      </c>
      <c r="S862" s="28"/>
      <c r="T862" s="28"/>
    </row>
    <row r="863" spans="1:20" x14ac:dyDescent="0.35">
      <c r="A863" s="25">
        <v>25400</v>
      </c>
      <c r="B863" s="25" t="s">
        <v>30</v>
      </c>
      <c r="C863" s="25" t="s">
        <v>31</v>
      </c>
      <c r="D863" s="25" t="s">
        <v>42</v>
      </c>
      <c r="E863" s="25" t="s">
        <v>2756</v>
      </c>
      <c r="F863" s="25" t="s">
        <v>2757</v>
      </c>
      <c r="G863" s="25">
        <v>82</v>
      </c>
      <c r="H863" s="25" t="s">
        <v>34</v>
      </c>
      <c r="I863" s="25" t="s">
        <v>71</v>
      </c>
      <c r="J863" s="25" t="s">
        <v>73</v>
      </c>
      <c r="K863" s="25" t="s">
        <v>72</v>
      </c>
      <c r="L863" s="25" t="s">
        <v>72</v>
      </c>
      <c r="M863" s="25" t="s">
        <v>39</v>
      </c>
      <c r="N863" s="25" t="s">
        <v>40</v>
      </c>
      <c r="O863" s="26">
        <v>16072</v>
      </c>
      <c r="P863" s="25" t="s">
        <v>1668</v>
      </c>
      <c r="Q863" s="25">
        <v>82</v>
      </c>
      <c r="R863" s="27" t="s">
        <v>41</v>
      </c>
      <c r="S863" s="28"/>
      <c r="T863" s="28"/>
    </row>
    <row r="864" spans="1:20" x14ac:dyDescent="0.35">
      <c r="A864" s="25">
        <v>25500</v>
      </c>
      <c r="B864" s="25" t="s">
        <v>30</v>
      </c>
      <c r="C864" s="25" t="s">
        <v>31</v>
      </c>
      <c r="D864" s="25" t="s">
        <v>42</v>
      </c>
      <c r="E864" s="25" t="s">
        <v>2762</v>
      </c>
      <c r="F864" s="25" t="s">
        <v>2763</v>
      </c>
      <c r="G864" s="25">
        <v>82</v>
      </c>
      <c r="H864" s="25" t="s">
        <v>34</v>
      </c>
      <c r="I864" s="25" t="s">
        <v>71</v>
      </c>
      <c r="J864" s="25" t="s">
        <v>73</v>
      </c>
      <c r="K864" s="25" t="s">
        <v>72</v>
      </c>
      <c r="L864" s="25" t="s">
        <v>72</v>
      </c>
      <c r="M864" s="25" t="s">
        <v>39</v>
      </c>
      <c r="N864" s="25" t="s">
        <v>40</v>
      </c>
      <c r="O864" s="26">
        <v>16072</v>
      </c>
      <c r="P864" s="25" t="s">
        <v>1668</v>
      </c>
      <c r="Q864" s="25">
        <v>82</v>
      </c>
      <c r="R864" s="27" t="s">
        <v>41</v>
      </c>
      <c r="S864" s="28"/>
      <c r="T864" s="28"/>
    </row>
    <row r="865" spans="1:20" x14ac:dyDescent="0.35">
      <c r="A865" s="25">
        <v>25600</v>
      </c>
      <c r="B865" s="25" t="s">
        <v>30</v>
      </c>
      <c r="C865" s="25" t="s">
        <v>31</v>
      </c>
      <c r="D865" s="25" t="s">
        <v>31</v>
      </c>
      <c r="E865" s="25" t="s">
        <v>2855</v>
      </c>
      <c r="F865" s="25" t="s">
        <v>2856</v>
      </c>
      <c r="G865" s="25">
        <v>39</v>
      </c>
      <c r="H865" s="25" t="s">
        <v>34</v>
      </c>
      <c r="I865" s="25" t="s">
        <v>71</v>
      </c>
      <c r="J865" s="25" t="s">
        <v>73</v>
      </c>
      <c r="K865" s="25" t="s">
        <v>72</v>
      </c>
      <c r="L865" s="25" t="s">
        <v>72</v>
      </c>
      <c r="M865" s="25" t="s">
        <v>39</v>
      </c>
      <c r="N865" s="25" t="s">
        <v>40</v>
      </c>
      <c r="O865" s="26">
        <v>23743</v>
      </c>
      <c r="P865" s="25" t="s">
        <v>1668</v>
      </c>
      <c r="Q865" s="25">
        <v>39</v>
      </c>
      <c r="R865" s="27" t="s">
        <v>41</v>
      </c>
      <c r="S865" s="28"/>
      <c r="T865" s="28"/>
    </row>
    <row r="866" spans="1:20" x14ac:dyDescent="0.35">
      <c r="A866" s="25">
        <v>25700</v>
      </c>
      <c r="B866" s="25" t="s">
        <v>30</v>
      </c>
      <c r="C866" s="25" t="s">
        <v>31</v>
      </c>
      <c r="D866" s="25" t="s">
        <v>31</v>
      </c>
      <c r="E866" s="25" t="s">
        <v>2857</v>
      </c>
      <c r="F866" s="25" t="s">
        <v>2858</v>
      </c>
      <c r="G866" s="25">
        <v>40</v>
      </c>
      <c r="H866" s="25" t="s">
        <v>34</v>
      </c>
      <c r="I866" s="25" t="s">
        <v>71</v>
      </c>
      <c r="J866" s="25" t="s">
        <v>73</v>
      </c>
      <c r="K866" s="25" t="s">
        <v>72</v>
      </c>
      <c r="L866" s="25" t="s">
        <v>72</v>
      </c>
      <c r="M866" s="25" t="s">
        <v>39</v>
      </c>
      <c r="N866" s="25" t="s">
        <v>40</v>
      </c>
      <c r="O866" s="26">
        <v>23743</v>
      </c>
      <c r="P866" s="25" t="s">
        <v>1668</v>
      </c>
      <c r="Q866" s="25">
        <v>40</v>
      </c>
      <c r="R866" s="27" t="s">
        <v>41</v>
      </c>
      <c r="S866" s="28"/>
      <c r="T866" s="28"/>
    </row>
    <row r="867" spans="1:20" x14ac:dyDescent="0.35">
      <c r="A867" s="25">
        <v>25800</v>
      </c>
      <c r="B867" s="25" t="s">
        <v>30</v>
      </c>
      <c r="C867" s="25" t="s">
        <v>31</v>
      </c>
      <c r="D867" s="25" t="s">
        <v>31</v>
      </c>
      <c r="E867" s="25" t="s">
        <v>2859</v>
      </c>
      <c r="F867" s="25" t="s">
        <v>2860</v>
      </c>
      <c r="G867" s="25">
        <v>55.7</v>
      </c>
      <c r="H867" s="25" t="s">
        <v>34</v>
      </c>
      <c r="I867" s="25" t="s">
        <v>71</v>
      </c>
      <c r="J867" s="25" t="s">
        <v>73</v>
      </c>
      <c r="K867" s="25" t="s">
        <v>72</v>
      </c>
      <c r="L867" s="25" t="s">
        <v>72</v>
      </c>
      <c r="M867" s="25" t="s">
        <v>39</v>
      </c>
      <c r="N867" s="25" t="s">
        <v>40</v>
      </c>
      <c r="O867" s="26">
        <v>23743</v>
      </c>
      <c r="P867" s="25" t="s">
        <v>1668</v>
      </c>
      <c r="Q867" s="25">
        <v>55.7</v>
      </c>
      <c r="R867" s="27" t="s">
        <v>41</v>
      </c>
      <c r="S867" s="28"/>
      <c r="T867" s="28"/>
    </row>
    <row r="868" spans="1:20" x14ac:dyDescent="0.35">
      <c r="A868" s="25">
        <v>25900</v>
      </c>
      <c r="B868" s="25" t="s">
        <v>30</v>
      </c>
      <c r="C868" s="25" t="s">
        <v>31</v>
      </c>
      <c r="D868" s="25" t="s">
        <v>31</v>
      </c>
      <c r="E868" s="25" t="s">
        <v>2861</v>
      </c>
      <c r="F868" s="25" t="s">
        <v>2862</v>
      </c>
      <c r="G868" s="25">
        <v>54.6</v>
      </c>
      <c r="H868" s="25" t="s">
        <v>34</v>
      </c>
      <c r="I868" s="25" t="s">
        <v>71</v>
      </c>
      <c r="J868" s="25" t="s">
        <v>73</v>
      </c>
      <c r="K868" s="25" t="s">
        <v>72</v>
      </c>
      <c r="L868" s="25" t="s">
        <v>72</v>
      </c>
      <c r="M868" s="25" t="s">
        <v>39</v>
      </c>
      <c r="N868" s="25" t="s">
        <v>40</v>
      </c>
      <c r="O868" s="26">
        <v>23743</v>
      </c>
      <c r="P868" s="25" t="s">
        <v>1668</v>
      </c>
      <c r="Q868" s="25">
        <v>54.6</v>
      </c>
      <c r="R868" s="27" t="s">
        <v>41</v>
      </c>
      <c r="S868" s="28"/>
      <c r="T868" s="28"/>
    </row>
    <row r="869" spans="1:20" x14ac:dyDescent="0.35">
      <c r="A869" s="25">
        <v>90200</v>
      </c>
      <c r="B869" s="25" t="s">
        <v>30</v>
      </c>
      <c r="C869" s="25" t="s">
        <v>42</v>
      </c>
      <c r="D869" s="25" t="s">
        <v>42</v>
      </c>
      <c r="E869" s="25" t="s">
        <v>2768</v>
      </c>
      <c r="F869" s="25" t="s">
        <v>2769</v>
      </c>
      <c r="G869" s="25">
        <v>3.75</v>
      </c>
      <c r="H869" s="25" t="s">
        <v>34</v>
      </c>
      <c r="I869" s="25" t="s">
        <v>55</v>
      </c>
      <c r="J869" s="25" t="s">
        <v>73</v>
      </c>
      <c r="K869" s="25" t="s">
        <v>72</v>
      </c>
      <c r="L869" s="25" t="s">
        <v>72</v>
      </c>
      <c r="M869" s="25" t="s">
        <v>39</v>
      </c>
      <c r="N869" s="25" t="s">
        <v>40</v>
      </c>
      <c r="O869" s="26">
        <v>32004</v>
      </c>
      <c r="P869" s="25"/>
      <c r="Q869" s="25">
        <v>3.75</v>
      </c>
      <c r="R869" s="27" t="s">
        <v>41</v>
      </c>
      <c r="S869" s="28"/>
      <c r="T869" s="28"/>
    </row>
    <row r="870" spans="1:20" x14ac:dyDescent="0.35">
      <c r="A870" s="25">
        <v>26700</v>
      </c>
      <c r="B870" s="25" t="s">
        <v>30</v>
      </c>
      <c r="C870" s="25" t="s">
        <v>31</v>
      </c>
      <c r="D870" s="25" t="s">
        <v>31</v>
      </c>
      <c r="E870" s="25" t="s">
        <v>2870</v>
      </c>
      <c r="F870" s="25" t="s">
        <v>2871</v>
      </c>
      <c r="G870" s="25">
        <v>69</v>
      </c>
      <c r="H870" s="25" t="s">
        <v>34</v>
      </c>
      <c r="I870" s="25" t="s">
        <v>71</v>
      </c>
      <c r="J870" s="25" t="s">
        <v>73</v>
      </c>
      <c r="K870" s="25" t="s">
        <v>72</v>
      </c>
      <c r="L870" s="25" t="s">
        <v>72</v>
      </c>
      <c r="M870" s="25" t="s">
        <v>39</v>
      </c>
      <c r="N870" s="25" t="s">
        <v>40</v>
      </c>
      <c r="O870" s="26">
        <v>21186</v>
      </c>
      <c r="P870" s="25" t="s">
        <v>340</v>
      </c>
      <c r="Q870" s="25">
        <v>68</v>
      </c>
      <c r="R870" s="27" t="s">
        <v>41</v>
      </c>
      <c r="S870" s="28"/>
      <c r="T870" s="28"/>
    </row>
    <row r="871" spans="1:20" x14ac:dyDescent="0.35">
      <c r="A871" s="25">
        <v>26800</v>
      </c>
      <c r="B871" s="25" t="s">
        <v>30</v>
      </c>
      <c r="C871" s="25" t="s">
        <v>31</v>
      </c>
      <c r="D871" s="25" t="s">
        <v>31</v>
      </c>
      <c r="E871" s="25" t="s">
        <v>2872</v>
      </c>
      <c r="F871" s="25" t="s">
        <v>2873</v>
      </c>
      <c r="G871" s="25">
        <v>68.5</v>
      </c>
      <c r="H871" s="25" t="s">
        <v>34</v>
      </c>
      <c r="I871" s="25" t="s">
        <v>71</v>
      </c>
      <c r="J871" s="25" t="s">
        <v>73</v>
      </c>
      <c r="K871" s="25" t="s">
        <v>72</v>
      </c>
      <c r="L871" s="25" t="s">
        <v>72</v>
      </c>
      <c r="M871" s="25" t="s">
        <v>39</v>
      </c>
      <c r="N871" s="25" t="s">
        <v>40</v>
      </c>
      <c r="O871" s="26">
        <v>21186</v>
      </c>
      <c r="P871" s="25" t="s">
        <v>340</v>
      </c>
      <c r="Q871" s="25">
        <v>68.5</v>
      </c>
      <c r="R871" s="27" t="s">
        <v>41</v>
      </c>
      <c r="S871" s="28"/>
      <c r="T871" s="28"/>
    </row>
    <row r="872" spans="1:20" x14ac:dyDescent="0.35">
      <c r="A872" s="25">
        <v>27400</v>
      </c>
      <c r="B872" s="25" t="s">
        <v>30</v>
      </c>
      <c r="C872" s="25" t="s">
        <v>31</v>
      </c>
      <c r="D872" s="25" t="s">
        <v>42</v>
      </c>
      <c r="E872" s="25" t="s">
        <v>2782</v>
      </c>
      <c r="F872" s="25" t="s">
        <v>2783</v>
      </c>
      <c r="G872" s="25">
        <v>10.1</v>
      </c>
      <c r="H872" s="25" t="s">
        <v>34</v>
      </c>
      <c r="I872" s="25" t="s">
        <v>55</v>
      </c>
      <c r="J872" s="25" t="s">
        <v>73</v>
      </c>
      <c r="K872" s="25" t="s">
        <v>72</v>
      </c>
      <c r="L872" s="25" t="s">
        <v>72</v>
      </c>
      <c r="M872" s="25" t="s">
        <v>39</v>
      </c>
      <c r="N872" s="25" t="s">
        <v>40</v>
      </c>
      <c r="O872" s="26">
        <v>3654</v>
      </c>
      <c r="P872" s="25" t="s">
        <v>2784</v>
      </c>
      <c r="Q872" s="25">
        <v>9.8000000000000007</v>
      </c>
      <c r="R872" s="27" t="s">
        <v>41</v>
      </c>
      <c r="S872" s="28"/>
      <c r="T872" s="28"/>
    </row>
    <row r="873" spans="1:20" x14ac:dyDescent="0.35">
      <c r="A873" s="25">
        <v>66000</v>
      </c>
      <c r="B873" s="25" t="s">
        <v>30</v>
      </c>
      <c r="C873" s="25" t="s">
        <v>42</v>
      </c>
      <c r="D873" s="25" t="s">
        <v>31</v>
      </c>
      <c r="E873" s="25" t="s">
        <v>2968</v>
      </c>
      <c r="F873" s="25" t="s">
        <v>2969</v>
      </c>
      <c r="G873" s="25">
        <v>5</v>
      </c>
      <c r="H873" s="25" t="s">
        <v>34</v>
      </c>
      <c r="I873" s="25" t="s">
        <v>55</v>
      </c>
      <c r="J873" s="25" t="s">
        <v>73</v>
      </c>
      <c r="K873" s="25" t="s">
        <v>72</v>
      </c>
      <c r="L873" s="25" t="s">
        <v>72</v>
      </c>
      <c r="M873" s="25" t="s">
        <v>39</v>
      </c>
      <c r="N873" s="25" t="s">
        <v>40</v>
      </c>
      <c r="O873" s="26">
        <v>31526</v>
      </c>
      <c r="P873" s="25"/>
      <c r="Q873" s="25">
        <v>5</v>
      </c>
      <c r="R873" s="27" t="s">
        <v>41</v>
      </c>
      <c r="S873" s="28"/>
      <c r="T873" s="28"/>
    </row>
    <row r="874" spans="1:20" x14ac:dyDescent="0.35">
      <c r="A874" s="25">
        <v>28000</v>
      </c>
      <c r="B874" s="25" t="s">
        <v>30</v>
      </c>
      <c r="C874" s="25" t="s">
        <v>31</v>
      </c>
      <c r="D874" s="25" t="s">
        <v>31</v>
      </c>
      <c r="E874" s="25" t="s">
        <v>3030</v>
      </c>
      <c r="F874" s="25" t="s">
        <v>3031</v>
      </c>
      <c r="G874" s="25">
        <v>57</v>
      </c>
      <c r="H874" s="25" t="s">
        <v>34</v>
      </c>
      <c r="I874" s="25" t="s">
        <v>71</v>
      </c>
      <c r="J874" s="25" t="s">
        <v>73</v>
      </c>
      <c r="K874" s="25" t="s">
        <v>72</v>
      </c>
      <c r="L874" s="25" t="s">
        <v>72</v>
      </c>
      <c r="M874" s="25" t="s">
        <v>39</v>
      </c>
      <c r="N874" s="25" t="s">
        <v>40</v>
      </c>
      <c r="O874" s="26">
        <v>18264</v>
      </c>
      <c r="P874" s="25" t="s">
        <v>340</v>
      </c>
      <c r="Q874" s="25">
        <v>57</v>
      </c>
      <c r="R874" s="27" t="s">
        <v>41</v>
      </c>
      <c r="S874" s="28"/>
      <c r="T874" s="28"/>
    </row>
    <row r="875" spans="1:20" x14ac:dyDescent="0.35">
      <c r="A875" s="25">
        <v>28100</v>
      </c>
      <c r="B875" s="25" t="s">
        <v>30</v>
      </c>
      <c r="C875" s="25" t="s">
        <v>31</v>
      </c>
      <c r="D875" s="25" t="s">
        <v>31</v>
      </c>
      <c r="E875" s="25" t="s">
        <v>3032</v>
      </c>
      <c r="F875" s="25" t="s">
        <v>3033</v>
      </c>
      <c r="G875" s="25">
        <v>56.9</v>
      </c>
      <c r="H875" s="25" t="s">
        <v>34</v>
      </c>
      <c r="I875" s="25" t="s">
        <v>71</v>
      </c>
      <c r="J875" s="25" t="s">
        <v>73</v>
      </c>
      <c r="K875" s="25" t="s">
        <v>72</v>
      </c>
      <c r="L875" s="25" t="s">
        <v>72</v>
      </c>
      <c r="M875" s="25" t="s">
        <v>39</v>
      </c>
      <c r="N875" s="25" t="s">
        <v>40</v>
      </c>
      <c r="O875" s="26">
        <v>18264</v>
      </c>
      <c r="P875" s="25" t="s">
        <v>340</v>
      </c>
      <c r="Q875" s="25">
        <v>56.9</v>
      </c>
      <c r="R875" s="27" t="s">
        <v>41</v>
      </c>
      <c r="S875" s="28"/>
      <c r="T875" s="28"/>
    </row>
    <row r="876" spans="1:20" x14ac:dyDescent="0.35">
      <c r="A876" s="25">
        <v>28200</v>
      </c>
      <c r="B876" s="25" t="s">
        <v>30</v>
      </c>
      <c r="C876" s="25" t="s">
        <v>31</v>
      </c>
      <c r="D876" s="25" t="s">
        <v>31</v>
      </c>
      <c r="E876" s="25" t="s">
        <v>3034</v>
      </c>
      <c r="F876" s="25" t="s">
        <v>3035</v>
      </c>
      <c r="G876" s="25">
        <v>13.5</v>
      </c>
      <c r="H876" s="25" t="s">
        <v>34</v>
      </c>
      <c r="I876" s="25" t="s">
        <v>883</v>
      </c>
      <c r="J876" s="25" t="s">
        <v>73</v>
      </c>
      <c r="K876" s="25" t="s">
        <v>72</v>
      </c>
      <c r="L876" s="25" t="s">
        <v>72</v>
      </c>
      <c r="M876" s="25" t="s">
        <v>39</v>
      </c>
      <c r="N876" s="25" t="s">
        <v>40</v>
      </c>
      <c r="O876" s="26">
        <v>29221</v>
      </c>
      <c r="P876" s="25"/>
      <c r="Q876" s="25">
        <v>12.15</v>
      </c>
      <c r="R876" s="27" t="s">
        <v>41</v>
      </c>
      <c r="S876" s="28"/>
      <c r="T876" s="28"/>
    </row>
    <row r="877" spans="1:20" x14ac:dyDescent="0.35">
      <c r="A877" s="25">
        <v>120600</v>
      </c>
      <c r="B877" s="25" t="s">
        <v>30</v>
      </c>
      <c r="C877" s="25" t="s">
        <v>42</v>
      </c>
      <c r="D877" s="25" t="s">
        <v>31</v>
      </c>
      <c r="E877" s="25" t="s">
        <v>3257</v>
      </c>
      <c r="F877" s="25" t="s">
        <v>3258</v>
      </c>
      <c r="G877" s="25">
        <v>0.52</v>
      </c>
      <c r="H877" s="25" t="s">
        <v>34</v>
      </c>
      <c r="I877" s="25" t="s">
        <v>3259</v>
      </c>
      <c r="J877" s="25" t="s">
        <v>73</v>
      </c>
      <c r="K877" s="25" t="s">
        <v>72</v>
      </c>
      <c r="L877" s="25" t="s">
        <v>72</v>
      </c>
      <c r="M877" s="25" t="s">
        <v>39</v>
      </c>
      <c r="N877" s="25" t="s">
        <v>40</v>
      </c>
      <c r="O877" s="26">
        <v>41976</v>
      </c>
      <c r="P877" s="25"/>
      <c r="Q877" s="25">
        <v>0.54</v>
      </c>
      <c r="R877" s="27" t="s">
        <v>41</v>
      </c>
      <c r="S877" s="28"/>
      <c r="T877" s="28"/>
    </row>
    <row r="878" spans="1:20" x14ac:dyDescent="0.35">
      <c r="A878" s="25">
        <v>28600</v>
      </c>
      <c r="B878" s="25" t="s">
        <v>30</v>
      </c>
      <c r="C878" s="25" t="s">
        <v>31</v>
      </c>
      <c r="D878" s="25" t="s">
        <v>42</v>
      </c>
      <c r="E878" s="25" t="s">
        <v>3055</v>
      </c>
      <c r="F878" s="25" t="s">
        <v>3056</v>
      </c>
      <c r="G878" s="25">
        <v>46</v>
      </c>
      <c r="H878" s="25" t="s">
        <v>34</v>
      </c>
      <c r="I878" s="25" t="s">
        <v>71</v>
      </c>
      <c r="J878" s="25" t="s">
        <v>73</v>
      </c>
      <c r="K878" s="25" t="s">
        <v>72</v>
      </c>
      <c r="L878" s="25" t="s">
        <v>72</v>
      </c>
      <c r="M878" s="25" t="s">
        <v>39</v>
      </c>
      <c r="N878" s="25" t="s">
        <v>40</v>
      </c>
      <c r="O878" s="26">
        <v>11324</v>
      </c>
      <c r="P878" s="25" t="s">
        <v>478</v>
      </c>
      <c r="Q878" s="25">
        <v>46</v>
      </c>
      <c r="R878" s="27" t="s">
        <v>41</v>
      </c>
      <c r="S878" s="28"/>
      <c r="T878" s="28"/>
    </row>
    <row r="879" spans="1:20" x14ac:dyDescent="0.35">
      <c r="A879" s="25">
        <v>28800</v>
      </c>
      <c r="B879" s="25" t="s">
        <v>30</v>
      </c>
      <c r="C879" s="25" t="s">
        <v>31</v>
      </c>
      <c r="D879" s="25" t="s">
        <v>31</v>
      </c>
      <c r="E879" s="25" t="s">
        <v>3266</v>
      </c>
      <c r="F879" s="25" t="s">
        <v>3267</v>
      </c>
      <c r="G879" s="25">
        <v>3.2</v>
      </c>
      <c r="H879" s="25" t="s">
        <v>34</v>
      </c>
      <c r="I879" s="25" t="s">
        <v>34</v>
      </c>
      <c r="J879" s="25" t="s">
        <v>73</v>
      </c>
      <c r="K879" s="25" t="s">
        <v>72</v>
      </c>
      <c r="L879" s="25" t="s">
        <v>72</v>
      </c>
      <c r="M879" s="25" t="s">
        <v>39</v>
      </c>
      <c r="N879" s="25" t="s">
        <v>40</v>
      </c>
      <c r="O879" s="26">
        <v>6211</v>
      </c>
      <c r="P879" s="25"/>
      <c r="Q879" s="25">
        <v>3.2</v>
      </c>
      <c r="R879" s="27" t="s">
        <v>41</v>
      </c>
      <c r="S879" s="28"/>
      <c r="T879" s="28"/>
    </row>
    <row r="880" spans="1:20" x14ac:dyDescent="0.35">
      <c r="A880" s="25">
        <v>28900</v>
      </c>
      <c r="B880" s="25" t="s">
        <v>30</v>
      </c>
      <c r="C880" s="25" t="s">
        <v>31</v>
      </c>
      <c r="D880" s="25" t="s">
        <v>31</v>
      </c>
      <c r="E880" s="25" t="s">
        <v>3268</v>
      </c>
      <c r="F880" s="25" t="s">
        <v>3269</v>
      </c>
      <c r="G880" s="25">
        <v>4.2</v>
      </c>
      <c r="H880" s="25" t="s">
        <v>34</v>
      </c>
      <c r="I880" s="25" t="s">
        <v>34</v>
      </c>
      <c r="J880" s="25" t="s">
        <v>73</v>
      </c>
      <c r="K880" s="25" t="s">
        <v>72</v>
      </c>
      <c r="L880" s="25" t="s">
        <v>72</v>
      </c>
      <c r="M880" s="25" t="s">
        <v>39</v>
      </c>
      <c r="N880" s="25" t="s">
        <v>40</v>
      </c>
      <c r="O880" s="26">
        <v>8402</v>
      </c>
      <c r="P880" s="25"/>
      <c r="Q880" s="25">
        <v>4.2</v>
      </c>
      <c r="R880" s="27" t="s">
        <v>41</v>
      </c>
      <c r="S880" s="28"/>
      <c r="T880" s="28"/>
    </row>
    <row r="881" spans="1:20" x14ac:dyDescent="0.35">
      <c r="A881" s="25">
        <v>67300</v>
      </c>
      <c r="B881" s="25" t="s">
        <v>30</v>
      </c>
      <c r="C881" s="25" t="s">
        <v>42</v>
      </c>
      <c r="D881" s="25" t="s">
        <v>31</v>
      </c>
      <c r="E881" s="25" t="s">
        <v>3273</v>
      </c>
      <c r="F881" s="25" t="s">
        <v>3274</v>
      </c>
      <c r="G881" s="25">
        <v>18.600000000000001</v>
      </c>
      <c r="H881" s="25" t="s">
        <v>34</v>
      </c>
      <c r="I881" s="25" t="s">
        <v>55</v>
      </c>
      <c r="J881" s="25" t="s">
        <v>73</v>
      </c>
      <c r="K881" s="25" t="s">
        <v>72</v>
      </c>
      <c r="L881" s="25" t="s">
        <v>72</v>
      </c>
      <c r="M881" s="25" t="s">
        <v>39</v>
      </c>
      <c r="N881" s="25" t="s">
        <v>40</v>
      </c>
      <c r="O881" s="26">
        <v>31551</v>
      </c>
      <c r="P881" s="25" t="s">
        <v>382</v>
      </c>
      <c r="Q881" s="25">
        <v>18.600000000000001</v>
      </c>
      <c r="R881" s="27" t="s">
        <v>41</v>
      </c>
      <c r="S881" s="28"/>
      <c r="T881" s="28"/>
    </row>
    <row r="882" spans="1:20" x14ac:dyDescent="0.35">
      <c r="A882" s="25">
        <v>84800</v>
      </c>
      <c r="B882" s="25" t="s">
        <v>30</v>
      </c>
      <c r="C882" s="25" t="s">
        <v>31</v>
      </c>
      <c r="D882" s="25" t="s">
        <v>31</v>
      </c>
      <c r="E882" s="25" t="s">
        <v>3151</v>
      </c>
      <c r="F882" s="25" t="s">
        <v>3152</v>
      </c>
      <c r="G882" s="25">
        <v>1</v>
      </c>
      <c r="H882" s="25" t="s">
        <v>34</v>
      </c>
      <c r="I882" s="25" t="s">
        <v>812</v>
      </c>
      <c r="J882" s="25" t="s">
        <v>73</v>
      </c>
      <c r="K882" s="25" t="s">
        <v>72</v>
      </c>
      <c r="L882" s="25" t="s">
        <v>72</v>
      </c>
      <c r="M882" s="25" t="s">
        <v>39</v>
      </c>
      <c r="N882" s="25" t="s">
        <v>40</v>
      </c>
      <c r="O882" s="25"/>
      <c r="P882" s="25"/>
      <c r="Q882" s="25">
        <v>0.4</v>
      </c>
      <c r="R882" s="27" t="s">
        <v>41</v>
      </c>
      <c r="S882" s="28"/>
      <c r="T882" s="28"/>
    </row>
    <row r="883" spans="1:20" x14ac:dyDescent="0.35">
      <c r="A883" s="25">
        <v>30000</v>
      </c>
      <c r="B883" s="25" t="s">
        <v>30</v>
      </c>
      <c r="C883" s="25" t="s">
        <v>31</v>
      </c>
      <c r="D883" s="25" t="s">
        <v>31</v>
      </c>
      <c r="E883" s="25" t="s">
        <v>3311</v>
      </c>
      <c r="F883" s="25" t="s">
        <v>3312</v>
      </c>
      <c r="G883" s="25">
        <v>13</v>
      </c>
      <c r="H883" s="25" t="s">
        <v>34</v>
      </c>
      <c r="I883" s="25" t="s">
        <v>1390</v>
      </c>
      <c r="J883" s="25" t="s">
        <v>73</v>
      </c>
      <c r="K883" s="25" t="s">
        <v>72</v>
      </c>
      <c r="L883" s="25" t="s">
        <v>72</v>
      </c>
      <c r="M883" s="25" t="s">
        <v>39</v>
      </c>
      <c r="N883" s="25" t="s">
        <v>40</v>
      </c>
      <c r="O883" s="26">
        <v>30317</v>
      </c>
      <c r="P883" s="25" t="s">
        <v>1391</v>
      </c>
      <c r="Q883" s="25">
        <v>13</v>
      </c>
      <c r="R883" s="27" t="s">
        <v>41</v>
      </c>
      <c r="S883" s="28"/>
      <c r="T883" s="28"/>
    </row>
    <row r="884" spans="1:20" x14ac:dyDescent="0.35">
      <c r="A884" s="25">
        <v>35000</v>
      </c>
      <c r="B884" s="25" t="s">
        <v>30</v>
      </c>
      <c r="C884" s="25" t="s">
        <v>42</v>
      </c>
      <c r="D884" s="25" t="s">
        <v>42</v>
      </c>
      <c r="E884" s="25" t="s">
        <v>3153</v>
      </c>
      <c r="F884" s="25" t="s">
        <v>3154</v>
      </c>
      <c r="G884" s="25">
        <v>2.5</v>
      </c>
      <c r="H884" s="25" t="s">
        <v>34</v>
      </c>
      <c r="I884" s="25" t="s">
        <v>55</v>
      </c>
      <c r="J884" s="25" t="s">
        <v>73</v>
      </c>
      <c r="K884" s="25" t="s">
        <v>72</v>
      </c>
      <c r="L884" s="25" t="s">
        <v>72</v>
      </c>
      <c r="M884" s="25" t="s">
        <v>39</v>
      </c>
      <c r="N884" s="25" t="s">
        <v>40</v>
      </c>
      <c r="O884" s="26">
        <v>31444</v>
      </c>
      <c r="P884" s="25"/>
      <c r="Q884" s="25">
        <v>2.5</v>
      </c>
      <c r="R884" s="27" t="s">
        <v>41</v>
      </c>
      <c r="S884" s="28"/>
      <c r="T884" s="28"/>
    </row>
    <row r="885" spans="1:20" x14ac:dyDescent="0.35">
      <c r="A885" s="25">
        <v>50800</v>
      </c>
      <c r="B885" s="25" t="s">
        <v>30</v>
      </c>
      <c r="C885" s="25" t="s">
        <v>42</v>
      </c>
      <c r="D885" s="25" t="s">
        <v>42</v>
      </c>
      <c r="E885" s="25" t="s">
        <v>3313</v>
      </c>
      <c r="F885" s="25" t="s">
        <v>3314</v>
      </c>
      <c r="G885" s="25">
        <v>1.25</v>
      </c>
      <c r="H885" s="25" t="s">
        <v>34</v>
      </c>
      <c r="I885" s="25" t="s">
        <v>55</v>
      </c>
      <c r="J885" s="25" t="s">
        <v>73</v>
      </c>
      <c r="K885" s="25" t="s">
        <v>72</v>
      </c>
      <c r="L885" s="25" t="s">
        <v>72</v>
      </c>
      <c r="M885" s="25" t="s">
        <v>39</v>
      </c>
      <c r="N885" s="25" t="s">
        <v>1315</v>
      </c>
      <c r="O885" s="25"/>
      <c r="P885" s="25"/>
      <c r="Q885" s="25">
        <v>1.25</v>
      </c>
      <c r="R885" s="27" t="s">
        <v>41</v>
      </c>
      <c r="S885" s="28"/>
      <c r="T885" s="28"/>
    </row>
    <row r="886" spans="1:20" x14ac:dyDescent="0.35">
      <c r="A886" s="25">
        <v>43407</v>
      </c>
      <c r="B886" s="25" t="s">
        <v>30</v>
      </c>
      <c r="C886" s="25" t="s">
        <v>42</v>
      </c>
      <c r="D886" s="25" t="s">
        <v>31</v>
      </c>
      <c r="E886" s="25" t="s">
        <v>3155</v>
      </c>
      <c r="F886" s="25" t="s">
        <v>3156</v>
      </c>
      <c r="G886" s="25">
        <v>3</v>
      </c>
      <c r="H886" s="25" t="s">
        <v>34</v>
      </c>
      <c r="I886" s="25" t="s">
        <v>55</v>
      </c>
      <c r="J886" s="25" t="s">
        <v>73</v>
      </c>
      <c r="K886" s="25" t="s">
        <v>72</v>
      </c>
      <c r="L886" s="25" t="s">
        <v>72</v>
      </c>
      <c r="M886" s="25" t="s">
        <v>39</v>
      </c>
      <c r="N886" s="25" t="s">
        <v>40</v>
      </c>
      <c r="O886" s="26">
        <v>32960</v>
      </c>
      <c r="P886" s="25"/>
      <c r="Q886" s="25">
        <v>3</v>
      </c>
      <c r="R886" s="27" t="s">
        <v>41</v>
      </c>
      <c r="S886" s="28"/>
      <c r="T886" s="28"/>
    </row>
    <row r="887" spans="1:20" x14ac:dyDescent="0.35">
      <c r="A887" s="25">
        <v>30400</v>
      </c>
      <c r="B887" s="25" t="s">
        <v>30</v>
      </c>
      <c r="C887" s="25" t="s">
        <v>31</v>
      </c>
      <c r="D887" s="25" t="s">
        <v>31</v>
      </c>
      <c r="E887" s="25" t="s">
        <v>3160</v>
      </c>
      <c r="F887" s="25" t="s">
        <v>3161</v>
      </c>
      <c r="G887" s="25">
        <v>7.1</v>
      </c>
      <c r="H887" s="25" t="s">
        <v>34</v>
      </c>
      <c r="I887" s="25" t="s">
        <v>71</v>
      </c>
      <c r="J887" s="25" t="s">
        <v>73</v>
      </c>
      <c r="K887" s="25" t="s">
        <v>72</v>
      </c>
      <c r="L887" s="25" t="s">
        <v>72</v>
      </c>
      <c r="M887" s="25" t="s">
        <v>39</v>
      </c>
      <c r="N887" s="25" t="s">
        <v>40</v>
      </c>
      <c r="O887" s="26">
        <v>28856</v>
      </c>
      <c r="P887" s="25"/>
      <c r="Q887" s="25">
        <v>7.1</v>
      </c>
      <c r="R887" s="27" t="s">
        <v>41</v>
      </c>
      <c r="S887" s="28"/>
      <c r="T887" s="28"/>
    </row>
    <row r="888" spans="1:20" x14ac:dyDescent="0.35">
      <c r="A888" s="25">
        <v>69300</v>
      </c>
      <c r="B888" s="25" t="s">
        <v>30</v>
      </c>
      <c r="C888" s="25" t="s">
        <v>31</v>
      </c>
      <c r="D888" s="25" t="s">
        <v>31</v>
      </c>
      <c r="E888" s="25" t="s">
        <v>3162</v>
      </c>
      <c r="F888" s="25" t="s">
        <v>3163</v>
      </c>
      <c r="G888" s="25">
        <v>5.3</v>
      </c>
      <c r="H888" s="25" t="s">
        <v>34</v>
      </c>
      <c r="I888" s="25"/>
      <c r="J888" s="25" t="s">
        <v>73</v>
      </c>
      <c r="K888" s="25" t="s">
        <v>72</v>
      </c>
      <c r="L888" s="25" t="s">
        <v>72</v>
      </c>
      <c r="M888" s="25" t="s">
        <v>39</v>
      </c>
      <c r="N888" s="25" t="s">
        <v>40</v>
      </c>
      <c r="O888" s="26">
        <v>30359</v>
      </c>
      <c r="P888" s="25"/>
      <c r="Q888" s="25">
        <v>8.75</v>
      </c>
      <c r="R888" s="27" t="s">
        <v>41</v>
      </c>
      <c r="S888" s="28"/>
      <c r="T888" s="28"/>
    </row>
    <row r="889" spans="1:20" x14ac:dyDescent="0.35">
      <c r="A889" s="25">
        <v>69400</v>
      </c>
      <c r="B889" s="25" t="s">
        <v>30</v>
      </c>
      <c r="C889" s="25" t="s">
        <v>31</v>
      </c>
      <c r="D889" s="25" t="s">
        <v>31</v>
      </c>
      <c r="E889" s="25" t="s">
        <v>3164</v>
      </c>
      <c r="F889" s="25" t="s">
        <v>3165</v>
      </c>
      <c r="G889" s="25">
        <v>3</v>
      </c>
      <c r="H889" s="25" t="s">
        <v>34</v>
      </c>
      <c r="I889" s="25"/>
      <c r="J889" s="25" t="s">
        <v>73</v>
      </c>
      <c r="K889" s="25" t="s">
        <v>72</v>
      </c>
      <c r="L889" s="25" t="s">
        <v>72</v>
      </c>
      <c r="M889" s="25" t="s">
        <v>39</v>
      </c>
      <c r="N889" s="25" t="s">
        <v>40</v>
      </c>
      <c r="O889" s="26">
        <v>30057</v>
      </c>
      <c r="P889" s="25"/>
      <c r="Q889" s="25">
        <v>5</v>
      </c>
      <c r="R889" s="27" t="s">
        <v>41</v>
      </c>
      <c r="S889" s="28"/>
      <c r="T889" s="28"/>
    </row>
    <row r="890" spans="1:20" x14ac:dyDescent="0.35">
      <c r="A890" s="25">
        <v>31000</v>
      </c>
      <c r="B890" s="25" t="s">
        <v>30</v>
      </c>
      <c r="C890" s="25" t="s">
        <v>31</v>
      </c>
      <c r="D890" s="25" t="s">
        <v>31</v>
      </c>
      <c r="E890" s="25" t="s">
        <v>3344</v>
      </c>
      <c r="F890" s="25" t="s">
        <v>3345</v>
      </c>
      <c r="G890" s="25">
        <v>6.5</v>
      </c>
      <c r="H890" s="25" t="s">
        <v>34</v>
      </c>
      <c r="I890" s="25" t="s">
        <v>71</v>
      </c>
      <c r="J890" s="25" t="s">
        <v>73</v>
      </c>
      <c r="K890" s="25" t="s">
        <v>72</v>
      </c>
      <c r="L890" s="25" t="s">
        <v>72</v>
      </c>
      <c r="M890" s="25" t="s">
        <v>39</v>
      </c>
      <c r="N890" s="25" t="s">
        <v>40</v>
      </c>
      <c r="O890" s="26">
        <v>10228</v>
      </c>
      <c r="P890" s="25" t="s">
        <v>884</v>
      </c>
      <c r="Q890" s="25">
        <v>6.5</v>
      </c>
      <c r="R890" s="27" t="s">
        <v>41</v>
      </c>
      <c r="S890" s="28"/>
      <c r="T890" s="28"/>
    </row>
    <row r="891" spans="1:20" x14ac:dyDescent="0.35">
      <c r="A891" s="25">
        <v>31100</v>
      </c>
      <c r="B891" s="25" t="s">
        <v>30</v>
      </c>
      <c r="C891" s="25" t="s">
        <v>31</v>
      </c>
      <c r="D891" s="25" t="s">
        <v>42</v>
      </c>
      <c r="E891" s="25" t="s">
        <v>3166</v>
      </c>
      <c r="F891" s="25" t="s">
        <v>3167</v>
      </c>
      <c r="G891" s="25">
        <v>11.4</v>
      </c>
      <c r="H891" s="25" t="s">
        <v>34</v>
      </c>
      <c r="I891" s="25" t="s">
        <v>71</v>
      </c>
      <c r="J891" s="25" t="s">
        <v>73</v>
      </c>
      <c r="K891" s="25" t="s">
        <v>72</v>
      </c>
      <c r="L891" s="25" t="s">
        <v>72</v>
      </c>
      <c r="M891" s="25" t="s">
        <v>39</v>
      </c>
      <c r="N891" s="25" t="s">
        <v>40</v>
      </c>
      <c r="O891" s="26">
        <v>10594</v>
      </c>
      <c r="P891" s="25" t="s">
        <v>884</v>
      </c>
      <c r="Q891" s="25">
        <v>11.4</v>
      </c>
      <c r="R891" s="27" t="s">
        <v>41</v>
      </c>
      <c r="S891" s="28"/>
      <c r="T891" s="28"/>
    </row>
    <row r="892" spans="1:20" x14ac:dyDescent="0.35">
      <c r="A892" s="25">
        <v>31200</v>
      </c>
      <c r="B892" s="25" t="s">
        <v>30</v>
      </c>
      <c r="C892" s="25" t="s">
        <v>31</v>
      </c>
      <c r="D892" s="25" t="s">
        <v>42</v>
      </c>
      <c r="E892" s="25" t="s">
        <v>3346</v>
      </c>
      <c r="F892" s="25" t="s">
        <v>3347</v>
      </c>
      <c r="G892" s="25">
        <v>6</v>
      </c>
      <c r="H892" s="25" t="s">
        <v>34</v>
      </c>
      <c r="I892" s="25" t="s">
        <v>137</v>
      </c>
      <c r="J892" s="25" t="s">
        <v>73</v>
      </c>
      <c r="K892" s="25" t="s">
        <v>72</v>
      </c>
      <c r="L892" s="25" t="s">
        <v>72</v>
      </c>
      <c r="M892" s="25" t="s">
        <v>39</v>
      </c>
      <c r="N892" s="25" t="s">
        <v>138</v>
      </c>
      <c r="O892" s="26">
        <v>32874</v>
      </c>
      <c r="P892" s="25"/>
      <c r="Q892" s="25">
        <v>6</v>
      </c>
      <c r="R892" s="27" t="s">
        <v>41</v>
      </c>
      <c r="S892" s="28"/>
      <c r="T892" s="28"/>
    </row>
    <row r="893" spans="1:20" x14ac:dyDescent="0.35">
      <c r="A893" s="25">
        <v>31300</v>
      </c>
      <c r="B893" s="25" t="s">
        <v>30</v>
      </c>
      <c r="C893" s="25" t="s">
        <v>31</v>
      </c>
      <c r="D893" s="25" t="s">
        <v>31</v>
      </c>
      <c r="E893" s="25" t="s">
        <v>3356</v>
      </c>
      <c r="F893" s="25" t="s">
        <v>3357</v>
      </c>
      <c r="G893" s="25">
        <v>7</v>
      </c>
      <c r="H893" s="25" t="s">
        <v>34</v>
      </c>
      <c r="I893" s="25" t="s">
        <v>71</v>
      </c>
      <c r="J893" s="25" t="s">
        <v>73</v>
      </c>
      <c r="K893" s="25" t="s">
        <v>72</v>
      </c>
      <c r="L893" s="25" t="s">
        <v>72</v>
      </c>
      <c r="M893" s="25" t="s">
        <v>39</v>
      </c>
      <c r="N893" s="25" t="s">
        <v>40</v>
      </c>
      <c r="O893" s="26">
        <v>7672</v>
      </c>
      <c r="P893" s="25"/>
      <c r="Q893" s="25">
        <v>7</v>
      </c>
      <c r="R893" s="27" t="s">
        <v>41</v>
      </c>
      <c r="S893" s="28"/>
      <c r="T893" s="28"/>
    </row>
    <row r="894" spans="1:20" x14ac:dyDescent="0.35">
      <c r="A894" s="25">
        <v>31400</v>
      </c>
      <c r="B894" s="25" t="s">
        <v>30</v>
      </c>
      <c r="C894" s="25" t="s">
        <v>31</v>
      </c>
      <c r="D894" s="25" t="s">
        <v>31</v>
      </c>
      <c r="E894" s="25" t="s">
        <v>3372</v>
      </c>
      <c r="F894" s="25" t="s">
        <v>3373</v>
      </c>
      <c r="G894" s="25">
        <v>91</v>
      </c>
      <c r="H894" s="25" t="s">
        <v>34</v>
      </c>
      <c r="I894" s="25" t="s">
        <v>71</v>
      </c>
      <c r="J894" s="25" t="s">
        <v>73</v>
      </c>
      <c r="K894" s="25" t="s">
        <v>72</v>
      </c>
      <c r="L894" s="25" t="s">
        <v>72</v>
      </c>
      <c r="M894" s="25" t="s">
        <v>39</v>
      </c>
      <c r="N894" s="25" t="s">
        <v>40</v>
      </c>
      <c r="O894" s="26">
        <v>23012</v>
      </c>
      <c r="P894" s="25" t="s">
        <v>382</v>
      </c>
      <c r="Q894" s="25">
        <v>91</v>
      </c>
      <c r="R894" s="27" t="s">
        <v>41</v>
      </c>
      <c r="S894" s="28"/>
      <c r="T894" s="28"/>
    </row>
    <row r="895" spans="1:20" x14ac:dyDescent="0.35">
      <c r="A895" s="25">
        <v>31500</v>
      </c>
      <c r="B895" s="25" t="s">
        <v>30</v>
      </c>
      <c r="C895" s="25" t="s">
        <v>31</v>
      </c>
      <c r="D895" s="25" t="s">
        <v>42</v>
      </c>
      <c r="E895" s="25" t="s">
        <v>3377</v>
      </c>
      <c r="F895" s="25" t="s">
        <v>3378</v>
      </c>
      <c r="G895" s="25">
        <v>4.9000000000000004</v>
      </c>
      <c r="H895" s="25" t="s">
        <v>34</v>
      </c>
      <c r="I895" s="25" t="s">
        <v>381</v>
      </c>
      <c r="J895" s="25" t="s">
        <v>73</v>
      </c>
      <c r="K895" s="25" t="s">
        <v>72</v>
      </c>
      <c r="L895" s="25" t="s">
        <v>72</v>
      </c>
      <c r="M895" s="25" t="s">
        <v>39</v>
      </c>
      <c r="N895" s="25" t="s">
        <v>40</v>
      </c>
      <c r="O895" s="26">
        <v>31413</v>
      </c>
      <c r="P895" s="25"/>
      <c r="Q895" s="25">
        <v>4.9000000000000004</v>
      </c>
      <c r="R895" s="27" t="s">
        <v>41</v>
      </c>
      <c r="S895" s="28"/>
      <c r="T895" s="28"/>
    </row>
    <row r="896" spans="1:20" x14ac:dyDescent="0.35">
      <c r="A896" s="25">
        <v>70100</v>
      </c>
      <c r="B896" s="25" t="s">
        <v>30</v>
      </c>
      <c r="C896" s="25" t="s">
        <v>42</v>
      </c>
      <c r="D896" s="25" t="s">
        <v>31</v>
      </c>
      <c r="E896" s="25" t="s">
        <v>3220</v>
      </c>
      <c r="F896" s="25" t="s">
        <v>3221</v>
      </c>
      <c r="G896" s="25">
        <v>2.5</v>
      </c>
      <c r="H896" s="25" t="s">
        <v>34</v>
      </c>
      <c r="I896" s="25" t="s">
        <v>55</v>
      </c>
      <c r="J896" s="25" t="s">
        <v>73</v>
      </c>
      <c r="K896" s="25" t="s">
        <v>72</v>
      </c>
      <c r="L896" s="25" t="s">
        <v>72</v>
      </c>
      <c r="M896" s="25" t="s">
        <v>39</v>
      </c>
      <c r="N896" s="25" t="s">
        <v>40</v>
      </c>
      <c r="O896" s="26">
        <v>32552</v>
      </c>
      <c r="P896" s="25"/>
      <c r="Q896" s="25">
        <v>2.5</v>
      </c>
      <c r="R896" s="27" t="s">
        <v>41</v>
      </c>
      <c r="S896" s="28"/>
      <c r="T896" s="28"/>
    </row>
    <row r="897" spans="1:20" x14ac:dyDescent="0.35">
      <c r="A897" s="25">
        <v>70600</v>
      </c>
      <c r="B897" s="25" t="s">
        <v>30</v>
      </c>
      <c r="C897" s="25" t="s">
        <v>42</v>
      </c>
      <c r="D897" s="25" t="s">
        <v>42</v>
      </c>
      <c r="E897" s="25" t="s">
        <v>3411</v>
      </c>
      <c r="F897" s="25" t="s">
        <v>3412</v>
      </c>
      <c r="G897" s="25">
        <v>3.6</v>
      </c>
      <c r="H897" s="25" t="s">
        <v>34</v>
      </c>
      <c r="I897" s="25" t="s">
        <v>232</v>
      </c>
      <c r="J897" s="25" t="s">
        <v>73</v>
      </c>
      <c r="K897" s="25" t="s">
        <v>72</v>
      </c>
      <c r="L897" s="25" t="s">
        <v>72</v>
      </c>
      <c r="M897" s="25" t="s">
        <v>39</v>
      </c>
      <c r="N897" s="25" t="s">
        <v>40</v>
      </c>
      <c r="O897" s="26">
        <v>30317</v>
      </c>
      <c r="P897" s="25"/>
      <c r="Q897" s="25">
        <v>5.8</v>
      </c>
      <c r="R897" s="27" t="s">
        <v>41</v>
      </c>
      <c r="S897" s="28"/>
      <c r="T897" s="28"/>
    </row>
    <row r="898" spans="1:20" x14ac:dyDescent="0.35">
      <c r="A898" s="25">
        <v>70800</v>
      </c>
      <c r="B898" s="25" t="s">
        <v>30</v>
      </c>
      <c r="C898" s="25" t="s">
        <v>42</v>
      </c>
      <c r="D898" s="25" t="s">
        <v>42</v>
      </c>
      <c r="E898" s="25" t="s">
        <v>3445</v>
      </c>
      <c r="F898" s="25" t="s">
        <v>3446</v>
      </c>
      <c r="G898" s="25">
        <v>2</v>
      </c>
      <c r="H898" s="25" t="s">
        <v>34</v>
      </c>
      <c r="I898" s="25" t="s">
        <v>232</v>
      </c>
      <c r="J898" s="25" t="s">
        <v>73</v>
      </c>
      <c r="K898" s="25" t="s">
        <v>72</v>
      </c>
      <c r="L898" s="25" t="s">
        <v>72</v>
      </c>
      <c r="M898" s="25" t="s">
        <v>39</v>
      </c>
      <c r="N898" s="25" t="s">
        <v>40</v>
      </c>
      <c r="O898" s="26">
        <v>29952</v>
      </c>
      <c r="P898" s="25"/>
      <c r="Q898" s="25">
        <v>2.46</v>
      </c>
      <c r="R898" s="27" t="s">
        <v>41</v>
      </c>
      <c r="S898" s="28"/>
      <c r="T898" s="28"/>
    </row>
    <row r="899" spans="1:20" x14ac:dyDescent="0.35">
      <c r="A899" s="25">
        <v>103400</v>
      </c>
      <c r="B899" s="25" t="s">
        <v>30</v>
      </c>
      <c r="C899" s="25" t="s">
        <v>31</v>
      </c>
      <c r="D899" s="25" t="s">
        <v>31</v>
      </c>
      <c r="E899" s="25" t="s">
        <v>3497</v>
      </c>
      <c r="F899" s="25" t="s">
        <v>3498</v>
      </c>
      <c r="G899" s="25">
        <v>1.63</v>
      </c>
      <c r="H899" s="25" t="s">
        <v>34</v>
      </c>
      <c r="I899" s="25" t="s">
        <v>3499</v>
      </c>
      <c r="J899" s="25" t="s">
        <v>73</v>
      </c>
      <c r="K899" s="25" t="s">
        <v>72</v>
      </c>
      <c r="L899" s="25" t="s">
        <v>72</v>
      </c>
      <c r="M899" s="25" t="s">
        <v>39</v>
      </c>
      <c r="N899" s="25" t="s">
        <v>40</v>
      </c>
      <c r="O899" s="26">
        <v>40848</v>
      </c>
      <c r="P899" s="25"/>
      <c r="Q899" s="25">
        <v>1.8</v>
      </c>
      <c r="R899" s="27" t="s">
        <v>41</v>
      </c>
      <c r="S899" s="28"/>
      <c r="T899" s="28"/>
    </row>
    <row r="900" spans="1:20" x14ac:dyDescent="0.35">
      <c r="A900" s="25">
        <v>32200</v>
      </c>
      <c r="B900" s="25" t="s">
        <v>30</v>
      </c>
      <c r="C900" s="25" t="s">
        <v>31</v>
      </c>
      <c r="D900" s="25" t="s">
        <v>42</v>
      </c>
      <c r="E900" s="25" t="s">
        <v>3464</v>
      </c>
      <c r="F900" s="25" t="s">
        <v>3465</v>
      </c>
      <c r="G900" s="25">
        <v>62</v>
      </c>
      <c r="H900" s="25" t="s">
        <v>34</v>
      </c>
      <c r="I900" s="25" t="s">
        <v>71</v>
      </c>
      <c r="J900" s="25" t="s">
        <v>73</v>
      </c>
      <c r="K900" s="25" t="s">
        <v>72</v>
      </c>
      <c r="L900" s="25" t="s">
        <v>72</v>
      </c>
      <c r="M900" s="25" t="s">
        <v>39</v>
      </c>
      <c r="N900" s="25" t="s">
        <v>40</v>
      </c>
      <c r="O900" s="26">
        <v>11324</v>
      </c>
      <c r="P900" s="25" t="s">
        <v>478</v>
      </c>
      <c r="Q900" s="25">
        <v>62</v>
      </c>
      <c r="R900" s="27" t="s">
        <v>41</v>
      </c>
      <c r="S900" s="28"/>
      <c r="T900" s="28"/>
    </row>
    <row r="901" spans="1:20" x14ac:dyDescent="0.35">
      <c r="A901" s="25">
        <v>32300</v>
      </c>
      <c r="B901" s="25" t="s">
        <v>30</v>
      </c>
      <c r="C901" s="25" t="s">
        <v>31</v>
      </c>
      <c r="D901" s="25" t="s">
        <v>31</v>
      </c>
      <c r="E901" s="25" t="s">
        <v>3470</v>
      </c>
      <c r="F901" s="25" t="s">
        <v>3471</v>
      </c>
      <c r="G901" s="25">
        <v>1.5</v>
      </c>
      <c r="H901" s="25" t="s">
        <v>34</v>
      </c>
      <c r="I901" s="25" t="s">
        <v>71</v>
      </c>
      <c r="J901" s="25" t="s">
        <v>73</v>
      </c>
      <c r="K901" s="25" t="s">
        <v>72</v>
      </c>
      <c r="L901" s="25" t="s">
        <v>72</v>
      </c>
      <c r="M901" s="25" t="s">
        <v>39</v>
      </c>
      <c r="N901" s="25" t="s">
        <v>40</v>
      </c>
      <c r="O901" s="26">
        <v>31413</v>
      </c>
      <c r="P901" s="25"/>
      <c r="Q901" s="25">
        <v>1.5</v>
      </c>
      <c r="R901" s="27" t="s">
        <v>41</v>
      </c>
      <c r="S901" s="28"/>
      <c r="T901" s="28"/>
    </row>
    <row r="902" spans="1:20" x14ac:dyDescent="0.35">
      <c r="A902" s="25">
        <v>32700</v>
      </c>
      <c r="B902" s="25" t="s">
        <v>30</v>
      </c>
      <c r="C902" s="25" t="s">
        <v>31</v>
      </c>
      <c r="D902" s="25" t="s">
        <v>42</v>
      </c>
      <c r="E902" s="25" t="s">
        <v>3532</v>
      </c>
      <c r="F902" s="25" t="s">
        <v>3533</v>
      </c>
      <c r="G902" s="25">
        <v>25.9</v>
      </c>
      <c r="H902" s="25" t="s">
        <v>34</v>
      </c>
      <c r="I902" s="25" t="s">
        <v>381</v>
      </c>
      <c r="J902" s="25" t="s">
        <v>73</v>
      </c>
      <c r="K902" s="25" t="s">
        <v>72</v>
      </c>
      <c r="L902" s="25" t="s">
        <v>72</v>
      </c>
      <c r="M902" s="25" t="s">
        <v>39</v>
      </c>
      <c r="N902" s="25" t="s">
        <v>40</v>
      </c>
      <c r="O902" s="26">
        <v>21186</v>
      </c>
      <c r="P902" s="25" t="s">
        <v>382</v>
      </c>
      <c r="Q902" s="25">
        <v>25.9</v>
      </c>
      <c r="R902" s="27" t="s">
        <v>41</v>
      </c>
      <c r="S902" s="28"/>
      <c r="T902" s="28"/>
    </row>
    <row r="903" spans="1:20" x14ac:dyDescent="0.35">
      <c r="A903" s="25">
        <v>93400</v>
      </c>
      <c r="B903" s="25" t="s">
        <v>30</v>
      </c>
      <c r="C903" s="25" t="s">
        <v>31</v>
      </c>
      <c r="D903" s="25" t="s">
        <v>42</v>
      </c>
      <c r="E903" s="25" t="s">
        <v>3543</v>
      </c>
      <c r="F903" s="25" t="s">
        <v>3544</v>
      </c>
      <c r="G903" s="25">
        <v>6.2</v>
      </c>
      <c r="H903" s="25" t="s">
        <v>34</v>
      </c>
      <c r="I903" s="25" t="s">
        <v>3545</v>
      </c>
      <c r="J903" s="25" t="s">
        <v>73</v>
      </c>
      <c r="K903" s="25" t="s">
        <v>72</v>
      </c>
      <c r="L903" s="25" t="s">
        <v>72</v>
      </c>
      <c r="M903" s="25" t="s">
        <v>39</v>
      </c>
      <c r="N903" s="25" t="s">
        <v>40</v>
      </c>
      <c r="O903" s="25"/>
      <c r="P903" s="25" t="s">
        <v>382</v>
      </c>
      <c r="Q903" s="25">
        <v>5.5</v>
      </c>
      <c r="R903" s="27" t="s">
        <v>41</v>
      </c>
      <c r="S903" s="28"/>
      <c r="T903" s="28"/>
    </row>
    <row r="904" spans="1:20" x14ac:dyDescent="0.35">
      <c r="A904" s="25">
        <v>49900</v>
      </c>
      <c r="B904" s="25" t="s">
        <v>30</v>
      </c>
      <c r="C904" s="25" t="s">
        <v>42</v>
      </c>
      <c r="D904" s="25" t="s">
        <v>31</v>
      </c>
      <c r="E904" s="25" t="s">
        <v>3549</v>
      </c>
      <c r="F904" s="25" t="s">
        <v>3550</v>
      </c>
      <c r="G904" s="25">
        <v>1.25</v>
      </c>
      <c r="H904" s="25" t="s">
        <v>34</v>
      </c>
      <c r="I904" s="25" t="s">
        <v>55</v>
      </c>
      <c r="J904" s="25" t="s">
        <v>73</v>
      </c>
      <c r="K904" s="25" t="s">
        <v>72</v>
      </c>
      <c r="L904" s="25" t="s">
        <v>72</v>
      </c>
      <c r="M904" s="25" t="s">
        <v>39</v>
      </c>
      <c r="N904" s="25" t="s">
        <v>40</v>
      </c>
      <c r="O904" s="26">
        <v>32959</v>
      </c>
      <c r="P904" s="25"/>
      <c r="Q904" s="25">
        <v>1.25</v>
      </c>
      <c r="R904" s="27" t="s">
        <v>41</v>
      </c>
      <c r="S904" s="28"/>
      <c r="T904" s="28"/>
    </row>
    <row r="905" spans="1:20" x14ac:dyDescent="0.35">
      <c r="A905" s="25">
        <v>133400</v>
      </c>
      <c r="B905" s="25" t="s">
        <v>30</v>
      </c>
      <c r="C905" s="25" t="s">
        <v>31</v>
      </c>
      <c r="D905" s="25" t="s">
        <v>31</v>
      </c>
      <c r="E905" s="25" t="s">
        <v>3619</v>
      </c>
      <c r="F905" s="25" t="s">
        <v>3620</v>
      </c>
      <c r="G905" s="25">
        <v>1</v>
      </c>
      <c r="H905" s="25" t="s">
        <v>34</v>
      </c>
      <c r="I905" s="25" t="s">
        <v>3621</v>
      </c>
      <c r="J905" s="25" t="s">
        <v>73</v>
      </c>
      <c r="K905" s="25" t="s">
        <v>72</v>
      </c>
      <c r="L905" s="25" t="s">
        <v>72</v>
      </c>
      <c r="M905" s="25" t="s">
        <v>39</v>
      </c>
      <c r="N905" s="25" t="s">
        <v>220</v>
      </c>
      <c r="O905" s="26">
        <v>41074</v>
      </c>
      <c r="P905" s="25"/>
      <c r="Q905" s="25">
        <v>1.04</v>
      </c>
      <c r="R905" s="27" t="s">
        <v>41</v>
      </c>
      <c r="S905" s="28"/>
      <c r="T905" s="28"/>
    </row>
    <row r="906" spans="1:20" x14ac:dyDescent="0.35">
      <c r="A906" s="25">
        <v>93800</v>
      </c>
      <c r="B906" s="25" t="s">
        <v>30</v>
      </c>
      <c r="C906" s="25" t="s">
        <v>42</v>
      </c>
      <c r="D906" s="25" t="s">
        <v>42</v>
      </c>
      <c r="E906" s="25" t="s">
        <v>3574</v>
      </c>
      <c r="F906" s="25" t="s">
        <v>3575</v>
      </c>
      <c r="G906" s="25">
        <v>1.5</v>
      </c>
      <c r="H906" s="25" t="s">
        <v>34</v>
      </c>
      <c r="I906" s="25" t="s">
        <v>71</v>
      </c>
      <c r="J906" s="25" t="s">
        <v>73</v>
      </c>
      <c r="K906" s="25" t="s">
        <v>72</v>
      </c>
      <c r="L906" s="25" t="s">
        <v>72</v>
      </c>
      <c r="M906" s="25" t="s">
        <v>39</v>
      </c>
      <c r="N906" s="25" t="s">
        <v>40</v>
      </c>
      <c r="O906" s="26">
        <v>39142</v>
      </c>
      <c r="P906" s="25"/>
      <c r="Q906" s="25">
        <v>1.5</v>
      </c>
      <c r="R906" s="27" t="s">
        <v>41</v>
      </c>
      <c r="S906" s="28"/>
      <c r="T906" s="28"/>
    </row>
    <row r="907" spans="1:20" x14ac:dyDescent="0.35">
      <c r="A907" s="25">
        <v>32900</v>
      </c>
      <c r="B907" s="25" t="s">
        <v>30</v>
      </c>
      <c r="C907" s="25" t="s">
        <v>31</v>
      </c>
      <c r="D907" s="25" t="s">
        <v>31</v>
      </c>
      <c r="E907" s="25" t="s">
        <v>3582</v>
      </c>
      <c r="F907" s="25" t="s">
        <v>3583</v>
      </c>
      <c r="G907" s="25">
        <v>9.1</v>
      </c>
      <c r="H907" s="25" t="s">
        <v>34</v>
      </c>
      <c r="I907" s="25" t="s">
        <v>71</v>
      </c>
      <c r="J907" s="25" t="s">
        <v>73</v>
      </c>
      <c r="K907" s="25" t="s">
        <v>72</v>
      </c>
      <c r="L907" s="25" t="s">
        <v>72</v>
      </c>
      <c r="M907" s="25" t="s">
        <v>39</v>
      </c>
      <c r="N907" s="25" t="s">
        <v>40</v>
      </c>
      <c r="O907" s="26">
        <v>29221</v>
      </c>
      <c r="P907" s="25"/>
      <c r="Q907" s="25">
        <v>9.1</v>
      </c>
      <c r="R907" s="27" t="s">
        <v>41</v>
      </c>
      <c r="S907" s="28"/>
      <c r="T907" s="28"/>
    </row>
    <row r="908" spans="1:20" x14ac:dyDescent="0.35">
      <c r="A908" s="25">
        <v>33000</v>
      </c>
      <c r="B908" s="25" t="s">
        <v>30</v>
      </c>
      <c r="C908" s="25" t="s">
        <v>31</v>
      </c>
      <c r="D908" s="25" t="s">
        <v>31</v>
      </c>
      <c r="E908" s="25" t="s">
        <v>3584</v>
      </c>
      <c r="F908" s="25" t="s">
        <v>3585</v>
      </c>
      <c r="G908" s="25">
        <v>1</v>
      </c>
      <c r="H908" s="25" t="s">
        <v>34</v>
      </c>
      <c r="I908" s="25" t="s">
        <v>71</v>
      </c>
      <c r="J908" s="25" t="s">
        <v>73</v>
      </c>
      <c r="K908" s="25" t="s">
        <v>72</v>
      </c>
      <c r="L908" s="25" t="s">
        <v>72</v>
      </c>
      <c r="M908" s="25" t="s">
        <v>39</v>
      </c>
      <c r="N908" s="25" t="s">
        <v>40</v>
      </c>
      <c r="O908" s="26">
        <v>29587</v>
      </c>
      <c r="P908" s="25"/>
      <c r="Q908" s="25">
        <v>1</v>
      </c>
      <c r="R908" s="27" t="s">
        <v>41</v>
      </c>
      <c r="S908" s="28"/>
      <c r="T908" s="28"/>
    </row>
    <row r="909" spans="1:20" x14ac:dyDescent="0.35">
      <c r="A909" s="25">
        <v>74200</v>
      </c>
      <c r="B909" s="25" t="s">
        <v>30</v>
      </c>
      <c r="C909" s="25" t="s">
        <v>42</v>
      </c>
      <c r="D909" s="25" t="s">
        <v>31</v>
      </c>
      <c r="E909" s="25" t="s">
        <v>3686</v>
      </c>
      <c r="F909" s="25" t="s">
        <v>3687</v>
      </c>
      <c r="G909" s="25">
        <v>3.75</v>
      </c>
      <c r="H909" s="25" t="s">
        <v>34</v>
      </c>
      <c r="I909" s="25" t="s">
        <v>3688</v>
      </c>
      <c r="J909" s="25" t="s">
        <v>73</v>
      </c>
      <c r="K909" s="25" t="s">
        <v>72</v>
      </c>
      <c r="L909" s="25" t="s">
        <v>72</v>
      </c>
      <c r="M909" s="25" t="s">
        <v>39</v>
      </c>
      <c r="N909" s="25" t="s">
        <v>40</v>
      </c>
      <c r="O909" s="26">
        <v>32499</v>
      </c>
      <c r="P909" s="25"/>
      <c r="Q909" s="25">
        <v>3.75</v>
      </c>
      <c r="R909" s="27" t="s">
        <v>41</v>
      </c>
      <c r="S909" s="28"/>
      <c r="T909" s="28"/>
    </row>
    <row r="910" spans="1:20" x14ac:dyDescent="0.35">
      <c r="A910" s="25">
        <v>43402</v>
      </c>
      <c r="B910" s="25" t="s">
        <v>30</v>
      </c>
      <c r="C910" s="25" t="s">
        <v>42</v>
      </c>
      <c r="D910" s="25" t="s">
        <v>31</v>
      </c>
      <c r="E910" s="25" t="s">
        <v>3689</v>
      </c>
      <c r="F910" s="25" t="s">
        <v>3690</v>
      </c>
      <c r="G910" s="25">
        <v>0.98</v>
      </c>
      <c r="H910" s="25" t="s">
        <v>34</v>
      </c>
      <c r="I910" s="25" t="s">
        <v>3690</v>
      </c>
      <c r="J910" s="25" t="s">
        <v>73</v>
      </c>
      <c r="K910" s="25" t="s">
        <v>72</v>
      </c>
      <c r="L910" s="25" t="s">
        <v>72</v>
      </c>
      <c r="M910" s="25" t="s">
        <v>39</v>
      </c>
      <c r="N910" s="25" t="s">
        <v>40</v>
      </c>
      <c r="O910" s="26">
        <v>30763</v>
      </c>
      <c r="P910" s="25"/>
      <c r="Q910" s="25">
        <v>0.98</v>
      </c>
      <c r="R910" s="27" t="s">
        <v>41</v>
      </c>
      <c r="S910" s="28"/>
      <c r="T910" s="28"/>
    </row>
    <row r="911" spans="1:20" x14ac:dyDescent="0.35">
      <c r="A911" s="25">
        <v>33200</v>
      </c>
      <c r="B911" s="25" t="s">
        <v>30</v>
      </c>
      <c r="C911" s="25" t="s">
        <v>31</v>
      </c>
      <c r="D911" s="25" t="s">
        <v>31</v>
      </c>
      <c r="E911" s="25" t="s">
        <v>3704</v>
      </c>
      <c r="F911" s="25" t="s">
        <v>3705</v>
      </c>
      <c r="G911" s="25">
        <v>14</v>
      </c>
      <c r="H911" s="25" t="s">
        <v>34</v>
      </c>
      <c r="I911" s="25" t="s">
        <v>71</v>
      </c>
      <c r="J911" s="25" t="s">
        <v>73</v>
      </c>
      <c r="K911" s="25" t="s">
        <v>72</v>
      </c>
      <c r="L911" s="25" t="s">
        <v>72</v>
      </c>
      <c r="M911" s="25" t="s">
        <v>39</v>
      </c>
      <c r="N911" s="25" t="s">
        <v>40</v>
      </c>
      <c r="O911" s="26">
        <v>17533</v>
      </c>
      <c r="P911" s="25" t="s">
        <v>478</v>
      </c>
      <c r="Q911" s="25">
        <v>14</v>
      </c>
      <c r="R911" s="27" t="s">
        <v>41</v>
      </c>
      <c r="S911" s="28"/>
      <c r="T911" s="28"/>
    </row>
    <row r="912" spans="1:20" x14ac:dyDescent="0.35">
      <c r="A912" s="25">
        <v>33600</v>
      </c>
      <c r="B912" s="25" t="s">
        <v>30</v>
      </c>
      <c r="C912" s="25" t="s">
        <v>31</v>
      </c>
      <c r="D912" s="25" t="s">
        <v>31</v>
      </c>
      <c r="E912" s="25" t="s">
        <v>3792</v>
      </c>
      <c r="F912" s="25" t="s">
        <v>3793</v>
      </c>
      <c r="G912" s="25">
        <v>14.5</v>
      </c>
      <c r="H912" s="25" t="s">
        <v>34</v>
      </c>
      <c r="I912" s="25" t="s">
        <v>71</v>
      </c>
      <c r="J912" s="25" t="s">
        <v>73</v>
      </c>
      <c r="K912" s="25" t="s">
        <v>72</v>
      </c>
      <c r="L912" s="25" t="s">
        <v>72</v>
      </c>
      <c r="M912" s="25" t="s">
        <v>39</v>
      </c>
      <c r="N912" s="25" t="s">
        <v>1315</v>
      </c>
      <c r="O912" s="26">
        <v>6211</v>
      </c>
      <c r="P912" s="25" t="s">
        <v>884</v>
      </c>
      <c r="Q912" s="25">
        <v>14.5</v>
      </c>
      <c r="R912" s="27" t="s">
        <v>41</v>
      </c>
      <c r="S912" s="28"/>
      <c r="T912" s="28"/>
    </row>
    <row r="913" spans="1:20" x14ac:dyDescent="0.35">
      <c r="A913" s="25">
        <v>33700</v>
      </c>
      <c r="B913" s="25" t="s">
        <v>30</v>
      </c>
      <c r="C913" s="25" t="s">
        <v>31</v>
      </c>
      <c r="D913" s="25" t="s">
        <v>31</v>
      </c>
      <c r="E913" s="25" t="s">
        <v>3794</v>
      </c>
      <c r="F913" s="25" t="s">
        <v>3795</v>
      </c>
      <c r="G913" s="25">
        <v>3.2</v>
      </c>
      <c r="H913" s="25" t="s">
        <v>34</v>
      </c>
      <c r="I913" s="25" t="s">
        <v>71</v>
      </c>
      <c r="J913" s="25" t="s">
        <v>73</v>
      </c>
      <c r="K913" s="25" t="s">
        <v>72</v>
      </c>
      <c r="L913" s="25" t="s">
        <v>72</v>
      </c>
      <c r="M913" s="25" t="s">
        <v>39</v>
      </c>
      <c r="N913" s="25" t="s">
        <v>1315</v>
      </c>
      <c r="O913" s="26">
        <v>31413</v>
      </c>
      <c r="P913" s="25" t="s">
        <v>884</v>
      </c>
      <c r="Q913" s="25">
        <v>3.2</v>
      </c>
      <c r="R913" s="27" t="s">
        <v>41</v>
      </c>
      <c r="S913" s="28"/>
      <c r="T913" s="28"/>
    </row>
    <row r="914" spans="1:20" x14ac:dyDescent="0.35">
      <c r="A914" s="25">
        <v>33800</v>
      </c>
      <c r="B914" s="25" t="s">
        <v>30</v>
      </c>
      <c r="C914" s="25" t="s">
        <v>31</v>
      </c>
      <c r="D914" s="25" t="s">
        <v>42</v>
      </c>
      <c r="E914" s="25" t="s">
        <v>3651</v>
      </c>
      <c r="F914" s="25" t="s">
        <v>3652</v>
      </c>
      <c r="G914" s="25">
        <v>18.399999999999999</v>
      </c>
      <c r="H914" s="25" t="s">
        <v>34</v>
      </c>
      <c r="I914" s="25" t="s">
        <v>71</v>
      </c>
      <c r="J914" s="25" t="s">
        <v>73</v>
      </c>
      <c r="K914" s="25" t="s">
        <v>72</v>
      </c>
      <c r="L914" s="25" t="s">
        <v>72</v>
      </c>
      <c r="M914" s="25" t="s">
        <v>39</v>
      </c>
      <c r="N914" s="25" t="s">
        <v>40</v>
      </c>
      <c r="O914" s="26">
        <v>3654</v>
      </c>
      <c r="P914" s="25" t="s">
        <v>1940</v>
      </c>
      <c r="Q914" s="25">
        <v>18.399999999999999</v>
      </c>
      <c r="R914" s="27" t="s">
        <v>41</v>
      </c>
      <c r="S914" s="28"/>
      <c r="T914" s="28"/>
    </row>
    <row r="915" spans="1:20" x14ac:dyDescent="0.35">
      <c r="A915" s="25">
        <v>33900</v>
      </c>
      <c r="B915" s="25" t="s">
        <v>30</v>
      </c>
      <c r="C915" s="25" t="s">
        <v>31</v>
      </c>
      <c r="D915" s="25" t="s">
        <v>31</v>
      </c>
      <c r="E915" s="25" t="s">
        <v>3796</v>
      </c>
      <c r="F915" s="25" t="s">
        <v>3797</v>
      </c>
      <c r="G915" s="25">
        <v>60</v>
      </c>
      <c r="H915" s="25" t="s">
        <v>34</v>
      </c>
      <c r="I915" s="25" t="s">
        <v>1390</v>
      </c>
      <c r="J915" s="25" t="s">
        <v>73</v>
      </c>
      <c r="K915" s="25" t="s">
        <v>72</v>
      </c>
      <c r="L915" s="25" t="s">
        <v>72</v>
      </c>
      <c r="M915" s="25" t="s">
        <v>39</v>
      </c>
      <c r="N915" s="25" t="s">
        <v>40</v>
      </c>
      <c r="O915" s="26">
        <v>23012</v>
      </c>
      <c r="P915" s="25" t="s">
        <v>1391</v>
      </c>
      <c r="Q915" s="25">
        <v>60</v>
      </c>
      <c r="R915" s="27" t="s">
        <v>41</v>
      </c>
      <c r="S915" s="28"/>
      <c r="T915" s="28"/>
    </row>
    <row r="916" spans="1:20" x14ac:dyDescent="0.35">
      <c r="A916" s="25">
        <v>75500</v>
      </c>
      <c r="B916" s="25" t="s">
        <v>30</v>
      </c>
      <c r="C916" s="25" t="s">
        <v>42</v>
      </c>
      <c r="D916" s="25" t="s">
        <v>31</v>
      </c>
      <c r="E916" s="25" t="s">
        <v>3803</v>
      </c>
      <c r="F916" s="25" t="s">
        <v>3804</v>
      </c>
      <c r="G916" s="25">
        <v>3.75</v>
      </c>
      <c r="H916" s="25" t="s">
        <v>34</v>
      </c>
      <c r="I916" s="25" t="s">
        <v>55</v>
      </c>
      <c r="J916" s="25" t="s">
        <v>73</v>
      </c>
      <c r="K916" s="25" t="s">
        <v>72</v>
      </c>
      <c r="L916" s="25" t="s">
        <v>72</v>
      </c>
      <c r="M916" s="25" t="s">
        <v>39</v>
      </c>
      <c r="N916" s="25" t="s">
        <v>40</v>
      </c>
      <c r="O916" s="26">
        <v>31297</v>
      </c>
      <c r="P916" s="25"/>
      <c r="Q916" s="25">
        <v>3.75</v>
      </c>
      <c r="R916" s="27" t="s">
        <v>41</v>
      </c>
      <c r="S916" s="28"/>
      <c r="T916" s="28"/>
    </row>
    <row r="917" spans="1:20" x14ac:dyDescent="0.35">
      <c r="A917" s="41">
        <v>18700</v>
      </c>
      <c r="B917" s="41" t="s">
        <v>30</v>
      </c>
      <c r="C917" s="41" t="s">
        <v>31</v>
      </c>
      <c r="D917" s="41" t="s">
        <v>31</v>
      </c>
      <c r="E917" s="41" t="s">
        <v>1886</v>
      </c>
      <c r="F917" s="41" t="s">
        <v>1887</v>
      </c>
      <c r="G917" s="41">
        <v>11.5</v>
      </c>
      <c r="H917" s="41" t="s">
        <v>34</v>
      </c>
      <c r="I917" s="41" t="s">
        <v>71</v>
      </c>
      <c r="J917" s="41" t="s">
        <v>73</v>
      </c>
      <c r="K917" s="41" t="s">
        <v>72</v>
      </c>
      <c r="L917" s="41" t="s">
        <v>72</v>
      </c>
      <c r="M917" s="41" t="s">
        <v>224</v>
      </c>
      <c r="N917" s="41" t="s">
        <v>225</v>
      </c>
      <c r="O917" s="42">
        <v>7672</v>
      </c>
      <c r="P917" s="41"/>
      <c r="Q917" s="41">
        <v>11.5</v>
      </c>
      <c r="R917" s="43" t="s">
        <v>41</v>
      </c>
      <c r="S917" s="40"/>
      <c r="T917" s="40"/>
    </row>
    <row r="918" spans="1:20" ht="24" x14ac:dyDescent="0.35">
      <c r="A918" s="41">
        <v>52800</v>
      </c>
      <c r="B918" s="41" t="s">
        <v>30</v>
      </c>
      <c r="C918" s="41" t="s">
        <v>42</v>
      </c>
      <c r="D918" s="41" t="s">
        <v>31</v>
      </c>
      <c r="E918" s="41" t="s">
        <v>1891</v>
      </c>
      <c r="F918" s="41" t="s">
        <v>1892</v>
      </c>
      <c r="G918" s="41">
        <v>18.399999999999999</v>
      </c>
      <c r="H918" s="41" t="s">
        <v>34</v>
      </c>
      <c r="I918" s="41" t="s">
        <v>55</v>
      </c>
      <c r="J918" s="41" t="s">
        <v>73</v>
      </c>
      <c r="K918" s="41" t="s">
        <v>72</v>
      </c>
      <c r="L918" s="41" t="s">
        <v>72</v>
      </c>
      <c r="M918" s="41" t="s">
        <v>224</v>
      </c>
      <c r="N918" s="41" t="s">
        <v>225</v>
      </c>
      <c r="O918" s="42">
        <v>32646</v>
      </c>
      <c r="P918" s="41"/>
      <c r="Q918" s="41">
        <v>18.399999999999999</v>
      </c>
      <c r="R918" s="43" t="s">
        <v>41</v>
      </c>
      <c r="S918" s="40"/>
      <c r="T918" s="40"/>
    </row>
    <row r="919" spans="1:20" ht="24" x14ac:dyDescent="0.35">
      <c r="A919" s="54">
        <v>56300</v>
      </c>
      <c r="B919" s="54" t="s">
        <v>30</v>
      </c>
      <c r="C919" s="54" t="s">
        <v>42</v>
      </c>
      <c r="D919" s="54" t="s">
        <v>42</v>
      </c>
      <c r="E919" s="54" t="s">
        <v>2133</v>
      </c>
      <c r="F919" s="54" t="s">
        <v>2134</v>
      </c>
      <c r="G919" s="54">
        <v>1</v>
      </c>
      <c r="H919" s="54" t="s">
        <v>34</v>
      </c>
      <c r="I919" s="54" t="s">
        <v>232</v>
      </c>
      <c r="J919" s="54" t="s">
        <v>73</v>
      </c>
      <c r="K919" s="54" t="s">
        <v>72</v>
      </c>
      <c r="L919" s="54" t="s">
        <v>72</v>
      </c>
      <c r="M919" s="54" t="s">
        <v>224</v>
      </c>
      <c r="N919" s="54" t="s">
        <v>225</v>
      </c>
      <c r="O919" s="54"/>
      <c r="P919" s="54"/>
      <c r="Q919" s="54">
        <v>1</v>
      </c>
      <c r="R919" s="56" t="s">
        <v>41</v>
      </c>
      <c r="S919" s="28"/>
      <c r="T919" s="28"/>
    </row>
    <row r="920" spans="1:20" x14ac:dyDescent="0.35">
      <c r="A920" s="25">
        <v>15300</v>
      </c>
      <c r="B920" s="25" t="s">
        <v>30</v>
      </c>
      <c r="C920" s="25" t="s">
        <v>31</v>
      </c>
      <c r="D920" s="25" t="s">
        <v>31</v>
      </c>
      <c r="E920" s="25" t="s">
        <v>1747</v>
      </c>
      <c r="F920" s="25" t="s">
        <v>1748</v>
      </c>
      <c r="G920" s="25">
        <v>407</v>
      </c>
      <c r="H920" s="25" t="s">
        <v>34</v>
      </c>
      <c r="I920" s="25" t="s">
        <v>71</v>
      </c>
      <c r="J920" s="25" t="s">
        <v>73</v>
      </c>
      <c r="K920" s="25" t="s">
        <v>1058</v>
      </c>
      <c r="L920" s="25" t="s">
        <v>72</v>
      </c>
      <c r="M920" s="25" t="s">
        <v>39</v>
      </c>
      <c r="N920" s="25" t="s">
        <v>40</v>
      </c>
      <c r="O920" s="26">
        <v>30682</v>
      </c>
      <c r="P920" s="25" t="s">
        <v>365</v>
      </c>
      <c r="Q920" s="25">
        <v>407</v>
      </c>
      <c r="R920" s="27" t="s">
        <v>41</v>
      </c>
      <c r="S920" s="28"/>
      <c r="T920" s="28"/>
    </row>
    <row r="921" spans="1:20" x14ac:dyDescent="0.35">
      <c r="A921" s="25">
        <v>15400</v>
      </c>
      <c r="B921" s="25" t="s">
        <v>30</v>
      </c>
      <c r="C921" s="25" t="s">
        <v>31</v>
      </c>
      <c r="D921" s="25" t="s">
        <v>31</v>
      </c>
      <c r="E921" s="25" t="s">
        <v>1749</v>
      </c>
      <c r="F921" s="25" t="s">
        <v>1750</v>
      </c>
      <c r="G921" s="25">
        <v>407</v>
      </c>
      <c r="H921" s="25" t="s">
        <v>34</v>
      </c>
      <c r="I921" s="25" t="s">
        <v>71</v>
      </c>
      <c r="J921" s="25" t="s">
        <v>73</v>
      </c>
      <c r="K921" s="25" t="s">
        <v>1058</v>
      </c>
      <c r="L921" s="25" t="s">
        <v>72</v>
      </c>
      <c r="M921" s="25" t="s">
        <v>39</v>
      </c>
      <c r="N921" s="25" t="s">
        <v>40</v>
      </c>
      <c r="O921" s="26">
        <v>30682</v>
      </c>
      <c r="P921" s="25" t="s">
        <v>365</v>
      </c>
      <c r="Q921" s="25">
        <v>407</v>
      </c>
      <c r="R921" s="27" t="s">
        <v>41</v>
      </c>
      <c r="S921" s="28"/>
      <c r="T921" s="28"/>
    </row>
    <row r="922" spans="1:20" x14ac:dyDescent="0.35">
      <c r="A922" s="25">
        <v>15500</v>
      </c>
      <c r="B922" s="25" t="s">
        <v>30</v>
      </c>
      <c r="C922" s="25" t="s">
        <v>31</v>
      </c>
      <c r="D922" s="25" t="s">
        <v>31</v>
      </c>
      <c r="E922" s="25" t="s">
        <v>1751</v>
      </c>
      <c r="F922" s="25" t="s">
        <v>1752</v>
      </c>
      <c r="G922" s="25">
        <v>404</v>
      </c>
      <c r="H922" s="25" t="s">
        <v>34</v>
      </c>
      <c r="I922" s="25" t="s">
        <v>71</v>
      </c>
      <c r="J922" s="25" t="s">
        <v>73</v>
      </c>
      <c r="K922" s="25" t="s">
        <v>1058</v>
      </c>
      <c r="L922" s="25" t="s">
        <v>72</v>
      </c>
      <c r="M922" s="25" t="s">
        <v>39</v>
      </c>
      <c r="N922" s="25" t="s">
        <v>40</v>
      </c>
      <c r="O922" s="26">
        <v>30682</v>
      </c>
      <c r="P922" s="25" t="s">
        <v>365</v>
      </c>
      <c r="Q922" s="25">
        <v>404</v>
      </c>
      <c r="R922" s="27" t="s">
        <v>41</v>
      </c>
      <c r="S922" s="28"/>
      <c r="T922" s="28"/>
    </row>
    <row r="923" spans="1:20" x14ac:dyDescent="0.35">
      <c r="A923" s="25">
        <v>16900</v>
      </c>
      <c r="B923" s="25" t="s">
        <v>30</v>
      </c>
      <c r="C923" s="25" t="s">
        <v>31</v>
      </c>
      <c r="D923" s="25" t="s">
        <v>42</v>
      </c>
      <c r="E923" s="25" t="s">
        <v>1708</v>
      </c>
      <c r="F923" s="25" t="s">
        <v>1709</v>
      </c>
      <c r="G923" s="25">
        <v>933.1</v>
      </c>
      <c r="H923" s="25" t="s">
        <v>34</v>
      </c>
      <c r="I923" s="25" t="s">
        <v>156</v>
      </c>
      <c r="J923" s="25" t="s">
        <v>73</v>
      </c>
      <c r="K923" s="25" t="s">
        <v>1058</v>
      </c>
      <c r="L923" s="25" t="s">
        <v>72</v>
      </c>
      <c r="M923" s="25" t="s">
        <v>39</v>
      </c>
      <c r="N923" s="25" t="s">
        <v>40</v>
      </c>
      <c r="O923" s="26">
        <v>24838</v>
      </c>
      <c r="P923" s="25"/>
      <c r="Q923" s="25">
        <v>941.4</v>
      </c>
      <c r="R923" s="27" t="s">
        <v>41</v>
      </c>
      <c r="S923" s="28"/>
      <c r="T923" s="28"/>
    </row>
    <row r="924" spans="1:20" x14ac:dyDescent="0.35">
      <c r="A924" s="25">
        <v>79400</v>
      </c>
      <c r="B924" s="25" t="s">
        <v>30</v>
      </c>
      <c r="C924" s="25" t="s">
        <v>31</v>
      </c>
      <c r="D924" s="25" t="s">
        <v>42</v>
      </c>
      <c r="E924" s="25" t="s">
        <v>2591</v>
      </c>
      <c r="F924" s="25" t="s">
        <v>2592</v>
      </c>
      <c r="G924" s="25">
        <v>14</v>
      </c>
      <c r="H924" s="25" t="s">
        <v>34</v>
      </c>
      <c r="I924" s="25" t="s">
        <v>2593</v>
      </c>
      <c r="J924" s="25" t="s">
        <v>73</v>
      </c>
      <c r="K924" s="25" t="s">
        <v>1058</v>
      </c>
      <c r="L924" s="25" t="s">
        <v>72</v>
      </c>
      <c r="M924" s="25" t="s">
        <v>39</v>
      </c>
      <c r="N924" s="25" t="s">
        <v>40</v>
      </c>
      <c r="O924" s="26">
        <v>24473</v>
      </c>
      <c r="P924" s="25"/>
      <c r="Q924" s="25">
        <v>14.4</v>
      </c>
      <c r="R924" s="27" t="s">
        <v>41</v>
      </c>
      <c r="S924" s="28"/>
      <c r="T924" s="28"/>
    </row>
    <row r="925" spans="1:20" x14ac:dyDescent="0.35">
      <c r="A925" s="25">
        <v>29000</v>
      </c>
      <c r="B925" s="25" t="s">
        <v>30</v>
      </c>
      <c r="C925" s="25" t="s">
        <v>31</v>
      </c>
      <c r="D925" s="25" t="s">
        <v>42</v>
      </c>
      <c r="E925" s="25" t="s">
        <v>3071</v>
      </c>
      <c r="F925" s="25" t="s">
        <v>3072</v>
      </c>
      <c r="G925" s="25">
        <v>374.43</v>
      </c>
      <c r="H925" s="25" t="s">
        <v>34</v>
      </c>
      <c r="I925" s="25" t="s">
        <v>156</v>
      </c>
      <c r="J925" s="25" t="s">
        <v>73</v>
      </c>
      <c r="K925" s="25" t="s">
        <v>1058</v>
      </c>
      <c r="L925" s="25" t="s">
        <v>72</v>
      </c>
      <c r="M925" s="25" t="s">
        <v>39</v>
      </c>
      <c r="N925" s="25" t="s">
        <v>40</v>
      </c>
      <c r="O925" s="26">
        <v>24473</v>
      </c>
      <c r="P925" s="25"/>
      <c r="Q925" s="25">
        <v>424</v>
      </c>
      <c r="R925" s="27" t="s">
        <v>41</v>
      </c>
      <c r="S925" s="28"/>
      <c r="T925" s="28"/>
    </row>
    <row r="926" spans="1:20" x14ac:dyDescent="0.35">
      <c r="A926" s="25">
        <v>34600</v>
      </c>
      <c r="B926" s="25" t="s">
        <v>30</v>
      </c>
      <c r="C926" s="25" t="s">
        <v>42</v>
      </c>
      <c r="D926" s="25" t="s">
        <v>42</v>
      </c>
      <c r="E926" s="25" t="s">
        <v>77</v>
      </c>
      <c r="F926" s="25" t="s">
        <v>78</v>
      </c>
      <c r="G926" s="25">
        <v>42.1</v>
      </c>
      <c r="H926" s="25" t="s">
        <v>34</v>
      </c>
      <c r="I926" s="25" t="s">
        <v>55</v>
      </c>
      <c r="J926" s="25" t="s">
        <v>79</v>
      </c>
      <c r="K926" s="25" t="s">
        <v>79</v>
      </c>
      <c r="L926" s="25" t="s">
        <v>79</v>
      </c>
      <c r="M926" s="25" t="s">
        <v>39</v>
      </c>
      <c r="N926" s="25" t="s">
        <v>40</v>
      </c>
      <c r="O926" s="26">
        <v>31048</v>
      </c>
      <c r="P926" s="25"/>
      <c r="Q926" s="25">
        <v>42.1</v>
      </c>
      <c r="R926" s="27" t="s">
        <v>41</v>
      </c>
      <c r="S926" s="28"/>
      <c r="T926" s="28"/>
    </row>
    <row r="927" spans="1:20" x14ac:dyDescent="0.35">
      <c r="A927" s="25">
        <v>37400</v>
      </c>
      <c r="B927" s="25" t="s">
        <v>30</v>
      </c>
      <c r="C927" s="25" t="s">
        <v>31</v>
      </c>
      <c r="D927" s="25" t="s">
        <v>31</v>
      </c>
      <c r="E927" s="25" t="s">
        <v>345</v>
      </c>
      <c r="F927" s="25" t="s">
        <v>346</v>
      </c>
      <c r="G927" s="25">
        <v>38</v>
      </c>
      <c r="H927" s="25" t="s">
        <v>34</v>
      </c>
      <c r="I927" s="25" t="s">
        <v>347</v>
      </c>
      <c r="J927" s="25" t="s">
        <v>79</v>
      </c>
      <c r="K927" s="25" t="s">
        <v>79</v>
      </c>
      <c r="L927" s="25" t="s">
        <v>79</v>
      </c>
      <c r="M927" s="25" t="s">
        <v>39</v>
      </c>
      <c r="N927" s="25" t="s">
        <v>40</v>
      </c>
      <c r="O927" s="26">
        <v>30674</v>
      </c>
      <c r="P927" s="25"/>
      <c r="Q927" s="25">
        <v>38</v>
      </c>
      <c r="R927" s="27" t="s">
        <v>41</v>
      </c>
      <c r="S927" s="28"/>
      <c r="T927" s="28"/>
    </row>
    <row r="928" spans="1:20" x14ac:dyDescent="0.35">
      <c r="A928" s="25">
        <v>90900</v>
      </c>
      <c r="B928" s="25" t="s">
        <v>30</v>
      </c>
      <c r="C928" s="25" t="s">
        <v>31</v>
      </c>
      <c r="D928" s="25" t="s">
        <v>31</v>
      </c>
      <c r="E928" s="25" t="s">
        <v>1052</v>
      </c>
      <c r="F928" s="25" t="s">
        <v>1053</v>
      </c>
      <c r="G928" s="25">
        <v>18.600000000000001</v>
      </c>
      <c r="H928" s="25" t="s">
        <v>34</v>
      </c>
      <c r="I928" s="25" t="s">
        <v>1054</v>
      </c>
      <c r="J928" s="25" t="s">
        <v>79</v>
      </c>
      <c r="K928" s="25" t="s">
        <v>79</v>
      </c>
      <c r="L928" s="25" t="s">
        <v>79</v>
      </c>
      <c r="M928" s="25" t="s">
        <v>39</v>
      </c>
      <c r="N928" s="25" t="s">
        <v>40</v>
      </c>
      <c r="O928" s="26">
        <v>38473</v>
      </c>
      <c r="P928" s="25"/>
      <c r="Q928" s="25">
        <v>18</v>
      </c>
      <c r="R928" s="27" t="s">
        <v>41</v>
      </c>
      <c r="S928" s="28"/>
      <c r="T928" s="28"/>
    </row>
    <row r="929" spans="1:20" x14ac:dyDescent="0.35">
      <c r="A929" s="25">
        <v>100600</v>
      </c>
      <c r="B929" s="25" t="s">
        <v>30</v>
      </c>
      <c r="C929" s="25" t="s">
        <v>31</v>
      </c>
      <c r="D929" s="25" t="s">
        <v>31</v>
      </c>
      <c r="E929" s="25" t="s">
        <v>1348</v>
      </c>
      <c r="F929" s="25" t="s">
        <v>1349</v>
      </c>
      <c r="G929" s="25">
        <v>36.799999999999997</v>
      </c>
      <c r="H929" s="25" t="s">
        <v>34</v>
      </c>
      <c r="I929" s="25" t="s">
        <v>1350</v>
      </c>
      <c r="J929" s="25" t="s">
        <v>79</v>
      </c>
      <c r="K929" s="25" t="s">
        <v>79</v>
      </c>
      <c r="L929" s="25" t="s">
        <v>79</v>
      </c>
      <c r="M929" s="25" t="s">
        <v>39</v>
      </c>
      <c r="N929" s="25" t="s">
        <v>40</v>
      </c>
      <c r="O929" s="26">
        <v>40568</v>
      </c>
      <c r="P929" s="25"/>
      <c r="Q929" s="25">
        <v>36.799999999999997</v>
      </c>
      <c r="R929" s="27" t="s">
        <v>41</v>
      </c>
      <c r="S929" s="28"/>
      <c r="T929" s="28"/>
    </row>
    <row r="930" spans="1:20" x14ac:dyDescent="0.35">
      <c r="A930" s="25">
        <v>48300</v>
      </c>
      <c r="B930" s="25" t="s">
        <v>30</v>
      </c>
      <c r="C930" s="25" t="s">
        <v>42</v>
      </c>
      <c r="D930" s="25" t="s">
        <v>31</v>
      </c>
      <c r="E930" s="25" t="s">
        <v>1465</v>
      </c>
      <c r="F930" s="25" t="s">
        <v>1466</v>
      </c>
      <c r="G930" s="25">
        <v>1.25</v>
      </c>
      <c r="H930" s="25" t="s">
        <v>34</v>
      </c>
      <c r="I930" s="25" t="s">
        <v>55</v>
      </c>
      <c r="J930" s="25" t="s">
        <v>79</v>
      </c>
      <c r="K930" s="25" t="s">
        <v>79</v>
      </c>
      <c r="L930" s="25" t="s">
        <v>79</v>
      </c>
      <c r="M930" s="25" t="s">
        <v>39</v>
      </c>
      <c r="N930" s="25" t="s">
        <v>40</v>
      </c>
      <c r="O930" s="26">
        <v>33926</v>
      </c>
      <c r="P930" s="25"/>
      <c r="Q930" s="25">
        <v>1.25</v>
      </c>
      <c r="R930" s="27" t="s">
        <v>41</v>
      </c>
      <c r="S930" s="28"/>
      <c r="T930" s="28"/>
    </row>
    <row r="931" spans="1:20" x14ac:dyDescent="0.35">
      <c r="A931" s="25">
        <v>130100</v>
      </c>
      <c r="B931" s="25" t="s">
        <v>30</v>
      </c>
      <c r="C931" s="25" t="s">
        <v>31</v>
      </c>
      <c r="D931" s="25" t="s">
        <v>31</v>
      </c>
      <c r="E931" s="25" t="s">
        <v>1605</v>
      </c>
      <c r="F931" s="25" t="s">
        <v>1606</v>
      </c>
      <c r="G931" s="25">
        <v>42.96</v>
      </c>
      <c r="H931" s="25" t="s">
        <v>34</v>
      </c>
      <c r="I931" s="25" t="s">
        <v>1607</v>
      </c>
      <c r="J931" s="25" t="s">
        <v>79</v>
      </c>
      <c r="K931" s="25" t="s">
        <v>79</v>
      </c>
      <c r="L931" s="25" t="s">
        <v>79</v>
      </c>
      <c r="M931" s="25" t="s">
        <v>39</v>
      </c>
      <c r="N931" s="25" t="s">
        <v>40</v>
      </c>
      <c r="O931" s="26">
        <v>42356</v>
      </c>
      <c r="P931" s="25"/>
      <c r="Q931" s="25">
        <v>4.3</v>
      </c>
      <c r="R931" s="27" t="s">
        <v>41</v>
      </c>
      <c r="S931" s="28"/>
      <c r="T931" s="28"/>
    </row>
    <row r="932" spans="1:20" x14ac:dyDescent="0.35">
      <c r="A932" s="25">
        <v>130200</v>
      </c>
      <c r="B932" s="25" t="s">
        <v>30</v>
      </c>
      <c r="C932" s="25" t="s">
        <v>31</v>
      </c>
      <c r="D932" s="25" t="s">
        <v>31</v>
      </c>
      <c r="E932" s="25" t="s">
        <v>1608</v>
      </c>
      <c r="F932" s="25" t="s">
        <v>1609</v>
      </c>
      <c r="G932" s="25">
        <v>42.96</v>
      </c>
      <c r="H932" s="25" t="s">
        <v>34</v>
      </c>
      <c r="I932" s="25" t="s">
        <v>1607</v>
      </c>
      <c r="J932" s="25" t="s">
        <v>79</v>
      </c>
      <c r="K932" s="25" t="s">
        <v>79</v>
      </c>
      <c r="L932" s="25" t="s">
        <v>79</v>
      </c>
      <c r="M932" s="25" t="s">
        <v>39</v>
      </c>
      <c r="N932" s="25" t="s">
        <v>40</v>
      </c>
      <c r="O932" s="26">
        <v>42356</v>
      </c>
      <c r="P932" s="25"/>
      <c r="Q932" s="25">
        <v>42.96</v>
      </c>
      <c r="R932" s="27" t="s">
        <v>41</v>
      </c>
      <c r="S932" s="28"/>
      <c r="T932" s="28"/>
    </row>
    <row r="933" spans="1:20" x14ac:dyDescent="0.35">
      <c r="A933" s="25">
        <v>48600</v>
      </c>
      <c r="B933" s="25" t="s">
        <v>30</v>
      </c>
      <c r="C933" s="25" t="s">
        <v>31</v>
      </c>
      <c r="D933" s="25" t="s">
        <v>42</v>
      </c>
      <c r="E933" s="25" t="s">
        <v>1484</v>
      </c>
      <c r="F933" s="25" t="s">
        <v>1485</v>
      </c>
      <c r="G933" s="25">
        <v>78.2</v>
      </c>
      <c r="H933" s="25" t="s">
        <v>34</v>
      </c>
      <c r="I933" s="25" t="s">
        <v>1486</v>
      </c>
      <c r="J933" s="25" t="s">
        <v>79</v>
      </c>
      <c r="K933" s="25" t="s">
        <v>79</v>
      </c>
      <c r="L933" s="25" t="s">
        <v>79</v>
      </c>
      <c r="M933" s="25" t="s">
        <v>39</v>
      </c>
      <c r="N933" s="25" t="s">
        <v>40</v>
      </c>
      <c r="O933" s="26">
        <v>32143</v>
      </c>
      <c r="P933" s="25"/>
      <c r="Q933" s="25">
        <v>78.2</v>
      </c>
      <c r="R933" s="27" t="s">
        <v>41</v>
      </c>
      <c r="S933" s="28"/>
      <c r="T933" s="28"/>
    </row>
    <row r="934" spans="1:20" x14ac:dyDescent="0.35">
      <c r="A934" s="25">
        <v>48900</v>
      </c>
      <c r="B934" s="25" t="s">
        <v>30</v>
      </c>
      <c r="C934" s="25" t="s">
        <v>42</v>
      </c>
      <c r="D934" s="25" t="s">
        <v>42</v>
      </c>
      <c r="E934" s="25" t="s">
        <v>1490</v>
      </c>
      <c r="F934" s="25" t="s">
        <v>1491</v>
      </c>
      <c r="G934" s="25">
        <v>59.6</v>
      </c>
      <c r="H934" s="25" t="s">
        <v>34</v>
      </c>
      <c r="I934" s="25" t="s">
        <v>55</v>
      </c>
      <c r="J934" s="25" t="s">
        <v>79</v>
      </c>
      <c r="K934" s="25" t="s">
        <v>79</v>
      </c>
      <c r="L934" s="25" t="s">
        <v>79</v>
      </c>
      <c r="M934" s="25" t="s">
        <v>39</v>
      </c>
      <c r="N934" s="25" t="s">
        <v>40</v>
      </c>
      <c r="O934" s="26">
        <v>34335</v>
      </c>
      <c r="P934" s="25"/>
      <c r="Q934" s="25">
        <v>59.6</v>
      </c>
      <c r="R934" s="27" t="s">
        <v>41</v>
      </c>
      <c r="S934" s="28"/>
      <c r="T934" s="28"/>
    </row>
    <row r="935" spans="1:20" x14ac:dyDescent="0.35">
      <c r="A935" s="25">
        <v>48800</v>
      </c>
      <c r="B935" s="25" t="s">
        <v>30</v>
      </c>
      <c r="C935" s="25" t="s">
        <v>42</v>
      </c>
      <c r="D935" s="25" t="s">
        <v>42</v>
      </c>
      <c r="E935" s="25" t="s">
        <v>1496</v>
      </c>
      <c r="F935" s="25" t="s">
        <v>1497</v>
      </c>
      <c r="G935" s="25">
        <v>80.2</v>
      </c>
      <c r="H935" s="25" t="s">
        <v>34</v>
      </c>
      <c r="I935" s="25" t="s">
        <v>55</v>
      </c>
      <c r="J935" s="25" t="s">
        <v>79</v>
      </c>
      <c r="K935" s="25" t="s">
        <v>79</v>
      </c>
      <c r="L935" s="25" t="s">
        <v>79</v>
      </c>
      <c r="M935" s="25" t="s">
        <v>39</v>
      </c>
      <c r="N935" s="25" t="s">
        <v>40</v>
      </c>
      <c r="O935" s="26">
        <v>31778</v>
      </c>
      <c r="P935" s="25"/>
      <c r="Q935" s="25">
        <v>80.2</v>
      </c>
      <c r="R935" s="27" t="s">
        <v>41</v>
      </c>
      <c r="S935" s="28"/>
      <c r="T935" s="28"/>
    </row>
    <row r="936" spans="1:20" x14ac:dyDescent="0.35">
      <c r="A936" s="25">
        <v>100100</v>
      </c>
      <c r="B936" s="25" t="s">
        <v>30</v>
      </c>
      <c r="C936" s="25" t="s">
        <v>31</v>
      </c>
      <c r="D936" s="25" t="s">
        <v>31</v>
      </c>
      <c r="E936" s="25" t="s">
        <v>1737</v>
      </c>
      <c r="F936" s="25" t="s">
        <v>1738</v>
      </c>
      <c r="G936" s="25">
        <v>102</v>
      </c>
      <c r="H936" s="25" t="s">
        <v>34</v>
      </c>
      <c r="I936" s="25" t="s">
        <v>1739</v>
      </c>
      <c r="J936" s="25" t="s">
        <v>79</v>
      </c>
      <c r="K936" s="25" t="s">
        <v>79</v>
      </c>
      <c r="L936" s="25" t="s">
        <v>79</v>
      </c>
      <c r="M936" s="25" t="s">
        <v>39</v>
      </c>
      <c r="N936" s="25" t="s">
        <v>40</v>
      </c>
      <c r="O936" s="26">
        <v>40501</v>
      </c>
      <c r="P936" s="25"/>
      <c r="Q936" s="25">
        <v>101.2</v>
      </c>
      <c r="R936" s="27" t="s">
        <v>41</v>
      </c>
      <c r="S936" s="28"/>
      <c r="T936" s="28"/>
    </row>
    <row r="937" spans="1:20" x14ac:dyDescent="0.35">
      <c r="A937" s="25">
        <v>84500</v>
      </c>
      <c r="B937" s="25" t="s">
        <v>30</v>
      </c>
      <c r="C937" s="25" t="s">
        <v>31</v>
      </c>
      <c r="D937" s="25" t="s">
        <v>31</v>
      </c>
      <c r="E937" s="25" t="s">
        <v>1696</v>
      </c>
      <c r="F937" s="25" t="s">
        <v>1697</v>
      </c>
      <c r="G937" s="25">
        <v>162</v>
      </c>
      <c r="H937" s="25" t="s">
        <v>34</v>
      </c>
      <c r="I937" s="25" t="s">
        <v>1698</v>
      </c>
      <c r="J937" s="25" t="s">
        <v>79</v>
      </c>
      <c r="K937" s="25" t="s">
        <v>79</v>
      </c>
      <c r="L937" s="25" t="s">
        <v>79</v>
      </c>
      <c r="M937" s="25" t="s">
        <v>39</v>
      </c>
      <c r="N937" s="25" t="s">
        <v>40</v>
      </c>
      <c r="O937" s="26">
        <v>37978</v>
      </c>
      <c r="P937" s="25"/>
      <c r="Q937" s="25">
        <v>162</v>
      </c>
      <c r="R937" s="27" t="s">
        <v>41</v>
      </c>
      <c r="S937" s="28"/>
      <c r="T937" s="28"/>
    </row>
    <row r="938" spans="1:20" x14ac:dyDescent="0.35">
      <c r="A938" s="25">
        <v>51700</v>
      </c>
      <c r="B938" s="25" t="s">
        <v>30</v>
      </c>
      <c r="C938" s="25" t="s">
        <v>42</v>
      </c>
      <c r="D938" s="25" t="s">
        <v>42</v>
      </c>
      <c r="E938" s="25" t="s">
        <v>1792</v>
      </c>
      <c r="F938" s="25" t="s">
        <v>1793</v>
      </c>
      <c r="G938" s="25">
        <v>0.5</v>
      </c>
      <c r="H938" s="25" t="s">
        <v>34</v>
      </c>
      <c r="I938" s="25" t="s">
        <v>55</v>
      </c>
      <c r="J938" s="25" t="s">
        <v>79</v>
      </c>
      <c r="K938" s="25" t="s">
        <v>79</v>
      </c>
      <c r="L938" s="25" t="s">
        <v>79</v>
      </c>
      <c r="M938" s="25" t="s">
        <v>39</v>
      </c>
      <c r="N938" s="25" t="s">
        <v>40</v>
      </c>
      <c r="O938" s="26">
        <v>31048</v>
      </c>
      <c r="P938" s="25"/>
      <c r="Q938" s="25">
        <v>0.3</v>
      </c>
      <c r="R938" s="27" t="s">
        <v>41</v>
      </c>
      <c r="S938" s="28"/>
      <c r="T938" s="28"/>
    </row>
    <row r="939" spans="1:20" x14ac:dyDescent="0.35">
      <c r="A939" s="25">
        <v>52000</v>
      </c>
      <c r="B939" s="25" t="s">
        <v>30</v>
      </c>
      <c r="C939" s="25" t="s">
        <v>42</v>
      </c>
      <c r="D939" s="25" t="s">
        <v>31</v>
      </c>
      <c r="E939" s="25" t="s">
        <v>1809</v>
      </c>
      <c r="F939" s="25" t="s">
        <v>1810</v>
      </c>
      <c r="G939" s="25">
        <v>21.25</v>
      </c>
      <c r="H939" s="25" t="s">
        <v>34</v>
      </c>
      <c r="I939" s="25" t="s">
        <v>55</v>
      </c>
      <c r="J939" s="25" t="s">
        <v>79</v>
      </c>
      <c r="K939" s="25" t="s">
        <v>79</v>
      </c>
      <c r="L939" s="25" t="s">
        <v>79</v>
      </c>
      <c r="M939" s="25" t="s">
        <v>39</v>
      </c>
      <c r="N939" s="25" t="s">
        <v>40</v>
      </c>
      <c r="O939" s="26">
        <v>32308</v>
      </c>
      <c r="P939" s="25"/>
      <c r="Q939" s="25">
        <v>21.25</v>
      </c>
      <c r="R939" s="27" t="s">
        <v>41</v>
      </c>
      <c r="S939" s="28"/>
      <c r="T939" s="28"/>
    </row>
    <row r="940" spans="1:20" x14ac:dyDescent="0.35">
      <c r="A940" s="25">
        <v>103700</v>
      </c>
      <c r="B940" s="25" t="s">
        <v>30</v>
      </c>
      <c r="C940" s="25" t="s">
        <v>31</v>
      </c>
      <c r="D940" s="25" t="s">
        <v>31</v>
      </c>
      <c r="E940" s="25" t="s">
        <v>2455</v>
      </c>
      <c r="F940" s="25" t="s">
        <v>2456</v>
      </c>
      <c r="G940" s="25">
        <v>78.2</v>
      </c>
      <c r="H940" s="25" t="s">
        <v>34</v>
      </c>
      <c r="I940" s="25" t="s">
        <v>2457</v>
      </c>
      <c r="J940" s="25" t="s">
        <v>79</v>
      </c>
      <c r="K940" s="25" t="s">
        <v>79</v>
      </c>
      <c r="L940" s="25" t="s">
        <v>79</v>
      </c>
      <c r="M940" s="25" t="s">
        <v>39</v>
      </c>
      <c r="N940" s="25" t="s">
        <v>220</v>
      </c>
      <c r="O940" s="26">
        <v>40940</v>
      </c>
      <c r="P940" s="25"/>
      <c r="Q940" s="25">
        <v>78.2</v>
      </c>
      <c r="R940" s="27" t="s">
        <v>41</v>
      </c>
      <c r="S940" s="28"/>
      <c r="T940" s="28"/>
    </row>
    <row r="941" spans="1:20" x14ac:dyDescent="0.35">
      <c r="A941" s="25">
        <v>59700</v>
      </c>
      <c r="B941" s="25" t="s">
        <v>30</v>
      </c>
      <c r="C941" s="25" t="s">
        <v>42</v>
      </c>
      <c r="D941" s="25" t="s">
        <v>42</v>
      </c>
      <c r="E941" s="25" t="s">
        <v>2511</v>
      </c>
      <c r="F941" s="25" t="s">
        <v>2512</v>
      </c>
      <c r="G941" s="25">
        <v>1.1000000000000001</v>
      </c>
      <c r="H941" s="25" t="s">
        <v>34</v>
      </c>
      <c r="I941" s="25" t="s">
        <v>55</v>
      </c>
      <c r="J941" s="25" t="s">
        <v>79</v>
      </c>
      <c r="K941" s="25" t="s">
        <v>79</v>
      </c>
      <c r="L941" s="25" t="s">
        <v>79</v>
      </c>
      <c r="M941" s="25" t="s">
        <v>39</v>
      </c>
      <c r="N941" s="25" t="s">
        <v>40</v>
      </c>
      <c r="O941" s="25"/>
      <c r="P941" s="25"/>
      <c r="Q941" s="25">
        <v>1.1000000000000001</v>
      </c>
      <c r="R941" s="27" t="s">
        <v>41</v>
      </c>
      <c r="S941" s="28"/>
      <c r="T941" s="28"/>
    </row>
    <row r="942" spans="1:20" x14ac:dyDescent="0.35">
      <c r="A942" s="25">
        <v>76000</v>
      </c>
      <c r="B942" s="25" t="s">
        <v>30</v>
      </c>
      <c r="C942" s="25" t="s">
        <v>31</v>
      </c>
      <c r="D942" s="25" t="s">
        <v>31</v>
      </c>
      <c r="E942" s="25" t="s">
        <v>3278</v>
      </c>
      <c r="F942" s="25" t="s">
        <v>3279</v>
      </c>
      <c r="G942" s="25">
        <v>17.100000000000001</v>
      </c>
      <c r="H942" s="25" t="s">
        <v>34</v>
      </c>
      <c r="I942" s="25" t="s">
        <v>3280</v>
      </c>
      <c r="J942" s="25" t="s">
        <v>79</v>
      </c>
      <c r="K942" s="25" t="s">
        <v>79</v>
      </c>
      <c r="L942" s="25" t="s">
        <v>79</v>
      </c>
      <c r="M942" s="25" t="s">
        <v>39</v>
      </c>
      <c r="N942" s="25" t="s">
        <v>40</v>
      </c>
      <c r="O942" s="26">
        <v>31411</v>
      </c>
      <c r="P942" s="25"/>
      <c r="Q942" s="25">
        <v>24.1</v>
      </c>
      <c r="R942" s="27" t="s">
        <v>41</v>
      </c>
      <c r="S942" s="28"/>
      <c r="T942" s="28"/>
    </row>
    <row r="943" spans="1:20" x14ac:dyDescent="0.35">
      <c r="A943" s="25">
        <v>92900</v>
      </c>
      <c r="B943" s="25" t="s">
        <v>30</v>
      </c>
      <c r="C943" s="25" t="s">
        <v>31</v>
      </c>
      <c r="D943" s="25" t="s">
        <v>31</v>
      </c>
      <c r="E943" s="25" t="s">
        <v>3144</v>
      </c>
      <c r="F943" s="25" t="s">
        <v>3145</v>
      </c>
      <c r="G943" s="25">
        <v>150</v>
      </c>
      <c r="H943" s="25" t="s">
        <v>34</v>
      </c>
      <c r="I943" s="25" t="s">
        <v>3146</v>
      </c>
      <c r="J943" s="25" t="s">
        <v>79</v>
      </c>
      <c r="K943" s="25" t="s">
        <v>79</v>
      </c>
      <c r="L943" s="25" t="s">
        <v>79</v>
      </c>
      <c r="M943" s="25" t="s">
        <v>39</v>
      </c>
      <c r="N943" s="25" t="s">
        <v>40</v>
      </c>
      <c r="O943" s="26">
        <v>38806</v>
      </c>
      <c r="P943" s="25"/>
      <c r="Q943" s="25">
        <v>150</v>
      </c>
      <c r="R943" s="27" t="s">
        <v>41</v>
      </c>
      <c r="S943" s="28"/>
      <c r="T943" s="28"/>
    </row>
    <row r="944" spans="1:20" x14ac:dyDescent="0.35">
      <c r="A944" s="25">
        <v>103300</v>
      </c>
      <c r="B944" s="25" t="s">
        <v>30</v>
      </c>
      <c r="C944" s="25" t="s">
        <v>31</v>
      </c>
      <c r="D944" s="25" t="s">
        <v>31</v>
      </c>
      <c r="E944" s="25" t="s">
        <v>3292</v>
      </c>
      <c r="F944" s="25" t="s">
        <v>3293</v>
      </c>
      <c r="G944" s="25">
        <v>102.5</v>
      </c>
      <c r="H944" s="25" t="s">
        <v>34</v>
      </c>
      <c r="I944" s="25" t="s">
        <v>3294</v>
      </c>
      <c r="J944" s="25" t="s">
        <v>79</v>
      </c>
      <c r="K944" s="25" t="s">
        <v>79</v>
      </c>
      <c r="L944" s="25" t="s">
        <v>79</v>
      </c>
      <c r="M944" s="25" t="s">
        <v>39</v>
      </c>
      <c r="N944" s="25" t="s">
        <v>40</v>
      </c>
      <c r="O944" s="26">
        <v>40899</v>
      </c>
      <c r="P944" s="25"/>
      <c r="Q944" s="25">
        <v>100</v>
      </c>
      <c r="R944" s="27" t="s">
        <v>41</v>
      </c>
      <c r="S944" s="28"/>
      <c r="T944" s="28"/>
    </row>
    <row r="945" spans="1:20" x14ac:dyDescent="0.35">
      <c r="A945" s="25">
        <v>106400</v>
      </c>
      <c r="B945" s="25" t="s">
        <v>30</v>
      </c>
      <c r="C945" s="25" t="s">
        <v>31</v>
      </c>
      <c r="D945" s="25" t="s">
        <v>31</v>
      </c>
      <c r="E945" s="25" t="s">
        <v>3295</v>
      </c>
      <c r="F945" s="25" t="s">
        <v>3296</v>
      </c>
      <c r="G945" s="25">
        <v>100</v>
      </c>
      <c r="H945" s="25" t="s">
        <v>34</v>
      </c>
      <c r="I945" s="25" t="s">
        <v>3297</v>
      </c>
      <c r="J945" s="25" t="s">
        <v>79</v>
      </c>
      <c r="K945" s="25" t="s">
        <v>79</v>
      </c>
      <c r="L945" s="25" t="s">
        <v>79</v>
      </c>
      <c r="M945" s="25" t="s">
        <v>39</v>
      </c>
      <c r="N945" s="25" t="s">
        <v>40</v>
      </c>
      <c r="O945" s="26">
        <v>41250</v>
      </c>
      <c r="P945" s="25"/>
      <c r="Q945" s="25">
        <v>100</v>
      </c>
      <c r="R945" s="27" t="s">
        <v>41</v>
      </c>
      <c r="S945" s="28"/>
      <c r="T945" s="28"/>
    </row>
    <row r="946" spans="1:20" x14ac:dyDescent="0.35">
      <c r="A946" s="25">
        <v>97300</v>
      </c>
      <c r="B946" s="25" t="s">
        <v>30</v>
      </c>
      <c r="C946" s="25" t="s">
        <v>31</v>
      </c>
      <c r="D946" s="25" t="s">
        <v>31</v>
      </c>
      <c r="E946" s="25" t="s">
        <v>3298</v>
      </c>
      <c r="F946" s="25" t="s">
        <v>3299</v>
      </c>
      <c r="G946" s="25">
        <v>150</v>
      </c>
      <c r="H946" s="25" t="s">
        <v>34</v>
      </c>
      <c r="I946" s="25" t="s">
        <v>3300</v>
      </c>
      <c r="J946" s="25" t="s">
        <v>79</v>
      </c>
      <c r="K946" s="25" t="s">
        <v>79</v>
      </c>
      <c r="L946" s="25" t="s">
        <v>79</v>
      </c>
      <c r="M946" s="25" t="s">
        <v>39</v>
      </c>
      <c r="N946" s="25" t="s">
        <v>40</v>
      </c>
      <c r="O946" s="26">
        <v>39840</v>
      </c>
      <c r="P946" s="25"/>
      <c r="Q946" s="25">
        <v>150</v>
      </c>
      <c r="R946" s="27" t="s">
        <v>41</v>
      </c>
      <c r="S946" s="28"/>
      <c r="T946" s="28"/>
    </row>
    <row r="947" spans="1:20" x14ac:dyDescent="0.35">
      <c r="A947" s="25">
        <v>80400</v>
      </c>
      <c r="B947" s="25" t="s">
        <v>30</v>
      </c>
      <c r="C947" s="25" t="s">
        <v>31</v>
      </c>
      <c r="D947" s="25" t="s">
        <v>31</v>
      </c>
      <c r="E947" s="25" t="s">
        <v>3158</v>
      </c>
      <c r="F947" s="25" t="s">
        <v>3159</v>
      </c>
      <c r="G947" s="25">
        <v>102.18</v>
      </c>
      <c r="H947" s="25" t="s">
        <v>34</v>
      </c>
      <c r="I947" s="25" t="s">
        <v>812</v>
      </c>
      <c r="J947" s="25" t="s">
        <v>79</v>
      </c>
      <c r="K947" s="25" t="s">
        <v>79</v>
      </c>
      <c r="L947" s="25" t="s">
        <v>79</v>
      </c>
      <c r="M947" s="25" t="s">
        <v>39</v>
      </c>
      <c r="N947" s="25" t="s">
        <v>40</v>
      </c>
      <c r="O947" s="26">
        <v>34335</v>
      </c>
      <c r="P947" s="25"/>
      <c r="Q947" s="25">
        <v>102.18</v>
      </c>
      <c r="R947" s="27" t="s">
        <v>41</v>
      </c>
      <c r="S947" s="28"/>
      <c r="T947" s="28"/>
    </row>
    <row r="948" spans="1:20" x14ac:dyDescent="0.35">
      <c r="A948" s="25">
        <v>113800</v>
      </c>
      <c r="B948" s="25" t="s">
        <v>30</v>
      </c>
      <c r="C948" s="25" t="s">
        <v>31</v>
      </c>
      <c r="D948" s="25" t="s">
        <v>31</v>
      </c>
      <c r="E948" s="25" t="s">
        <v>3315</v>
      </c>
      <c r="F948" s="25" t="s">
        <v>3316</v>
      </c>
      <c r="G948" s="25">
        <v>127.8</v>
      </c>
      <c r="H948" s="25" t="s">
        <v>34</v>
      </c>
      <c r="I948" s="25" t="s">
        <v>3317</v>
      </c>
      <c r="J948" s="25" t="s">
        <v>79</v>
      </c>
      <c r="K948" s="25" t="s">
        <v>79</v>
      </c>
      <c r="L948" s="25" t="s">
        <v>79</v>
      </c>
      <c r="M948" s="25" t="s">
        <v>39</v>
      </c>
      <c r="N948" s="25" t="s">
        <v>40</v>
      </c>
      <c r="O948" s="26">
        <v>41017</v>
      </c>
      <c r="P948" s="25"/>
      <c r="Q948" s="25">
        <v>127.8</v>
      </c>
      <c r="R948" s="27" t="s">
        <v>41</v>
      </c>
      <c r="S948" s="28"/>
      <c r="T948" s="28"/>
    </row>
    <row r="949" spans="1:20" x14ac:dyDescent="0.35">
      <c r="A949" s="25">
        <v>115800</v>
      </c>
      <c r="B949" s="25" t="s">
        <v>30</v>
      </c>
      <c r="C949" s="25" t="s">
        <v>42</v>
      </c>
      <c r="D949" s="25" t="s">
        <v>31</v>
      </c>
      <c r="E949" s="25" t="s">
        <v>3743</v>
      </c>
      <c r="F949" s="25" t="s">
        <v>3744</v>
      </c>
      <c r="G949" s="25">
        <v>9</v>
      </c>
      <c r="H949" s="25" t="s">
        <v>34</v>
      </c>
      <c r="I949" s="25" t="s">
        <v>3745</v>
      </c>
      <c r="J949" s="25" t="s">
        <v>79</v>
      </c>
      <c r="K949" s="25" t="s">
        <v>79</v>
      </c>
      <c r="L949" s="25" t="s">
        <v>79</v>
      </c>
      <c r="M949" s="25" t="s">
        <v>39</v>
      </c>
      <c r="N949" s="25" t="s">
        <v>220</v>
      </c>
      <c r="O949" s="26">
        <v>40992</v>
      </c>
      <c r="P949" s="25"/>
      <c r="Q949" s="25">
        <v>9</v>
      </c>
      <c r="R949" s="27" t="s">
        <v>41</v>
      </c>
      <c r="S949" s="28"/>
      <c r="T949" s="28"/>
    </row>
    <row r="950" spans="1:20" x14ac:dyDescent="0.35">
      <c r="A950" s="25">
        <v>113000</v>
      </c>
      <c r="B950" s="25" t="s">
        <v>30</v>
      </c>
      <c r="C950" s="25" t="s">
        <v>31</v>
      </c>
      <c r="D950" s="25" t="s">
        <v>31</v>
      </c>
      <c r="E950" s="25" t="s">
        <v>454</v>
      </c>
      <c r="F950" s="25" t="s">
        <v>455</v>
      </c>
      <c r="G950" s="25">
        <v>17.84</v>
      </c>
      <c r="H950" s="25" t="s">
        <v>34</v>
      </c>
      <c r="I950" s="25" t="s">
        <v>456</v>
      </c>
      <c r="J950" s="25" t="s">
        <v>351</v>
      </c>
      <c r="K950" s="25" t="s">
        <v>48</v>
      </c>
      <c r="L950" s="25" t="s">
        <v>187</v>
      </c>
      <c r="M950" s="25" t="s">
        <v>39</v>
      </c>
      <c r="N950" s="25" t="s">
        <v>220</v>
      </c>
      <c r="O950" s="26">
        <v>41277</v>
      </c>
      <c r="P950" s="25"/>
      <c r="Q950" s="25">
        <v>20</v>
      </c>
      <c r="R950" s="27" t="s">
        <v>41</v>
      </c>
      <c r="S950" s="28">
        <v>0.54</v>
      </c>
      <c r="T950" s="28"/>
    </row>
    <row r="951" spans="1:20" x14ac:dyDescent="0.35">
      <c r="A951" s="25">
        <v>29400</v>
      </c>
      <c r="B951" s="25" t="s">
        <v>30</v>
      </c>
      <c r="C951" s="25" t="s">
        <v>42</v>
      </c>
      <c r="D951" s="25" t="s">
        <v>31</v>
      </c>
      <c r="E951" s="25" t="s">
        <v>457</v>
      </c>
      <c r="F951" s="25" t="s">
        <v>458</v>
      </c>
      <c r="G951" s="25">
        <v>22</v>
      </c>
      <c r="H951" s="25" t="s">
        <v>34</v>
      </c>
      <c r="I951" s="25" t="s">
        <v>459</v>
      </c>
      <c r="J951" s="25" t="s">
        <v>351</v>
      </c>
      <c r="K951" s="25" t="s">
        <v>48</v>
      </c>
      <c r="L951" s="25" t="s">
        <v>187</v>
      </c>
      <c r="M951" s="25" t="s">
        <v>39</v>
      </c>
      <c r="N951" s="25" t="s">
        <v>40</v>
      </c>
      <c r="O951" s="26">
        <v>31413</v>
      </c>
      <c r="P951" s="25"/>
      <c r="Q951" s="25">
        <v>20</v>
      </c>
      <c r="R951" s="27" t="s">
        <v>41</v>
      </c>
      <c r="S951" s="28"/>
      <c r="T951" s="28"/>
    </row>
    <row r="952" spans="1:20" x14ac:dyDescent="0.35">
      <c r="A952" s="25">
        <v>37500</v>
      </c>
      <c r="B952" s="25" t="s">
        <v>30</v>
      </c>
      <c r="C952" s="25" t="s">
        <v>42</v>
      </c>
      <c r="D952" s="25" t="s">
        <v>31</v>
      </c>
      <c r="E952" s="25" t="s">
        <v>349</v>
      </c>
      <c r="F952" s="25" t="s">
        <v>350</v>
      </c>
      <c r="G952" s="25">
        <v>35.700000000000003</v>
      </c>
      <c r="H952" s="25" t="s">
        <v>34</v>
      </c>
      <c r="I952" s="25" t="s">
        <v>55</v>
      </c>
      <c r="J952" s="25" t="s">
        <v>351</v>
      </c>
      <c r="K952" s="25" t="s">
        <v>48</v>
      </c>
      <c r="L952" s="25" t="s">
        <v>187</v>
      </c>
      <c r="M952" s="25" t="s">
        <v>39</v>
      </c>
      <c r="N952" s="25" t="s">
        <v>40</v>
      </c>
      <c r="O952" s="26">
        <v>32798</v>
      </c>
      <c r="P952" s="25"/>
      <c r="Q952" s="25">
        <v>35.700000000000003</v>
      </c>
      <c r="R952" s="27" t="s">
        <v>41</v>
      </c>
      <c r="S952" s="28">
        <v>0.79</v>
      </c>
      <c r="T952" s="28"/>
    </row>
    <row r="953" spans="1:20" x14ac:dyDescent="0.35">
      <c r="A953" s="25">
        <v>46000</v>
      </c>
      <c r="B953" s="25" t="s">
        <v>30</v>
      </c>
      <c r="C953" s="25" t="s">
        <v>42</v>
      </c>
      <c r="D953" s="25" t="s">
        <v>31</v>
      </c>
      <c r="E953" s="25" t="s">
        <v>1313</v>
      </c>
      <c r="F953" s="25" t="s">
        <v>1314</v>
      </c>
      <c r="G953" s="25">
        <v>19.899999999999999</v>
      </c>
      <c r="H953" s="25" t="s">
        <v>34</v>
      </c>
      <c r="I953" s="25" t="s">
        <v>55</v>
      </c>
      <c r="J953" s="25" t="s">
        <v>351</v>
      </c>
      <c r="K953" s="25" t="s">
        <v>48</v>
      </c>
      <c r="L953" s="25" t="s">
        <v>187</v>
      </c>
      <c r="M953" s="25" t="s">
        <v>39</v>
      </c>
      <c r="N953" s="25" t="s">
        <v>1315</v>
      </c>
      <c r="O953" s="26">
        <v>31670</v>
      </c>
      <c r="P953" s="25"/>
      <c r="Q953" s="25">
        <v>19.899999999999999</v>
      </c>
      <c r="R953" s="27" t="s">
        <v>41</v>
      </c>
      <c r="S953" s="28">
        <v>0.752</v>
      </c>
      <c r="T953" s="28"/>
    </row>
    <row r="954" spans="1:20" x14ac:dyDescent="0.35">
      <c r="A954" s="25">
        <v>29500</v>
      </c>
      <c r="B954" s="25" t="s">
        <v>30</v>
      </c>
      <c r="C954" s="25" t="s">
        <v>42</v>
      </c>
      <c r="D954" s="25" t="s">
        <v>31</v>
      </c>
      <c r="E954" s="25" t="s">
        <v>2072</v>
      </c>
      <c r="F954" s="25" t="s">
        <v>2073</v>
      </c>
      <c r="G954" s="25">
        <v>17.2</v>
      </c>
      <c r="H954" s="25" t="s">
        <v>34</v>
      </c>
      <c r="I954" s="25" t="s">
        <v>459</v>
      </c>
      <c r="J954" s="25" t="s">
        <v>351</v>
      </c>
      <c r="K954" s="25" t="s">
        <v>48</v>
      </c>
      <c r="L954" s="25" t="s">
        <v>187</v>
      </c>
      <c r="M954" s="25" t="s">
        <v>39</v>
      </c>
      <c r="N954" s="25" t="s">
        <v>40</v>
      </c>
      <c r="O954" s="26">
        <v>31566</v>
      </c>
      <c r="P954" s="25"/>
      <c r="Q954" s="25">
        <v>19.2</v>
      </c>
      <c r="R954" s="27" t="s">
        <v>41</v>
      </c>
      <c r="S954" s="28"/>
      <c r="T954" s="28"/>
    </row>
    <row r="955" spans="1:20" x14ac:dyDescent="0.35">
      <c r="A955" s="25">
        <v>94100</v>
      </c>
      <c r="B955" s="25" t="s">
        <v>30</v>
      </c>
      <c r="C955" s="25" t="s">
        <v>42</v>
      </c>
      <c r="D955" s="25" t="s">
        <v>42</v>
      </c>
      <c r="E955" s="25" t="s">
        <v>2187</v>
      </c>
      <c r="F955" s="25" t="s">
        <v>2188</v>
      </c>
      <c r="G955" s="25">
        <v>2.2999999999999998</v>
      </c>
      <c r="H955" s="25" t="s">
        <v>34</v>
      </c>
      <c r="I955" s="25"/>
      <c r="J955" s="25" t="s">
        <v>351</v>
      </c>
      <c r="K955" s="25" t="s">
        <v>48</v>
      </c>
      <c r="L955" s="25" t="s">
        <v>187</v>
      </c>
      <c r="M955" s="25" t="s">
        <v>39</v>
      </c>
      <c r="N955" s="25" t="s">
        <v>40</v>
      </c>
      <c r="O955" s="25"/>
      <c r="P955" s="25"/>
      <c r="Q955" s="25">
        <v>2.2999999999999998</v>
      </c>
      <c r="R955" s="27" t="s">
        <v>41</v>
      </c>
      <c r="S955" s="28"/>
      <c r="T955" s="28"/>
    </row>
    <row r="956" spans="1:20" x14ac:dyDescent="0.35">
      <c r="A956" s="25">
        <v>61200</v>
      </c>
      <c r="B956" s="25" t="s">
        <v>30</v>
      </c>
      <c r="C956" s="25" t="s">
        <v>42</v>
      </c>
      <c r="D956" s="25" t="s">
        <v>31</v>
      </c>
      <c r="E956" s="25" t="s">
        <v>2572</v>
      </c>
      <c r="F956" s="25" t="s">
        <v>2573</v>
      </c>
      <c r="G956" s="25">
        <v>22</v>
      </c>
      <c r="H956" s="25" t="s">
        <v>34</v>
      </c>
      <c r="I956" s="25" t="s">
        <v>55</v>
      </c>
      <c r="J956" s="25" t="s">
        <v>351</v>
      </c>
      <c r="K956" s="25" t="s">
        <v>48</v>
      </c>
      <c r="L956" s="25" t="s">
        <v>187</v>
      </c>
      <c r="M956" s="25" t="s">
        <v>39</v>
      </c>
      <c r="N956" s="25" t="s">
        <v>40</v>
      </c>
      <c r="O956" s="26">
        <v>31567</v>
      </c>
      <c r="P956" s="25"/>
      <c r="Q956" s="25">
        <v>22</v>
      </c>
      <c r="R956" s="27" t="s">
        <v>41</v>
      </c>
      <c r="S956" s="28"/>
      <c r="T956" s="28"/>
    </row>
    <row r="957" spans="1:20" x14ac:dyDescent="0.35">
      <c r="A957" s="25">
        <v>62100</v>
      </c>
      <c r="B957" s="25" t="s">
        <v>30</v>
      </c>
      <c r="C957" s="25" t="s">
        <v>42</v>
      </c>
      <c r="D957" s="25" t="s">
        <v>31</v>
      </c>
      <c r="E957" s="25" t="s">
        <v>2684</v>
      </c>
      <c r="F957" s="25" t="s">
        <v>2685</v>
      </c>
      <c r="G957" s="25">
        <v>28.8</v>
      </c>
      <c r="H957" s="25" t="s">
        <v>34</v>
      </c>
      <c r="I957" s="25" t="s">
        <v>55</v>
      </c>
      <c r="J957" s="25" t="s">
        <v>351</v>
      </c>
      <c r="K957" s="25" t="s">
        <v>48</v>
      </c>
      <c r="L957" s="25" t="s">
        <v>187</v>
      </c>
      <c r="M957" s="25" t="s">
        <v>39</v>
      </c>
      <c r="N957" s="25" t="s">
        <v>1315</v>
      </c>
      <c r="O957" s="26">
        <v>31493</v>
      </c>
      <c r="P957" s="25"/>
      <c r="Q957" s="25">
        <v>26.25</v>
      </c>
      <c r="R957" s="27" t="s">
        <v>41</v>
      </c>
      <c r="S957" s="28"/>
      <c r="T957" s="28"/>
    </row>
    <row r="958" spans="1:20" x14ac:dyDescent="0.35">
      <c r="A958" s="25">
        <v>29600</v>
      </c>
      <c r="B958" s="25" t="s">
        <v>30</v>
      </c>
      <c r="C958" s="25" t="s">
        <v>42</v>
      </c>
      <c r="D958" s="25" t="s">
        <v>31</v>
      </c>
      <c r="E958" s="25" t="s">
        <v>2898</v>
      </c>
      <c r="F958" s="25" t="s">
        <v>2899</v>
      </c>
      <c r="G958" s="25">
        <v>22</v>
      </c>
      <c r="H958" s="25" t="s">
        <v>34</v>
      </c>
      <c r="I958" s="25" t="s">
        <v>459</v>
      </c>
      <c r="J958" s="25" t="s">
        <v>351</v>
      </c>
      <c r="K958" s="25" t="s">
        <v>48</v>
      </c>
      <c r="L958" s="25" t="s">
        <v>187</v>
      </c>
      <c r="M958" s="25" t="s">
        <v>39</v>
      </c>
      <c r="N958" s="25" t="s">
        <v>40</v>
      </c>
      <c r="O958" s="26">
        <v>30330</v>
      </c>
      <c r="P958" s="25"/>
      <c r="Q958" s="25">
        <v>27.5</v>
      </c>
      <c r="R958" s="27" t="s">
        <v>41</v>
      </c>
      <c r="S958" s="28"/>
      <c r="T958" s="28"/>
    </row>
    <row r="959" spans="1:20" x14ac:dyDescent="0.35">
      <c r="A959" s="25">
        <v>65100</v>
      </c>
      <c r="B959" s="25" t="s">
        <v>30</v>
      </c>
      <c r="C959" s="25" t="s">
        <v>42</v>
      </c>
      <c r="D959" s="25" t="s">
        <v>31</v>
      </c>
      <c r="E959" s="25" t="s">
        <v>2938</v>
      </c>
      <c r="F959" s="25" t="s">
        <v>2939</v>
      </c>
      <c r="G959" s="25">
        <v>30.5</v>
      </c>
      <c r="H959" s="25" t="s">
        <v>34</v>
      </c>
      <c r="I959" s="25" t="s">
        <v>55</v>
      </c>
      <c r="J959" s="25" t="s">
        <v>351</v>
      </c>
      <c r="K959" s="25" t="s">
        <v>48</v>
      </c>
      <c r="L959" s="25" t="s">
        <v>187</v>
      </c>
      <c r="M959" s="25" t="s">
        <v>39</v>
      </c>
      <c r="N959" s="25" t="s">
        <v>40</v>
      </c>
      <c r="O959" s="26">
        <v>32344</v>
      </c>
      <c r="P959" s="25"/>
      <c r="Q959" s="25">
        <v>30.5</v>
      </c>
      <c r="R959" s="27" t="s">
        <v>41</v>
      </c>
      <c r="S959" s="28">
        <v>0.78700000000000003</v>
      </c>
      <c r="T959" s="28"/>
    </row>
    <row r="960" spans="1:20" x14ac:dyDescent="0.35">
      <c r="A960" s="25">
        <v>65400</v>
      </c>
      <c r="B960" s="25" t="s">
        <v>30</v>
      </c>
      <c r="C960" s="25" t="s">
        <v>42</v>
      </c>
      <c r="D960" s="25" t="s">
        <v>31</v>
      </c>
      <c r="E960" s="25" t="s">
        <v>2944</v>
      </c>
      <c r="F960" s="25" t="s">
        <v>2945</v>
      </c>
      <c r="G960" s="25">
        <v>28.8</v>
      </c>
      <c r="H960" s="25" t="s">
        <v>34</v>
      </c>
      <c r="I960" s="25" t="s">
        <v>55</v>
      </c>
      <c r="J960" s="25" t="s">
        <v>351</v>
      </c>
      <c r="K960" s="25" t="s">
        <v>48</v>
      </c>
      <c r="L960" s="25" t="s">
        <v>187</v>
      </c>
      <c r="M960" s="25" t="s">
        <v>39</v>
      </c>
      <c r="N960" s="25" t="s">
        <v>40</v>
      </c>
      <c r="O960" s="26">
        <v>32668</v>
      </c>
      <c r="P960" s="25"/>
      <c r="Q960" s="25">
        <v>28.8</v>
      </c>
      <c r="R960" s="27" t="s">
        <v>41</v>
      </c>
      <c r="S960" s="28">
        <v>0.77700000000000002</v>
      </c>
      <c r="T960" s="28"/>
    </row>
    <row r="961" spans="1:20" x14ac:dyDescent="0.35">
      <c r="A961" s="25">
        <v>29700</v>
      </c>
      <c r="B961" s="25" t="s">
        <v>30</v>
      </c>
      <c r="C961" s="25" t="s">
        <v>42</v>
      </c>
      <c r="D961" s="25" t="s">
        <v>31</v>
      </c>
      <c r="E961" s="25" t="s">
        <v>3327</v>
      </c>
      <c r="F961" s="25" t="s">
        <v>3328</v>
      </c>
      <c r="G961" s="25">
        <v>7.5</v>
      </c>
      <c r="H961" s="25" t="s">
        <v>34</v>
      </c>
      <c r="I961" s="25" t="s">
        <v>459</v>
      </c>
      <c r="J961" s="25" t="s">
        <v>351</v>
      </c>
      <c r="K961" s="25" t="s">
        <v>48</v>
      </c>
      <c r="L961" s="25" t="s">
        <v>187</v>
      </c>
      <c r="M961" s="25" t="s">
        <v>39</v>
      </c>
      <c r="N961" s="25" t="s">
        <v>40</v>
      </c>
      <c r="O961" s="26">
        <v>37040</v>
      </c>
      <c r="P961" s="25"/>
      <c r="Q961" s="25">
        <v>7.5</v>
      </c>
      <c r="R961" s="27" t="s">
        <v>41</v>
      </c>
      <c r="S961" s="28"/>
      <c r="T961" s="28"/>
    </row>
    <row r="962" spans="1:20" x14ac:dyDescent="0.35">
      <c r="A962" s="25">
        <v>126900</v>
      </c>
      <c r="B962" s="25" t="s">
        <v>30</v>
      </c>
      <c r="C962" s="25" t="s">
        <v>31</v>
      </c>
      <c r="D962" s="25" t="s">
        <v>31</v>
      </c>
      <c r="E962" s="25" t="s">
        <v>3172</v>
      </c>
      <c r="F962" s="25" t="s">
        <v>3173</v>
      </c>
      <c r="G962" s="25">
        <v>27.15</v>
      </c>
      <c r="H962" s="25" t="s">
        <v>34</v>
      </c>
      <c r="I962" s="25" t="s">
        <v>459</v>
      </c>
      <c r="J962" s="25" t="s">
        <v>351</v>
      </c>
      <c r="K962" s="25" t="s">
        <v>48</v>
      </c>
      <c r="L962" s="25" t="s">
        <v>187</v>
      </c>
      <c r="M962" s="25" t="s">
        <v>39</v>
      </c>
      <c r="N962" s="25" t="s">
        <v>220</v>
      </c>
      <c r="O962" s="26">
        <v>42256</v>
      </c>
      <c r="P962" s="25"/>
      <c r="Q962" s="25">
        <v>30.15</v>
      </c>
      <c r="R962" s="27" t="s">
        <v>41</v>
      </c>
      <c r="S962" s="28"/>
      <c r="T962" s="28"/>
    </row>
    <row r="963" spans="1:20" x14ac:dyDescent="0.35">
      <c r="A963" s="25">
        <v>63400</v>
      </c>
      <c r="B963" s="25" t="s">
        <v>30</v>
      </c>
      <c r="C963" s="25" t="s">
        <v>31</v>
      </c>
      <c r="D963" s="25" t="s">
        <v>31</v>
      </c>
      <c r="E963" s="25" t="s">
        <v>3374</v>
      </c>
      <c r="F963" s="25" t="s">
        <v>3375</v>
      </c>
      <c r="G963" s="25">
        <v>48</v>
      </c>
      <c r="H963" s="25" t="s">
        <v>34</v>
      </c>
      <c r="I963" s="25" t="s">
        <v>3376</v>
      </c>
      <c r="J963" s="25" t="s">
        <v>351</v>
      </c>
      <c r="K963" s="25" t="s">
        <v>48</v>
      </c>
      <c r="L963" s="25" t="s">
        <v>187</v>
      </c>
      <c r="M963" s="25" t="s">
        <v>39</v>
      </c>
      <c r="N963" s="25" t="s">
        <v>40</v>
      </c>
      <c r="O963" s="26">
        <v>41682</v>
      </c>
      <c r="P963" s="25"/>
      <c r="Q963" s="25">
        <v>50</v>
      </c>
      <c r="R963" s="27" t="s">
        <v>41</v>
      </c>
      <c r="S963" s="28"/>
      <c r="T963" s="28"/>
    </row>
    <row r="964" spans="1:20" x14ac:dyDescent="0.35">
      <c r="A964" s="25">
        <v>71700</v>
      </c>
      <c r="B964" s="25" t="s">
        <v>30</v>
      </c>
      <c r="C964" s="25" t="s">
        <v>42</v>
      </c>
      <c r="D964" s="25" t="s">
        <v>31</v>
      </c>
      <c r="E964" s="25" t="s">
        <v>3516</v>
      </c>
      <c r="F964" s="25" t="s">
        <v>3517</v>
      </c>
      <c r="G964" s="25">
        <v>18.5</v>
      </c>
      <c r="H964" s="25" t="s">
        <v>34</v>
      </c>
      <c r="I964" s="25" t="s">
        <v>3518</v>
      </c>
      <c r="J964" s="25" t="s">
        <v>351</v>
      </c>
      <c r="K964" s="25" t="s">
        <v>48</v>
      </c>
      <c r="L964" s="25" t="s">
        <v>187</v>
      </c>
      <c r="M964" s="25" t="s">
        <v>39</v>
      </c>
      <c r="N964" s="25" t="s">
        <v>40</v>
      </c>
      <c r="O964" s="26">
        <v>32989</v>
      </c>
      <c r="P964" s="25"/>
      <c r="Q964" s="25">
        <v>23</v>
      </c>
      <c r="R964" s="27" t="s">
        <v>41</v>
      </c>
      <c r="S964" s="28"/>
      <c r="T964" s="28"/>
    </row>
    <row r="965" spans="1:20" x14ac:dyDescent="0.35">
      <c r="A965" s="25">
        <v>75000</v>
      </c>
      <c r="B965" s="25" t="s">
        <v>30</v>
      </c>
      <c r="C965" s="25" t="s">
        <v>42</v>
      </c>
      <c r="D965" s="25" t="s">
        <v>31</v>
      </c>
      <c r="E965" s="25" t="s">
        <v>3645</v>
      </c>
      <c r="F965" s="25" t="s">
        <v>3646</v>
      </c>
      <c r="G965" s="25">
        <v>63</v>
      </c>
      <c r="H965" s="25" t="s">
        <v>34</v>
      </c>
      <c r="I965" s="25" t="s">
        <v>55</v>
      </c>
      <c r="J965" s="25" t="s">
        <v>351</v>
      </c>
      <c r="K965" s="25" t="s">
        <v>48</v>
      </c>
      <c r="L965" s="25" t="s">
        <v>187</v>
      </c>
      <c r="M965" s="25" t="s">
        <v>39</v>
      </c>
      <c r="N965" s="25" t="s">
        <v>40</v>
      </c>
      <c r="O965" s="26">
        <v>32080</v>
      </c>
      <c r="P965" s="25"/>
      <c r="Q965" s="25">
        <v>63</v>
      </c>
      <c r="R965" s="27" t="s">
        <v>41</v>
      </c>
      <c r="S965" s="28">
        <v>0.7</v>
      </c>
      <c r="T965" s="28"/>
    </row>
    <row r="966" spans="1:20" x14ac:dyDescent="0.35">
      <c r="A966" s="25">
        <v>75300</v>
      </c>
      <c r="B966" s="25" t="s">
        <v>30</v>
      </c>
      <c r="C966" s="25" t="s">
        <v>31</v>
      </c>
      <c r="D966" s="25" t="s">
        <v>31</v>
      </c>
      <c r="E966" s="25" t="s">
        <v>3669</v>
      </c>
      <c r="F966" s="25" t="s">
        <v>3670</v>
      </c>
      <c r="G966" s="25">
        <v>28.8</v>
      </c>
      <c r="H966" s="25" t="s">
        <v>34</v>
      </c>
      <c r="I966" s="25" t="s">
        <v>3671</v>
      </c>
      <c r="J966" s="25" t="s">
        <v>351</v>
      </c>
      <c r="K966" s="25" t="s">
        <v>48</v>
      </c>
      <c r="L966" s="25" t="s">
        <v>187</v>
      </c>
      <c r="M966" s="25" t="s">
        <v>39</v>
      </c>
      <c r="N966" s="25" t="s">
        <v>40</v>
      </c>
      <c r="O966" s="26">
        <v>32751</v>
      </c>
      <c r="P966" s="25"/>
      <c r="Q966" s="25">
        <v>28</v>
      </c>
      <c r="R966" s="27" t="s">
        <v>41</v>
      </c>
      <c r="S966" s="28">
        <v>0.748</v>
      </c>
      <c r="T966" s="28"/>
    </row>
    <row r="967" spans="1:20" x14ac:dyDescent="0.35">
      <c r="A967" s="54">
        <v>58500</v>
      </c>
      <c r="B967" s="54" t="s">
        <v>30</v>
      </c>
      <c r="C967" s="54" t="s">
        <v>31</v>
      </c>
      <c r="D967" s="54" t="s">
        <v>31</v>
      </c>
      <c r="E967" s="54" t="s">
        <v>2296</v>
      </c>
      <c r="F967" s="54" t="s">
        <v>2297</v>
      </c>
      <c r="G967" s="54">
        <v>46.64</v>
      </c>
      <c r="H967" s="54" t="s">
        <v>34</v>
      </c>
      <c r="I967" s="54" t="s">
        <v>2298</v>
      </c>
      <c r="J967" s="54" t="s">
        <v>351</v>
      </c>
      <c r="K967" s="54" t="s">
        <v>48</v>
      </c>
      <c r="L967" s="54" t="s">
        <v>47</v>
      </c>
      <c r="M967" s="54" t="s">
        <v>224</v>
      </c>
      <c r="N967" s="54" t="s">
        <v>225</v>
      </c>
      <c r="O967" s="55">
        <v>32599</v>
      </c>
      <c r="P967" s="54"/>
      <c r="Q967" s="54">
        <v>63.33</v>
      </c>
      <c r="R967" s="56" t="s">
        <v>41</v>
      </c>
      <c r="S967" s="28">
        <v>0.47399999999999998</v>
      </c>
      <c r="T967" s="28"/>
    </row>
    <row r="968" spans="1:20" x14ac:dyDescent="0.35">
      <c r="A968" s="25">
        <v>92200</v>
      </c>
      <c r="B968" s="25" t="s">
        <v>30</v>
      </c>
      <c r="C968" s="25" t="s">
        <v>42</v>
      </c>
      <c r="D968" s="25" t="s">
        <v>42</v>
      </c>
      <c r="E968" s="25" t="s">
        <v>1985</v>
      </c>
      <c r="F968" s="25" t="s">
        <v>1986</v>
      </c>
      <c r="G968" s="25">
        <v>32</v>
      </c>
      <c r="H968" s="25" t="s">
        <v>34</v>
      </c>
      <c r="I968" s="25" t="s">
        <v>837</v>
      </c>
      <c r="J968" s="25" t="s">
        <v>351</v>
      </c>
      <c r="K968" s="25" t="s">
        <v>48</v>
      </c>
      <c r="L968" s="25" t="s">
        <v>124</v>
      </c>
      <c r="M968" s="25" t="s">
        <v>39</v>
      </c>
      <c r="N968" s="25" t="s">
        <v>40</v>
      </c>
      <c r="O968" s="26">
        <v>38687</v>
      </c>
      <c r="P968" s="25"/>
      <c r="Q968" s="25">
        <v>32</v>
      </c>
      <c r="R968" s="27" t="s">
        <v>41</v>
      </c>
      <c r="S968" s="28"/>
      <c r="T96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I60" workbookViewId="0">
      <selection sqref="A1:XFD1048576"/>
    </sheetView>
  </sheetViews>
  <sheetFormatPr defaultRowHeight="14.5" x14ac:dyDescent="0.35"/>
  <cols>
    <col min="1" max="1" width="7.6328125" bestFit="1" customWidth="1"/>
    <col min="2" max="2" width="16.6328125" bestFit="1" customWidth="1"/>
    <col min="3" max="4" width="4.08984375" bestFit="1" customWidth="1"/>
    <col min="5" max="5" width="20" bestFit="1" customWidth="1"/>
    <col min="6" max="6" width="36.453125" bestFit="1" customWidth="1"/>
    <col min="7" max="7" width="7.08984375" bestFit="1" customWidth="1"/>
    <col min="8" max="8" width="5.6328125" bestFit="1" customWidth="1"/>
    <col min="9" max="9" width="36.36328125" bestFit="1" customWidth="1"/>
    <col min="10" max="10" width="15.26953125" bestFit="1" customWidth="1"/>
    <col min="11" max="11" width="23.6328125" bestFit="1" customWidth="1"/>
    <col min="12" max="12" width="14.36328125" bestFit="1" customWidth="1"/>
    <col min="13" max="13" width="5.6328125" bestFit="1" customWidth="1"/>
    <col min="14" max="14" width="5.81640625" bestFit="1" customWidth="1"/>
    <col min="15" max="15" width="12.1796875" bestFit="1" customWidth="1"/>
    <col min="16" max="16" width="36.1796875" bestFit="1" customWidth="1"/>
    <col min="17" max="17" width="25.1796875" bestFit="1" customWidth="1"/>
    <col min="18" max="18" width="7.08984375" bestFit="1" customWidth="1"/>
    <col min="19" max="19" width="2.08984375" bestFit="1" customWidth="1"/>
    <col min="257" max="257" width="7.6328125" bestFit="1" customWidth="1"/>
    <col min="258" max="258" width="16.6328125" bestFit="1" customWidth="1"/>
    <col min="259" max="260" width="4.08984375" bestFit="1" customWidth="1"/>
    <col min="261" max="261" width="20" bestFit="1" customWidth="1"/>
    <col min="262" max="262" width="36.453125" bestFit="1" customWidth="1"/>
    <col min="263" max="263" width="7.08984375" bestFit="1" customWidth="1"/>
    <col min="264" max="264" width="5.6328125" bestFit="1" customWidth="1"/>
    <col min="265" max="265" width="36.36328125" bestFit="1" customWidth="1"/>
    <col min="266" max="266" width="15.26953125" bestFit="1" customWidth="1"/>
    <col min="267" max="267" width="23.6328125" bestFit="1" customWidth="1"/>
    <col min="268" max="268" width="14.36328125" bestFit="1" customWidth="1"/>
    <col min="269" max="269" width="5.6328125" bestFit="1" customWidth="1"/>
    <col min="270" max="270" width="5.81640625" bestFit="1" customWidth="1"/>
    <col min="271" max="271" width="12.1796875" bestFit="1" customWidth="1"/>
    <col min="272" max="272" width="36.1796875" bestFit="1" customWidth="1"/>
    <col min="273" max="273" width="25.1796875" bestFit="1" customWidth="1"/>
    <col min="274" max="274" width="7.08984375" bestFit="1" customWidth="1"/>
    <col min="275" max="275" width="2.08984375" bestFit="1" customWidth="1"/>
    <col min="513" max="513" width="7.6328125" bestFit="1" customWidth="1"/>
    <col min="514" max="514" width="16.6328125" bestFit="1" customWidth="1"/>
    <col min="515" max="516" width="4.08984375" bestFit="1" customWidth="1"/>
    <col min="517" max="517" width="20" bestFit="1" customWidth="1"/>
    <col min="518" max="518" width="36.453125" bestFit="1" customWidth="1"/>
    <col min="519" max="519" width="7.08984375" bestFit="1" customWidth="1"/>
    <col min="520" max="520" width="5.6328125" bestFit="1" customWidth="1"/>
    <col min="521" max="521" width="36.36328125" bestFit="1" customWidth="1"/>
    <col min="522" max="522" width="15.26953125" bestFit="1" customWidth="1"/>
    <col min="523" max="523" width="23.6328125" bestFit="1" customWidth="1"/>
    <col min="524" max="524" width="14.36328125" bestFit="1" customWidth="1"/>
    <col min="525" max="525" width="5.6328125" bestFit="1" customWidth="1"/>
    <col min="526" max="526" width="5.81640625" bestFit="1" customWidth="1"/>
    <col min="527" max="527" width="12.1796875" bestFit="1" customWidth="1"/>
    <col min="528" max="528" width="36.1796875" bestFit="1" customWidth="1"/>
    <col min="529" max="529" width="25.1796875" bestFit="1" customWidth="1"/>
    <col min="530" max="530" width="7.08984375" bestFit="1" customWidth="1"/>
    <col min="531" max="531" width="2.08984375" bestFit="1" customWidth="1"/>
    <col min="769" max="769" width="7.6328125" bestFit="1" customWidth="1"/>
    <col min="770" max="770" width="16.6328125" bestFit="1" customWidth="1"/>
    <col min="771" max="772" width="4.08984375" bestFit="1" customWidth="1"/>
    <col min="773" max="773" width="20" bestFit="1" customWidth="1"/>
    <col min="774" max="774" width="36.453125" bestFit="1" customWidth="1"/>
    <col min="775" max="775" width="7.08984375" bestFit="1" customWidth="1"/>
    <col min="776" max="776" width="5.6328125" bestFit="1" customWidth="1"/>
    <col min="777" max="777" width="36.36328125" bestFit="1" customWidth="1"/>
    <col min="778" max="778" width="15.26953125" bestFit="1" customWidth="1"/>
    <col min="779" max="779" width="23.6328125" bestFit="1" customWidth="1"/>
    <col min="780" max="780" width="14.36328125" bestFit="1" customWidth="1"/>
    <col min="781" max="781" width="5.6328125" bestFit="1" customWidth="1"/>
    <col min="782" max="782" width="5.81640625" bestFit="1" customWidth="1"/>
    <col min="783" max="783" width="12.1796875" bestFit="1" customWidth="1"/>
    <col min="784" max="784" width="36.1796875" bestFit="1" customWidth="1"/>
    <col min="785" max="785" width="25.1796875" bestFit="1" customWidth="1"/>
    <col min="786" max="786" width="7.08984375" bestFit="1" customWidth="1"/>
    <col min="787" max="787" width="2.08984375" bestFit="1" customWidth="1"/>
    <col min="1025" max="1025" width="7.6328125" bestFit="1" customWidth="1"/>
    <col min="1026" max="1026" width="16.6328125" bestFit="1" customWidth="1"/>
    <col min="1027" max="1028" width="4.08984375" bestFit="1" customWidth="1"/>
    <col min="1029" max="1029" width="20" bestFit="1" customWidth="1"/>
    <col min="1030" max="1030" width="36.453125" bestFit="1" customWidth="1"/>
    <col min="1031" max="1031" width="7.08984375" bestFit="1" customWidth="1"/>
    <col min="1032" max="1032" width="5.6328125" bestFit="1" customWidth="1"/>
    <col min="1033" max="1033" width="36.36328125" bestFit="1" customWidth="1"/>
    <col min="1034" max="1034" width="15.26953125" bestFit="1" customWidth="1"/>
    <col min="1035" max="1035" width="23.6328125" bestFit="1" customWidth="1"/>
    <col min="1036" max="1036" width="14.36328125" bestFit="1" customWidth="1"/>
    <col min="1037" max="1037" width="5.6328125" bestFit="1" customWidth="1"/>
    <col min="1038" max="1038" width="5.81640625" bestFit="1" customWidth="1"/>
    <col min="1039" max="1039" width="12.1796875" bestFit="1" customWidth="1"/>
    <col min="1040" max="1040" width="36.1796875" bestFit="1" customWidth="1"/>
    <col min="1041" max="1041" width="25.1796875" bestFit="1" customWidth="1"/>
    <col min="1042" max="1042" width="7.08984375" bestFit="1" customWidth="1"/>
    <col min="1043" max="1043" width="2.08984375" bestFit="1" customWidth="1"/>
    <col min="1281" max="1281" width="7.6328125" bestFit="1" customWidth="1"/>
    <col min="1282" max="1282" width="16.6328125" bestFit="1" customWidth="1"/>
    <col min="1283" max="1284" width="4.08984375" bestFit="1" customWidth="1"/>
    <col min="1285" max="1285" width="20" bestFit="1" customWidth="1"/>
    <col min="1286" max="1286" width="36.453125" bestFit="1" customWidth="1"/>
    <col min="1287" max="1287" width="7.08984375" bestFit="1" customWidth="1"/>
    <col min="1288" max="1288" width="5.6328125" bestFit="1" customWidth="1"/>
    <col min="1289" max="1289" width="36.36328125" bestFit="1" customWidth="1"/>
    <col min="1290" max="1290" width="15.26953125" bestFit="1" customWidth="1"/>
    <col min="1291" max="1291" width="23.6328125" bestFit="1" customWidth="1"/>
    <col min="1292" max="1292" width="14.36328125" bestFit="1" customWidth="1"/>
    <col min="1293" max="1293" width="5.6328125" bestFit="1" customWidth="1"/>
    <col min="1294" max="1294" width="5.81640625" bestFit="1" customWidth="1"/>
    <col min="1295" max="1295" width="12.1796875" bestFit="1" customWidth="1"/>
    <col min="1296" max="1296" width="36.1796875" bestFit="1" customWidth="1"/>
    <col min="1297" max="1297" width="25.1796875" bestFit="1" customWidth="1"/>
    <col min="1298" max="1298" width="7.08984375" bestFit="1" customWidth="1"/>
    <col min="1299" max="1299" width="2.08984375" bestFit="1" customWidth="1"/>
    <col min="1537" max="1537" width="7.6328125" bestFit="1" customWidth="1"/>
    <col min="1538" max="1538" width="16.6328125" bestFit="1" customWidth="1"/>
    <col min="1539" max="1540" width="4.08984375" bestFit="1" customWidth="1"/>
    <col min="1541" max="1541" width="20" bestFit="1" customWidth="1"/>
    <col min="1542" max="1542" width="36.453125" bestFit="1" customWidth="1"/>
    <col min="1543" max="1543" width="7.08984375" bestFit="1" customWidth="1"/>
    <col min="1544" max="1544" width="5.6328125" bestFit="1" customWidth="1"/>
    <col min="1545" max="1545" width="36.36328125" bestFit="1" customWidth="1"/>
    <col min="1546" max="1546" width="15.26953125" bestFit="1" customWidth="1"/>
    <col min="1547" max="1547" width="23.6328125" bestFit="1" customWidth="1"/>
    <col min="1548" max="1548" width="14.36328125" bestFit="1" customWidth="1"/>
    <col min="1549" max="1549" width="5.6328125" bestFit="1" customWidth="1"/>
    <col min="1550" max="1550" width="5.81640625" bestFit="1" customWidth="1"/>
    <col min="1551" max="1551" width="12.1796875" bestFit="1" customWidth="1"/>
    <col min="1552" max="1552" width="36.1796875" bestFit="1" customWidth="1"/>
    <col min="1553" max="1553" width="25.1796875" bestFit="1" customWidth="1"/>
    <col min="1554" max="1554" width="7.08984375" bestFit="1" customWidth="1"/>
    <col min="1555" max="1555" width="2.08984375" bestFit="1" customWidth="1"/>
    <col min="1793" max="1793" width="7.6328125" bestFit="1" customWidth="1"/>
    <col min="1794" max="1794" width="16.6328125" bestFit="1" customWidth="1"/>
    <col min="1795" max="1796" width="4.08984375" bestFit="1" customWidth="1"/>
    <col min="1797" max="1797" width="20" bestFit="1" customWidth="1"/>
    <col min="1798" max="1798" width="36.453125" bestFit="1" customWidth="1"/>
    <col min="1799" max="1799" width="7.08984375" bestFit="1" customWidth="1"/>
    <col min="1800" max="1800" width="5.6328125" bestFit="1" customWidth="1"/>
    <col min="1801" max="1801" width="36.36328125" bestFit="1" customWidth="1"/>
    <col min="1802" max="1802" width="15.26953125" bestFit="1" customWidth="1"/>
    <col min="1803" max="1803" width="23.6328125" bestFit="1" customWidth="1"/>
    <col min="1804" max="1804" width="14.36328125" bestFit="1" customWidth="1"/>
    <col min="1805" max="1805" width="5.6328125" bestFit="1" customWidth="1"/>
    <col min="1806" max="1806" width="5.81640625" bestFit="1" customWidth="1"/>
    <col min="1807" max="1807" width="12.1796875" bestFit="1" customWidth="1"/>
    <col min="1808" max="1808" width="36.1796875" bestFit="1" customWidth="1"/>
    <col min="1809" max="1809" width="25.1796875" bestFit="1" customWidth="1"/>
    <col min="1810" max="1810" width="7.08984375" bestFit="1" customWidth="1"/>
    <col min="1811" max="1811" width="2.08984375" bestFit="1" customWidth="1"/>
    <col min="2049" max="2049" width="7.6328125" bestFit="1" customWidth="1"/>
    <col min="2050" max="2050" width="16.6328125" bestFit="1" customWidth="1"/>
    <col min="2051" max="2052" width="4.08984375" bestFit="1" customWidth="1"/>
    <col min="2053" max="2053" width="20" bestFit="1" customWidth="1"/>
    <col min="2054" max="2054" width="36.453125" bestFit="1" customWidth="1"/>
    <col min="2055" max="2055" width="7.08984375" bestFit="1" customWidth="1"/>
    <col min="2056" max="2056" width="5.6328125" bestFit="1" customWidth="1"/>
    <col min="2057" max="2057" width="36.36328125" bestFit="1" customWidth="1"/>
    <col min="2058" max="2058" width="15.26953125" bestFit="1" customWidth="1"/>
    <col min="2059" max="2059" width="23.6328125" bestFit="1" customWidth="1"/>
    <col min="2060" max="2060" width="14.36328125" bestFit="1" customWidth="1"/>
    <col min="2061" max="2061" width="5.6328125" bestFit="1" customWidth="1"/>
    <col min="2062" max="2062" width="5.81640625" bestFit="1" customWidth="1"/>
    <col min="2063" max="2063" width="12.1796875" bestFit="1" customWidth="1"/>
    <col min="2064" max="2064" width="36.1796875" bestFit="1" customWidth="1"/>
    <col min="2065" max="2065" width="25.1796875" bestFit="1" customWidth="1"/>
    <col min="2066" max="2066" width="7.08984375" bestFit="1" customWidth="1"/>
    <col min="2067" max="2067" width="2.08984375" bestFit="1" customWidth="1"/>
    <col min="2305" max="2305" width="7.6328125" bestFit="1" customWidth="1"/>
    <col min="2306" max="2306" width="16.6328125" bestFit="1" customWidth="1"/>
    <col min="2307" max="2308" width="4.08984375" bestFit="1" customWidth="1"/>
    <col min="2309" max="2309" width="20" bestFit="1" customWidth="1"/>
    <col min="2310" max="2310" width="36.453125" bestFit="1" customWidth="1"/>
    <col min="2311" max="2311" width="7.08984375" bestFit="1" customWidth="1"/>
    <col min="2312" max="2312" width="5.6328125" bestFit="1" customWidth="1"/>
    <col min="2313" max="2313" width="36.36328125" bestFit="1" customWidth="1"/>
    <col min="2314" max="2314" width="15.26953125" bestFit="1" customWidth="1"/>
    <col min="2315" max="2315" width="23.6328125" bestFit="1" customWidth="1"/>
    <col min="2316" max="2316" width="14.36328125" bestFit="1" customWidth="1"/>
    <col min="2317" max="2317" width="5.6328125" bestFit="1" customWidth="1"/>
    <col min="2318" max="2318" width="5.81640625" bestFit="1" customWidth="1"/>
    <col min="2319" max="2319" width="12.1796875" bestFit="1" customWidth="1"/>
    <col min="2320" max="2320" width="36.1796875" bestFit="1" customWidth="1"/>
    <col min="2321" max="2321" width="25.1796875" bestFit="1" customWidth="1"/>
    <col min="2322" max="2322" width="7.08984375" bestFit="1" customWidth="1"/>
    <col min="2323" max="2323" width="2.08984375" bestFit="1" customWidth="1"/>
    <col min="2561" max="2561" width="7.6328125" bestFit="1" customWidth="1"/>
    <col min="2562" max="2562" width="16.6328125" bestFit="1" customWidth="1"/>
    <col min="2563" max="2564" width="4.08984375" bestFit="1" customWidth="1"/>
    <col min="2565" max="2565" width="20" bestFit="1" customWidth="1"/>
    <col min="2566" max="2566" width="36.453125" bestFit="1" customWidth="1"/>
    <col min="2567" max="2567" width="7.08984375" bestFit="1" customWidth="1"/>
    <col min="2568" max="2568" width="5.6328125" bestFit="1" customWidth="1"/>
    <col min="2569" max="2569" width="36.36328125" bestFit="1" customWidth="1"/>
    <col min="2570" max="2570" width="15.26953125" bestFit="1" customWidth="1"/>
    <col min="2571" max="2571" width="23.6328125" bestFit="1" customWidth="1"/>
    <col min="2572" max="2572" width="14.36328125" bestFit="1" customWidth="1"/>
    <col min="2573" max="2573" width="5.6328125" bestFit="1" customWidth="1"/>
    <col min="2574" max="2574" width="5.81640625" bestFit="1" customWidth="1"/>
    <col min="2575" max="2575" width="12.1796875" bestFit="1" customWidth="1"/>
    <col min="2576" max="2576" width="36.1796875" bestFit="1" customWidth="1"/>
    <col min="2577" max="2577" width="25.1796875" bestFit="1" customWidth="1"/>
    <col min="2578" max="2578" width="7.08984375" bestFit="1" customWidth="1"/>
    <col min="2579" max="2579" width="2.08984375" bestFit="1" customWidth="1"/>
    <col min="2817" max="2817" width="7.6328125" bestFit="1" customWidth="1"/>
    <col min="2818" max="2818" width="16.6328125" bestFit="1" customWidth="1"/>
    <col min="2819" max="2820" width="4.08984375" bestFit="1" customWidth="1"/>
    <col min="2821" max="2821" width="20" bestFit="1" customWidth="1"/>
    <col min="2822" max="2822" width="36.453125" bestFit="1" customWidth="1"/>
    <col min="2823" max="2823" width="7.08984375" bestFit="1" customWidth="1"/>
    <col min="2824" max="2824" width="5.6328125" bestFit="1" customWidth="1"/>
    <col min="2825" max="2825" width="36.36328125" bestFit="1" customWidth="1"/>
    <col min="2826" max="2826" width="15.26953125" bestFit="1" customWidth="1"/>
    <col min="2827" max="2827" width="23.6328125" bestFit="1" customWidth="1"/>
    <col min="2828" max="2828" width="14.36328125" bestFit="1" customWidth="1"/>
    <col min="2829" max="2829" width="5.6328125" bestFit="1" customWidth="1"/>
    <col min="2830" max="2830" width="5.81640625" bestFit="1" customWidth="1"/>
    <col min="2831" max="2831" width="12.1796875" bestFit="1" customWidth="1"/>
    <col min="2832" max="2832" width="36.1796875" bestFit="1" customWidth="1"/>
    <col min="2833" max="2833" width="25.1796875" bestFit="1" customWidth="1"/>
    <col min="2834" max="2834" width="7.08984375" bestFit="1" customWidth="1"/>
    <col min="2835" max="2835" width="2.08984375" bestFit="1" customWidth="1"/>
    <col min="3073" max="3073" width="7.6328125" bestFit="1" customWidth="1"/>
    <col min="3074" max="3074" width="16.6328125" bestFit="1" customWidth="1"/>
    <col min="3075" max="3076" width="4.08984375" bestFit="1" customWidth="1"/>
    <col min="3077" max="3077" width="20" bestFit="1" customWidth="1"/>
    <col min="3078" max="3078" width="36.453125" bestFit="1" customWidth="1"/>
    <col min="3079" max="3079" width="7.08984375" bestFit="1" customWidth="1"/>
    <col min="3080" max="3080" width="5.6328125" bestFit="1" customWidth="1"/>
    <col min="3081" max="3081" width="36.36328125" bestFit="1" customWidth="1"/>
    <col min="3082" max="3082" width="15.26953125" bestFit="1" customWidth="1"/>
    <col min="3083" max="3083" width="23.6328125" bestFit="1" customWidth="1"/>
    <col min="3084" max="3084" width="14.36328125" bestFit="1" customWidth="1"/>
    <col min="3085" max="3085" width="5.6328125" bestFit="1" customWidth="1"/>
    <col min="3086" max="3086" width="5.81640625" bestFit="1" customWidth="1"/>
    <col min="3087" max="3087" width="12.1796875" bestFit="1" customWidth="1"/>
    <col min="3088" max="3088" width="36.1796875" bestFit="1" customWidth="1"/>
    <col min="3089" max="3089" width="25.1796875" bestFit="1" customWidth="1"/>
    <col min="3090" max="3090" width="7.08984375" bestFit="1" customWidth="1"/>
    <col min="3091" max="3091" width="2.08984375" bestFit="1" customWidth="1"/>
    <col min="3329" max="3329" width="7.6328125" bestFit="1" customWidth="1"/>
    <col min="3330" max="3330" width="16.6328125" bestFit="1" customWidth="1"/>
    <col min="3331" max="3332" width="4.08984375" bestFit="1" customWidth="1"/>
    <col min="3333" max="3333" width="20" bestFit="1" customWidth="1"/>
    <col min="3334" max="3334" width="36.453125" bestFit="1" customWidth="1"/>
    <col min="3335" max="3335" width="7.08984375" bestFit="1" customWidth="1"/>
    <col min="3336" max="3336" width="5.6328125" bestFit="1" customWidth="1"/>
    <col min="3337" max="3337" width="36.36328125" bestFit="1" customWidth="1"/>
    <col min="3338" max="3338" width="15.26953125" bestFit="1" customWidth="1"/>
    <col min="3339" max="3339" width="23.6328125" bestFit="1" customWidth="1"/>
    <col min="3340" max="3340" width="14.36328125" bestFit="1" customWidth="1"/>
    <col min="3341" max="3341" width="5.6328125" bestFit="1" customWidth="1"/>
    <col min="3342" max="3342" width="5.81640625" bestFit="1" customWidth="1"/>
    <col min="3343" max="3343" width="12.1796875" bestFit="1" customWidth="1"/>
    <col min="3344" max="3344" width="36.1796875" bestFit="1" customWidth="1"/>
    <col min="3345" max="3345" width="25.1796875" bestFit="1" customWidth="1"/>
    <col min="3346" max="3346" width="7.08984375" bestFit="1" customWidth="1"/>
    <col min="3347" max="3347" width="2.08984375" bestFit="1" customWidth="1"/>
    <col min="3585" max="3585" width="7.6328125" bestFit="1" customWidth="1"/>
    <col min="3586" max="3586" width="16.6328125" bestFit="1" customWidth="1"/>
    <col min="3587" max="3588" width="4.08984375" bestFit="1" customWidth="1"/>
    <col min="3589" max="3589" width="20" bestFit="1" customWidth="1"/>
    <col min="3590" max="3590" width="36.453125" bestFit="1" customWidth="1"/>
    <col min="3591" max="3591" width="7.08984375" bestFit="1" customWidth="1"/>
    <col min="3592" max="3592" width="5.6328125" bestFit="1" customWidth="1"/>
    <col min="3593" max="3593" width="36.36328125" bestFit="1" customWidth="1"/>
    <col min="3594" max="3594" width="15.26953125" bestFit="1" customWidth="1"/>
    <col min="3595" max="3595" width="23.6328125" bestFit="1" customWidth="1"/>
    <col min="3596" max="3596" width="14.36328125" bestFit="1" customWidth="1"/>
    <col min="3597" max="3597" width="5.6328125" bestFit="1" customWidth="1"/>
    <col min="3598" max="3598" width="5.81640625" bestFit="1" customWidth="1"/>
    <col min="3599" max="3599" width="12.1796875" bestFit="1" customWidth="1"/>
    <col min="3600" max="3600" width="36.1796875" bestFit="1" customWidth="1"/>
    <col min="3601" max="3601" width="25.1796875" bestFit="1" customWidth="1"/>
    <col min="3602" max="3602" width="7.08984375" bestFit="1" customWidth="1"/>
    <col min="3603" max="3603" width="2.08984375" bestFit="1" customWidth="1"/>
    <col min="3841" max="3841" width="7.6328125" bestFit="1" customWidth="1"/>
    <col min="3842" max="3842" width="16.6328125" bestFit="1" customWidth="1"/>
    <col min="3843" max="3844" width="4.08984375" bestFit="1" customWidth="1"/>
    <col min="3845" max="3845" width="20" bestFit="1" customWidth="1"/>
    <col min="3846" max="3846" width="36.453125" bestFit="1" customWidth="1"/>
    <col min="3847" max="3847" width="7.08984375" bestFit="1" customWidth="1"/>
    <col min="3848" max="3848" width="5.6328125" bestFit="1" customWidth="1"/>
    <col min="3849" max="3849" width="36.36328125" bestFit="1" customWidth="1"/>
    <col min="3850" max="3850" width="15.26953125" bestFit="1" customWidth="1"/>
    <col min="3851" max="3851" width="23.6328125" bestFit="1" customWidth="1"/>
    <col min="3852" max="3852" width="14.36328125" bestFit="1" customWidth="1"/>
    <col min="3853" max="3853" width="5.6328125" bestFit="1" customWidth="1"/>
    <col min="3854" max="3854" width="5.81640625" bestFit="1" customWidth="1"/>
    <col min="3855" max="3855" width="12.1796875" bestFit="1" customWidth="1"/>
    <col min="3856" max="3856" width="36.1796875" bestFit="1" customWidth="1"/>
    <col min="3857" max="3857" width="25.1796875" bestFit="1" customWidth="1"/>
    <col min="3858" max="3858" width="7.08984375" bestFit="1" customWidth="1"/>
    <col min="3859" max="3859" width="2.08984375" bestFit="1" customWidth="1"/>
    <col min="4097" max="4097" width="7.6328125" bestFit="1" customWidth="1"/>
    <col min="4098" max="4098" width="16.6328125" bestFit="1" customWidth="1"/>
    <col min="4099" max="4100" width="4.08984375" bestFit="1" customWidth="1"/>
    <col min="4101" max="4101" width="20" bestFit="1" customWidth="1"/>
    <col min="4102" max="4102" width="36.453125" bestFit="1" customWidth="1"/>
    <col min="4103" max="4103" width="7.08984375" bestFit="1" customWidth="1"/>
    <col min="4104" max="4104" width="5.6328125" bestFit="1" customWidth="1"/>
    <col min="4105" max="4105" width="36.36328125" bestFit="1" customWidth="1"/>
    <col min="4106" max="4106" width="15.26953125" bestFit="1" customWidth="1"/>
    <col min="4107" max="4107" width="23.6328125" bestFit="1" customWidth="1"/>
    <col min="4108" max="4108" width="14.36328125" bestFit="1" customWidth="1"/>
    <col min="4109" max="4109" width="5.6328125" bestFit="1" customWidth="1"/>
    <col min="4110" max="4110" width="5.81640625" bestFit="1" customWidth="1"/>
    <col min="4111" max="4111" width="12.1796875" bestFit="1" customWidth="1"/>
    <col min="4112" max="4112" width="36.1796875" bestFit="1" customWidth="1"/>
    <col min="4113" max="4113" width="25.1796875" bestFit="1" customWidth="1"/>
    <col min="4114" max="4114" width="7.08984375" bestFit="1" customWidth="1"/>
    <col min="4115" max="4115" width="2.08984375" bestFit="1" customWidth="1"/>
    <col min="4353" max="4353" width="7.6328125" bestFit="1" customWidth="1"/>
    <col min="4354" max="4354" width="16.6328125" bestFit="1" customWidth="1"/>
    <col min="4355" max="4356" width="4.08984375" bestFit="1" customWidth="1"/>
    <col min="4357" max="4357" width="20" bestFit="1" customWidth="1"/>
    <col min="4358" max="4358" width="36.453125" bestFit="1" customWidth="1"/>
    <col min="4359" max="4359" width="7.08984375" bestFit="1" customWidth="1"/>
    <col min="4360" max="4360" width="5.6328125" bestFit="1" customWidth="1"/>
    <col min="4361" max="4361" width="36.36328125" bestFit="1" customWidth="1"/>
    <col min="4362" max="4362" width="15.26953125" bestFit="1" customWidth="1"/>
    <col min="4363" max="4363" width="23.6328125" bestFit="1" customWidth="1"/>
    <col min="4364" max="4364" width="14.36328125" bestFit="1" customWidth="1"/>
    <col min="4365" max="4365" width="5.6328125" bestFit="1" customWidth="1"/>
    <col min="4366" max="4366" width="5.81640625" bestFit="1" customWidth="1"/>
    <col min="4367" max="4367" width="12.1796875" bestFit="1" customWidth="1"/>
    <col min="4368" max="4368" width="36.1796875" bestFit="1" customWidth="1"/>
    <col min="4369" max="4369" width="25.1796875" bestFit="1" customWidth="1"/>
    <col min="4370" max="4370" width="7.08984375" bestFit="1" customWidth="1"/>
    <col min="4371" max="4371" width="2.08984375" bestFit="1" customWidth="1"/>
    <col min="4609" max="4609" width="7.6328125" bestFit="1" customWidth="1"/>
    <col min="4610" max="4610" width="16.6328125" bestFit="1" customWidth="1"/>
    <col min="4611" max="4612" width="4.08984375" bestFit="1" customWidth="1"/>
    <col min="4613" max="4613" width="20" bestFit="1" customWidth="1"/>
    <col min="4614" max="4614" width="36.453125" bestFit="1" customWidth="1"/>
    <col min="4615" max="4615" width="7.08984375" bestFit="1" customWidth="1"/>
    <col min="4616" max="4616" width="5.6328125" bestFit="1" customWidth="1"/>
    <col min="4617" max="4617" width="36.36328125" bestFit="1" customWidth="1"/>
    <col min="4618" max="4618" width="15.26953125" bestFit="1" customWidth="1"/>
    <col min="4619" max="4619" width="23.6328125" bestFit="1" customWidth="1"/>
    <col min="4620" max="4620" width="14.36328125" bestFit="1" customWidth="1"/>
    <col min="4621" max="4621" width="5.6328125" bestFit="1" customWidth="1"/>
    <col min="4622" max="4622" width="5.81640625" bestFit="1" customWidth="1"/>
    <col min="4623" max="4623" width="12.1796875" bestFit="1" customWidth="1"/>
    <col min="4624" max="4624" width="36.1796875" bestFit="1" customWidth="1"/>
    <col min="4625" max="4625" width="25.1796875" bestFit="1" customWidth="1"/>
    <col min="4626" max="4626" width="7.08984375" bestFit="1" customWidth="1"/>
    <col min="4627" max="4627" width="2.08984375" bestFit="1" customWidth="1"/>
    <col min="4865" max="4865" width="7.6328125" bestFit="1" customWidth="1"/>
    <col min="4866" max="4866" width="16.6328125" bestFit="1" customWidth="1"/>
    <col min="4867" max="4868" width="4.08984375" bestFit="1" customWidth="1"/>
    <col min="4869" max="4869" width="20" bestFit="1" customWidth="1"/>
    <col min="4870" max="4870" width="36.453125" bestFit="1" customWidth="1"/>
    <col min="4871" max="4871" width="7.08984375" bestFit="1" customWidth="1"/>
    <col min="4872" max="4872" width="5.6328125" bestFit="1" customWidth="1"/>
    <col min="4873" max="4873" width="36.36328125" bestFit="1" customWidth="1"/>
    <col min="4874" max="4874" width="15.26953125" bestFit="1" customWidth="1"/>
    <col min="4875" max="4875" width="23.6328125" bestFit="1" customWidth="1"/>
    <col min="4876" max="4876" width="14.36328125" bestFit="1" customWidth="1"/>
    <col min="4877" max="4877" width="5.6328125" bestFit="1" customWidth="1"/>
    <col min="4878" max="4878" width="5.81640625" bestFit="1" customWidth="1"/>
    <col min="4879" max="4879" width="12.1796875" bestFit="1" customWidth="1"/>
    <col min="4880" max="4880" width="36.1796875" bestFit="1" customWidth="1"/>
    <col min="4881" max="4881" width="25.1796875" bestFit="1" customWidth="1"/>
    <col min="4882" max="4882" width="7.08984375" bestFit="1" customWidth="1"/>
    <col min="4883" max="4883" width="2.08984375" bestFit="1" customWidth="1"/>
    <col min="5121" max="5121" width="7.6328125" bestFit="1" customWidth="1"/>
    <col min="5122" max="5122" width="16.6328125" bestFit="1" customWidth="1"/>
    <col min="5123" max="5124" width="4.08984375" bestFit="1" customWidth="1"/>
    <col min="5125" max="5125" width="20" bestFit="1" customWidth="1"/>
    <col min="5126" max="5126" width="36.453125" bestFit="1" customWidth="1"/>
    <col min="5127" max="5127" width="7.08984375" bestFit="1" customWidth="1"/>
    <col min="5128" max="5128" width="5.6328125" bestFit="1" customWidth="1"/>
    <col min="5129" max="5129" width="36.36328125" bestFit="1" customWidth="1"/>
    <col min="5130" max="5130" width="15.26953125" bestFit="1" customWidth="1"/>
    <col min="5131" max="5131" width="23.6328125" bestFit="1" customWidth="1"/>
    <col min="5132" max="5132" width="14.36328125" bestFit="1" customWidth="1"/>
    <col min="5133" max="5133" width="5.6328125" bestFit="1" customWidth="1"/>
    <col min="5134" max="5134" width="5.81640625" bestFit="1" customWidth="1"/>
    <col min="5135" max="5135" width="12.1796875" bestFit="1" customWidth="1"/>
    <col min="5136" max="5136" width="36.1796875" bestFit="1" customWidth="1"/>
    <col min="5137" max="5137" width="25.1796875" bestFit="1" customWidth="1"/>
    <col min="5138" max="5138" width="7.08984375" bestFit="1" customWidth="1"/>
    <col min="5139" max="5139" width="2.08984375" bestFit="1" customWidth="1"/>
    <col min="5377" max="5377" width="7.6328125" bestFit="1" customWidth="1"/>
    <col min="5378" max="5378" width="16.6328125" bestFit="1" customWidth="1"/>
    <col min="5379" max="5380" width="4.08984375" bestFit="1" customWidth="1"/>
    <col min="5381" max="5381" width="20" bestFit="1" customWidth="1"/>
    <col min="5382" max="5382" width="36.453125" bestFit="1" customWidth="1"/>
    <col min="5383" max="5383" width="7.08984375" bestFit="1" customWidth="1"/>
    <col min="5384" max="5384" width="5.6328125" bestFit="1" customWidth="1"/>
    <col min="5385" max="5385" width="36.36328125" bestFit="1" customWidth="1"/>
    <col min="5386" max="5386" width="15.26953125" bestFit="1" customWidth="1"/>
    <col min="5387" max="5387" width="23.6328125" bestFit="1" customWidth="1"/>
    <col min="5388" max="5388" width="14.36328125" bestFit="1" customWidth="1"/>
    <col min="5389" max="5389" width="5.6328125" bestFit="1" customWidth="1"/>
    <col min="5390" max="5390" width="5.81640625" bestFit="1" customWidth="1"/>
    <col min="5391" max="5391" width="12.1796875" bestFit="1" customWidth="1"/>
    <col min="5392" max="5392" width="36.1796875" bestFit="1" customWidth="1"/>
    <col min="5393" max="5393" width="25.1796875" bestFit="1" customWidth="1"/>
    <col min="5394" max="5394" width="7.08984375" bestFit="1" customWidth="1"/>
    <col min="5395" max="5395" width="2.08984375" bestFit="1" customWidth="1"/>
    <col min="5633" max="5633" width="7.6328125" bestFit="1" customWidth="1"/>
    <col min="5634" max="5634" width="16.6328125" bestFit="1" customWidth="1"/>
    <col min="5635" max="5636" width="4.08984375" bestFit="1" customWidth="1"/>
    <col min="5637" max="5637" width="20" bestFit="1" customWidth="1"/>
    <col min="5638" max="5638" width="36.453125" bestFit="1" customWidth="1"/>
    <col min="5639" max="5639" width="7.08984375" bestFit="1" customWidth="1"/>
    <col min="5640" max="5640" width="5.6328125" bestFit="1" customWidth="1"/>
    <col min="5641" max="5641" width="36.36328125" bestFit="1" customWidth="1"/>
    <col min="5642" max="5642" width="15.26953125" bestFit="1" customWidth="1"/>
    <col min="5643" max="5643" width="23.6328125" bestFit="1" customWidth="1"/>
    <col min="5644" max="5644" width="14.36328125" bestFit="1" customWidth="1"/>
    <col min="5645" max="5645" width="5.6328125" bestFit="1" customWidth="1"/>
    <col min="5646" max="5646" width="5.81640625" bestFit="1" customWidth="1"/>
    <col min="5647" max="5647" width="12.1796875" bestFit="1" customWidth="1"/>
    <col min="5648" max="5648" width="36.1796875" bestFit="1" customWidth="1"/>
    <col min="5649" max="5649" width="25.1796875" bestFit="1" customWidth="1"/>
    <col min="5650" max="5650" width="7.08984375" bestFit="1" customWidth="1"/>
    <col min="5651" max="5651" width="2.08984375" bestFit="1" customWidth="1"/>
    <col min="5889" max="5889" width="7.6328125" bestFit="1" customWidth="1"/>
    <col min="5890" max="5890" width="16.6328125" bestFit="1" customWidth="1"/>
    <col min="5891" max="5892" width="4.08984375" bestFit="1" customWidth="1"/>
    <col min="5893" max="5893" width="20" bestFit="1" customWidth="1"/>
    <col min="5894" max="5894" width="36.453125" bestFit="1" customWidth="1"/>
    <col min="5895" max="5895" width="7.08984375" bestFit="1" customWidth="1"/>
    <col min="5896" max="5896" width="5.6328125" bestFit="1" customWidth="1"/>
    <col min="5897" max="5897" width="36.36328125" bestFit="1" customWidth="1"/>
    <col min="5898" max="5898" width="15.26953125" bestFit="1" customWidth="1"/>
    <col min="5899" max="5899" width="23.6328125" bestFit="1" customWidth="1"/>
    <col min="5900" max="5900" width="14.36328125" bestFit="1" customWidth="1"/>
    <col min="5901" max="5901" width="5.6328125" bestFit="1" customWidth="1"/>
    <col min="5902" max="5902" width="5.81640625" bestFit="1" customWidth="1"/>
    <col min="5903" max="5903" width="12.1796875" bestFit="1" customWidth="1"/>
    <col min="5904" max="5904" width="36.1796875" bestFit="1" customWidth="1"/>
    <col min="5905" max="5905" width="25.1796875" bestFit="1" customWidth="1"/>
    <col min="5906" max="5906" width="7.08984375" bestFit="1" customWidth="1"/>
    <col min="5907" max="5907" width="2.08984375" bestFit="1" customWidth="1"/>
    <col min="6145" max="6145" width="7.6328125" bestFit="1" customWidth="1"/>
    <col min="6146" max="6146" width="16.6328125" bestFit="1" customWidth="1"/>
    <col min="6147" max="6148" width="4.08984375" bestFit="1" customWidth="1"/>
    <col min="6149" max="6149" width="20" bestFit="1" customWidth="1"/>
    <col min="6150" max="6150" width="36.453125" bestFit="1" customWidth="1"/>
    <col min="6151" max="6151" width="7.08984375" bestFit="1" customWidth="1"/>
    <col min="6152" max="6152" width="5.6328125" bestFit="1" customWidth="1"/>
    <col min="6153" max="6153" width="36.36328125" bestFit="1" customWidth="1"/>
    <col min="6154" max="6154" width="15.26953125" bestFit="1" customWidth="1"/>
    <col min="6155" max="6155" width="23.6328125" bestFit="1" customWidth="1"/>
    <col min="6156" max="6156" width="14.36328125" bestFit="1" customWidth="1"/>
    <col min="6157" max="6157" width="5.6328125" bestFit="1" customWidth="1"/>
    <col min="6158" max="6158" width="5.81640625" bestFit="1" customWidth="1"/>
    <col min="6159" max="6159" width="12.1796875" bestFit="1" customWidth="1"/>
    <col min="6160" max="6160" width="36.1796875" bestFit="1" customWidth="1"/>
    <col min="6161" max="6161" width="25.1796875" bestFit="1" customWidth="1"/>
    <col min="6162" max="6162" width="7.08984375" bestFit="1" customWidth="1"/>
    <col min="6163" max="6163" width="2.08984375" bestFit="1" customWidth="1"/>
    <col min="6401" max="6401" width="7.6328125" bestFit="1" customWidth="1"/>
    <col min="6402" max="6402" width="16.6328125" bestFit="1" customWidth="1"/>
    <col min="6403" max="6404" width="4.08984375" bestFit="1" customWidth="1"/>
    <col min="6405" max="6405" width="20" bestFit="1" customWidth="1"/>
    <col min="6406" max="6406" width="36.453125" bestFit="1" customWidth="1"/>
    <col min="6407" max="6407" width="7.08984375" bestFit="1" customWidth="1"/>
    <col min="6408" max="6408" width="5.6328125" bestFit="1" customWidth="1"/>
    <col min="6409" max="6409" width="36.36328125" bestFit="1" customWidth="1"/>
    <col min="6410" max="6410" width="15.26953125" bestFit="1" customWidth="1"/>
    <col min="6411" max="6411" width="23.6328125" bestFit="1" customWidth="1"/>
    <col min="6412" max="6412" width="14.36328125" bestFit="1" customWidth="1"/>
    <col min="6413" max="6413" width="5.6328125" bestFit="1" customWidth="1"/>
    <col min="6414" max="6414" width="5.81640625" bestFit="1" customWidth="1"/>
    <col min="6415" max="6415" width="12.1796875" bestFit="1" customWidth="1"/>
    <col min="6416" max="6416" width="36.1796875" bestFit="1" customWidth="1"/>
    <col min="6417" max="6417" width="25.1796875" bestFit="1" customWidth="1"/>
    <col min="6418" max="6418" width="7.08984375" bestFit="1" customWidth="1"/>
    <col min="6419" max="6419" width="2.08984375" bestFit="1" customWidth="1"/>
    <col min="6657" max="6657" width="7.6328125" bestFit="1" customWidth="1"/>
    <col min="6658" max="6658" width="16.6328125" bestFit="1" customWidth="1"/>
    <col min="6659" max="6660" width="4.08984375" bestFit="1" customWidth="1"/>
    <col min="6661" max="6661" width="20" bestFit="1" customWidth="1"/>
    <col min="6662" max="6662" width="36.453125" bestFit="1" customWidth="1"/>
    <col min="6663" max="6663" width="7.08984375" bestFit="1" customWidth="1"/>
    <col min="6664" max="6664" width="5.6328125" bestFit="1" customWidth="1"/>
    <col min="6665" max="6665" width="36.36328125" bestFit="1" customWidth="1"/>
    <col min="6666" max="6666" width="15.26953125" bestFit="1" customWidth="1"/>
    <col min="6667" max="6667" width="23.6328125" bestFit="1" customWidth="1"/>
    <col min="6668" max="6668" width="14.36328125" bestFit="1" customWidth="1"/>
    <col min="6669" max="6669" width="5.6328125" bestFit="1" customWidth="1"/>
    <col min="6670" max="6670" width="5.81640625" bestFit="1" customWidth="1"/>
    <col min="6671" max="6671" width="12.1796875" bestFit="1" customWidth="1"/>
    <col min="6672" max="6672" width="36.1796875" bestFit="1" customWidth="1"/>
    <col min="6673" max="6673" width="25.1796875" bestFit="1" customWidth="1"/>
    <col min="6674" max="6674" width="7.08984375" bestFit="1" customWidth="1"/>
    <col min="6675" max="6675" width="2.08984375" bestFit="1" customWidth="1"/>
    <col min="6913" max="6913" width="7.6328125" bestFit="1" customWidth="1"/>
    <col min="6914" max="6914" width="16.6328125" bestFit="1" customWidth="1"/>
    <col min="6915" max="6916" width="4.08984375" bestFit="1" customWidth="1"/>
    <col min="6917" max="6917" width="20" bestFit="1" customWidth="1"/>
    <col min="6918" max="6918" width="36.453125" bestFit="1" customWidth="1"/>
    <col min="6919" max="6919" width="7.08984375" bestFit="1" customWidth="1"/>
    <col min="6920" max="6920" width="5.6328125" bestFit="1" customWidth="1"/>
    <col min="6921" max="6921" width="36.36328125" bestFit="1" customWidth="1"/>
    <col min="6922" max="6922" width="15.26953125" bestFit="1" customWidth="1"/>
    <col min="6923" max="6923" width="23.6328125" bestFit="1" customWidth="1"/>
    <col min="6924" max="6924" width="14.36328125" bestFit="1" customWidth="1"/>
    <col min="6925" max="6925" width="5.6328125" bestFit="1" customWidth="1"/>
    <col min="6926" max="6926" width="5.81640625" bestFit="1" customWidth="1"/>
    <col min="6927" max="6927" width="12.1796875" bestFit="1" customWidth="1"/>
    <col min="6928" max="6928" width="36.1796875" bestFit="1" customWidth="1"/>
    <col min="6929" max="6929" width="25.1796875" bestFit="1" customWidth="1"/>
    <col min="6930" max="6930" width="7.08984375" bestFit="1" customWidth="1"/>
    <col min="6931" max="6931" width="2.08984375" bestFit="1" customWidth="1"/>
    <col min="7169" max="7169" width="7.6328125" bestFit="1" customWidth="1"/>
    <col min="7170" max="7170" width="16.6328125" bestFit="1" customWidth="1"/>
    <col min="7171" max="7172" width="4.08984375" bestFit="1" customWidth="1"/>
    <col min="7173" max="7173" width="20" bestFit="1" customWidth="1"/>
    <col min="7174" max="7174" width="36.453125" bestFit="1" customWidth="1"/>
    <col min="7175" max="7175" width="7.08984375" bestFit="1" customWidth="1"/>
    <col min="7176" max="7176" width="5.6328125" bestFit="1" customWidth="1"/>
    <col min="7177" max="7177" width="36.36328125" bestFit="1" customWidth="1"/>
    <col min="7178" max="7178" width="15.26953125" bestFit="1" customWidth="1"/>
    <col min="7179" max="7179" width="23.6328125" bestFit="1" customWidth="1"/>
    <col min="7180" max="7180" width="14.36328125" bestFit="1" customWidth="1"/>
    <col min="7181" max="7181" width="5.6328125" bestFit="1" customWidth="1"/>
    <col min="7182" max="7182" width="5.81640625" bestFit="1" customWidth="1"/>
    <col min="7183" max="7183" width="12.1796875" bestFit="1" customWidth="1"/>
    <col min="7184" max="7184" width="36.1796875" bestFit="1" customWidth="1"/>
    <col min="7185" max="7185" width="25.1796875" bestFit="1" customWidth="1"/>
    <col min="7186" max="7186" width="7.08984375" bestFit="1" customWidth="1"/>
    <col min="7187" max="7187" width="2.08984375" bestFit="1" customWidth="1"/>
    <col min="7425" max="7425" width="7.6328125" bestFit="1" customWidth="1"/>
    <col min="7426" max="7426" width="16.6328125" bestFit="1" customWidth="1"/>
    <col min="7427" max="7428" width="4.08984375" bestFit="1" customWidth="1"/>
    <col min="7429" max="7429" width="20" bestFit="1" customWidth="1"/>
    <col min="7430" max="7430" width="36.453125" bestFit="1" customWidth="1"/>
    <col min="7431" max="7431" width="7.08984375" bestFit="1" customWidth="1"/>
    <col min="7432" max="7432" width="5.6328125" bestFit="1" customWidth="1"/>
    <col min="7433" max="7433" width="36.36328125" bestFit="1" customWidth="1"/>
    <col min="7434" max="7434" width="15.26953125" bestFit="1" customWidth="1"/>
    <col min="7435" max="7435" width="23.6328125" bestFit="1" customWidth="1"/>
    <col min="7436" max="7436" width="14.36328125" bestFit="1" customWidth="1"/>
    <col min="7437" max="7437" width="5.6328125" bestFit="1" customWidth="1"/>
    <col min="7438" max="7438" width="5.81640625" bestFit="1" customWidth="1"/>
    <col min="7439" max="7439" width="12.1796875" bestFit="1" customWidth="1"/>
    <col min="7440" max="7440" width="36.1796875" bestFit="1" customWidth="1"/>
    <col min="7441" max="7441" width="25.1796875" bestFit="1" customWidth="1"/>
    <col min="7442" max="7442" width="7.08984375" bestFit="1" customWidth="1"/>
    <col min="7443" max="7443" width="2.08984375" bestFit="1" customWidth="1"/>
    <col min="7681" max="7681" width="7.6328125" bestFit="1" customWidth="1"/>
    <col min="7682" max="7682" width="16.6328125" bestFit="1" customWidth="1"/>
    <col min="7683" max="7684" width="4.08984375" bestFit="1" customWidth="1"/>
    <col min="7685" max="7685" width="20" bestFit="1" customWidth="1"/>
    <col min="7686" max="7686" width="36.453125" bestFit="1" customWidth="1"/>
    <col min="7687" max="7687" width="7.08984375" bestFit="1" customWidth="1"/>
    <col min="7688" max="7688" width="5.6328125" bestFit="1" customWidth="1"/>
    <col min="7689" max="7689" width="36.36328125" bestFit="1" customWidth="1"/>
    <col min="7690" max="7690" width="15.26953125" bestFit="1" customWidth="1"/>
    <col min="7691" max="7691" width="23.6328125" bestFit="1" customWidth="1"/>
    <col min="7692" max="7692" width="14.36328125" bestFit="1" customWidth="1"/>
    <col min="7693" max="7693" width="5.6328125" bestFit="1" customWidth="1"/>
    <col min="7694" max="7694" width="5.81640625" bestFit="1" customWidth="1"/>
    <col min="7695" max="7695" width="12.1796875" bestFit="1" customWidth="1"/>
    <col min="7696" max="7696" width="36.1796875" bestFit="1" customWidth="1"/>
    <col min="7697" max="7697" width="25.1796875" bestFit="1" customWidth="1"/>
    <col min="7698" max="7698" width="7.08984375" bestFit="1" customWidth="1"/>
    <col min="7699" max="7699" width="2.08984375" bestFit="1" customWidth="1"/>
    <col min="7937" max="7937" width="7.6328125" bestFit="1" customWidth="1"/>
    <col min="7938" max="7938" width="16.6328125" bestFit="1" customWidth="1"/>
    <col min="7939" max="7940" width="4.08984375" bestFit="1" customWidth="1"/>
    <col min="7941" max="7941" width="20" bestFit="1" customWidth="1"/>
    <col min="7942" max="7942" width="36.453125" bestFit="1" customWidth="1"/>
    <col min="7943" max="7943" width="7.08984375" bestFit="1" customWidth="1"/>
    <col min="7944" max="7944" width="5.6328125" bestFit="1" customWidth="1"/>
    <col min="7945" max="7945" width="36.36328125" bestFit="1" customWidth="1"/>
    <col min="7946" max="7946" width="15.26953125" bestFit="1" customWidth="1"/>
    <col min="7947" max="7947" width="23.6328125" bestFit="1" customWidth="1"/>
    <col min="7948" max="7948" width="14.36328125" bestFit="1" customWidth="1"/>
    <col min="7949" max="7949" width="5.6328125" bestFit="1" customWidth="1"/>
    <col min="7950" max="7950" width="5.81640625" bestFit="1" customWidth="1"/>
    <col min="7951" max="7951" width="12.1796875" bestFit="1" customWidth="1"/>
    <col min="7952" max="7952" width="36.1796875" bestFit="1" customWidth="1"/>
    <col min="7953" max="7953" width="25.1796875" bestFit="1" customWidth="1"/>
    <col min="7954" max="7954" width="7.08984375" bestFit="1" customWidth="1"/>
    <col min="7955" max="7955" width="2.08984375" bestFit="1" customWidth="1"/>
    <col min="8193" max="8193" width="7.6328125" bestFit="1" customWidth="1"/>
    <col min="8194" max="8194" width="16.6328125" bestFit="1" customWidth="1"/>
    <col min="8195" max="8196" width="4.08984375" bestFit="1" customWidth="1"/>
    <col min="8197" max="8197" width="20" bestFit="1" customWidth="1"/>
    <col min="8198" max="8198" width="36.453125" bestFit="1" customWidth="1"/>
    <col min="8199" max="8199" width="7.08984375" bestFit="1" customWidth="1"/>
    <col min="8200" max="8200" width="5.6328125" bestFit="1" customWidth="1"/>
    <col min="8201" max="8201" width="36.36328125" bestFit="1" customWidth="1"/>
    <col min="8202" max="8202" width="15.26953125" bestFit="1" customWidth="1"/>
    <col min="8203" max="8203" width="23.6328125" bestFit="1" customWidth="1"/>
    <col min="8204" max="8204" width="14.36328125" bestFit="1" customWidth="1"/>
    <col min="8205" max="8205" width="5.6328125" bestFit="1" customWidth="1"/>
    <col min="8206" max="8206" width="5.81640625" bestFit="1" customWidth="1"/>
    <col min="8207" max="8207" width="12.1796875" bestFit="1" customWidth="1"/>
    <col min="8208" max="8208" width="36.1796875" bestFit="1" customWidth="1"/>
    <col min="8209" max="8209" width="25.1796875" bestFit="1" customWidth="1"/>
    <col min="8210" max="8210" width="7.08984375" bestFit="1" customWidth="1"/>
    <col min="8211" max="8211" width="2.08984375" bestFit="1" customWidth="1"/>
    <col min="8449" max="8449" width="7.6328125" bestFit="1" customWidth="1"/>
    <col min="8450" max="8450" width="16.6328125" bestFit="1" customWidth="1"/>
    <col min="8451" max="8452" width="4.08984375" bestFit="1" customWidth="1"/>
    <col min="8453" max="8453" width="20" bestFit="1" customWidth="1"/>
    <col min="8454" max="8454" width="36.453125" bestFit="1" customWidth="1"/>
    <col min="8455" max="8455" width="7.08984375" bestFit="1" customWidth="1"/>
    <col min="8456" max="8456" width="5.6328125" bestFit="1" customWidth="1"/>
    <col min="8457" max="8457" width="36.36328125" bestFit="1" customWidth="1"/>
    <col min="8458" max="8458" width="15.26953125" bestFit="1" customWidth="1"/>
    <col min="8459" max="8459" width="23.6328125" bestFit="1" customWidth="1"/>
    <col min="8460" max="8460" width="14.36328125" bestFit="1" customWidth="1"/>
    <col min="8461" max="8461" width="5.6328125" bestFit="1" customWidth="1"/>
    <col min="8462" max="8462" width="5.81640625" bestFit="1" customWidth="1"/>
    <col min="8463" max="8463" width="12.1796875" bestFit="1" customWidth="1"/>
    <col min="8464" max="8464" width="36.1796875" bestFit="1" customWidth="1"/>
    <col min="8465" max="8465" width="25.1796875" bestFit="1" customWidth="1"/>
    <col min="8466" max="8466" width="7.08984375" bestFit="1" customWidth="1"/>
    <col min="8467" max="8467" width="2.08984375" bestFit="1" customWidth="1"/>
    <col min="8705" max="8705" width="7.6328125" bestFit="1" customWidth="1"/>
    <col min="8706" max="8706" width="16.6328125" bestFit="1" customWidth="1"/>
    <col min="8707" max="8708" width="4.08984375" bestFit="1" customWidth="1"/>
    <col min="8709" max="8709" width="20" bestFit="1" customWidth="1"/>
    <col min="8710" max="8710" width="36.453125" bestFit="1" customWidth="1"/>
    <col min="8711" max="8711" width="7.08984375" bestFit="1" customWidth="1"/>
    <col min="8712" max="8712" width="5.6328125" bestFit="1" customWidth="1"/>
    <col min="8713" max="8713" width="36.36328125" bestFit="1" customWidth="1"/>
    <col min="8714" max="8714" width="15.26953125" bestFit="1" customWidth="1"/>
    <col min="8715" max="8715" width="23.6328125" bestFit="1" customWidth="1"/>
    <col min="8716" max="8716" width="14.36328125" bestFit="1" customWidth="1"/>
    <col min="8717" max="8717" width="5.6328125" bestFit="1" customWidth="1"/>
    <col min="8718" max="8718" width="5.81640625" bestFit="1" customWidth="1"/>
    <col min="8719" max="8719" width="12.1796875" bestFit="1" customWidth="1"/>
    <col min="8720" max="8720" width="36.1796875" bestFit="1" customWidth="1"/>
    <col min="8721" max="8721" width="25.1796875" bestFit="1" customWidth="1"/>
    <col min="8722" max="8722" width="7.08984375" bestFit="1" customWidth="1"/>
    <col min="8723" max="8723" width="2.08984375" bestFit="1" customWidth="1"/>
    <col min="8961" max="8961" width="7.6328125" bestFit="1" customWidth="1"/>
    <col min="8962" max="8962" width="16.6328125" bestFit="1" customWidth="1"/>
    <col min="8963" max="8964" width="4.08984375" bestFit="1" customWidth="1"/>
    <col min="8965" max="8965" width="20" bestFit="1" customWidth="1"/>
    <col min="8966" max="8966" width="36.453125" bestFit="1" customWidth="1"/>
    <col min="8967" max="8967" width="7.08984375" bestFit="1" customWidth="1"/>
    <col min="8968" max="8968" width="5.6328125" bestFit="1" customWidth="1"/>
    <col min="8969" max="8969" width="36.36328125" bestFit="1" customWidth="1"/>
    <col min="8970" max="8970" width="15.26953125" bestFit="1" customWidth="1"/>
    <col min="8971" max="8971" width="23.6328125" bestFit="1" customWidth="1"/>
    <col min="8972" max="8972" width="14.36328125" bestFit="1" customWidth="1"/>
    <col min="8973" max="8973" width="5.6328125" bestFit="1" customWidth="1"/>
    <col min="8974" max="8974" width="5.81640625" bestFit="1" customWidth="1"/>
    <col min="8975" max="8975" width="12.1796875" bestFit="1" customWidth="1"/>
    <col min="8976" max="8976" width="36.1796875" bestFit="1" customWidth="1"/>
    <col min="8977" max="8977" width="25.1796875" bestFit="1" customWidth="1"/>
    <col min="8978" max="8978" width="7.08984375" bestFit="1" customWidth="1"/>
    <col min="8979" max="8979" width="2.08984375" bestFit="1" customWidth="1"/>
    <col min="9217" max="9217" width="7.6328125" bestFit="1" customWidth="1"/>
    <col min="9218" max="9218" width="16.6328125" bestFit="1" customWidth="1"/>
    <col min="9219" max="9220" width="4.08984375" bestFit="1" customWidth="1"/>
    <col min="9221" max="9221" width="20" bestFit="1" customWidth="1"/>
    <col min="9222" max="9222" width="36.453125" bestFit="1" customWidth="1"/>
    <col min="9223" max="9223" width="7.08984375" bestFit="1" customWidth="1"/>
    <col min="9224" max="9224" width="5.6328125" bestFit="1" customWidth="1"/>
    <col min="9225" max="9225" width="36.36328125" bestFit="1" customWidth="1"/>
    <col min="9226" max="9226" width="15.26953125" bestFit="1" customWidth="1"/>
    <col min="9227" max="9227" width="23.6328125" bestFit="1" customWidth="1"/>
    <col min="9228" max="9228" width="14.36328125" bestFit="1" customWidth="1"/>
    <col min="9229" max="9229" width="5.6328125" bestFit="1" customWidth="1"/>
    <col min="9230" max="9230" width="5.81640625" bestFit="1" customWidth="1"/>
    <col min="9231" max="9231" width="12.1796875" bestFit="1" customWidth="1"/>
    <col min="9232" max="9232" width="36.1796875" bestFit="1" customWidth="1"/>
    <col min="9233" max="9233" width="25.1796875" bestFit="1" customWidth="1"/>
    <col min="9234" max="9234" width="7.08984375" bestFit="1" customWidth="1"/>
    <col min="9235" max="9235" width="2.08984375" bestFit="1" customWidth="1"/>
    <col min="9473" max="9473" width="7.6328125" bestFit="1" customWidth="1"/>
    <col min="9474" max="9474" width="16.6328125" bestFit="1" customWidth="1"/>
    <col min="9475" max="9476" width="4.08984375" bestFit="1" customWidth="1"/>
    <col min="9477" max="9477" width="20" bestFit="1" customWidth="1"/>
    <col min="9478" max="9478" width="36.453125" bestFit="1" customWidth="1"/>
    <col min="9479" max="9479" width="7.08984375" bestFit="1" customWidth="1"/>
    <col min="9480" max="9480" width="5.6328125" bestFit="1" customWidth="1"/>
    <col min="9481" max="9481" width="36.36328125" bestFit="1" customWidth="1"/>
    <col min="9482" max="9482" width="15.26953125" bestFit="1" customWidth="1"/>
    <col min="9483" max="9483" width="23.6328125" bestFit="1" customWidth="1"/>
    <col min="9484" max="9484" width="14.36328125" bestFit="1" customWidth="1"/>
    <col min="9485" max="9485" width="5.6328125" bestFit="1" customWidth="1"/>
    <col min="9486" max="9486" width="5.81640625" bestFit="1" customWidth="1"/>
    <col min="9487" max="9487" width="12.1796875" bestFit="1" customWidth="1"/>
    <col min="9488" max="9488" width="36.1796875" bestFit="1" customWidth="1"/>
    <col min="9489" max="9489" width="25.1796875" bestFit="1" customWidth="1"/>
    <col min="9490" max="9490" width="7.08984375" bestFit="1" customWidth="1"/>
    <col min="9491" max="9491" width="2.08984375" bestFit="1" customWidth="1"/>
    <col min="9729" max="9729" width="7.6328125" bestFit="1" customWidth="1"/>
    <col min="9730" max="9730" width="16.6328125" bestFit="1" customWidth="1"/>
    <col min="9731" max="9732" width="4.08984375" bestFit="1" customWidth="1"/>
    <col min="9733" max="9733" width="20" bestFit="1" customWidth="1"/>
    <col min="9734" max="9734" width="36.453125" bestFit="1" customWidth="1"/>
    <col min="9735" max="9735" width="7.08984375" bestFit="1" customWidth="1"/>
    <col min="9736" max="9736" width="5.6328125" bestFit="1" customWidth="1"/>
    <col min="9737" max="9737" width="36.36328125" bestFit="1" customWidth="1"/>
    <col min="9738" max="9738" width="15.26953125" bestFit="1" customWidth="1"/>
    <col min="9739" max="9739" width="23.6328125" bestFit="1" customWidth="1"/>
    <col min="9740" max="9740" width="14.36328125" bestFit="1" customWidth="1"/>
    <col min="9741" max="9741" width="5.6328125" bestFit="1" customWidth="1"/>
    <col min="9742" max="9742" width="5.81640625" bestFit="1" customWidth="1"/>
    <col min="9743" max="9743" width="12.1796875" bestFit="1" customWidth="1"/>
    <col min="9744" max="9744" width="36.1796875" bestFit="1" customWidth="1"/>
    <col min="9745" max="9745" width="25.1796875" bestFit="1" customWidth="1"/>
    <col min="9746" max="9746" width="7.08984375" bestFit="1" customWidth="1"/>
    <col min="9747" max="9747" width="2.08984375" bestFit="1" customWidth="1"/>
    <col min="9985" max="9985" width="7.6328125" bestFit="1" customWidth="1"/>
    <col min="9986" max="9986" width="16.6328125" bestFit="1" customWidth="1"/>
    <col min="9987" max="9988" width="4.08984375" bestFit="1" customWidth="1"/>
    <col min="9989" max="9989" width="20" bestFit="1" customWidth="1"/>
    <col min="9990" max="9990" width="36.453125" bestFit="1" customWidth="1"/>
    <col min="9991" max="9991" width="7.08984375" bestFit="1" customWidth="1"/>
    <col min="9992" max="9992" width="5.6328125" bestFit="1" customWidth="1"/>
    <col min="9993" max="9993" width="36.36328125" bestFit="1" customWidth="1"/>
    <col min="9994" max="9994" width="15.26953125" bestFit="1" customWidth="1"/>
    <col min="9995" max="9995" width="23.6328125" bestFit="1" customWidth="1"/>
    <col min="9996" max="9996" width="14.36328125" bestFit="1" customWidth="1"/>
    <col min="9997" max="9997" width="5.6328125" bestFit="1" customWidth="1"/>
    <col min="9998" max="9998" width="5.81640625" bestFit="1" customWidth="1"/>
    <col min="9999" max="9999" width="12.1796875" bestFit="1" customWidth="1"/>
    <col min="10000" max="10000" width="36.1796875" bestFit="1" customWidth="1"/>
    <col min="10001" max="10001" width="25.1796875" bestFit="1" customWidth="1"/>
    <col min="10002" max="10002" width="7.08984375" bestFit="1" customWidth="1"/>
    <col min="10003" max="10003" width="2.08984375" bestFit="1" customWidth="1"/>
    <col min="10241" max="10241" width="7.6328125" bestFit="1" customWidth="1"/>
    <col min="10242" max="10242" width="16.6328125" bestFit="1" customWidth="1"/>
    <col min="10243" max="10244" width="4.08984375" bestFit="1" customWidth="1"/>
    <col min="10245" max="10245" width="20" bestFit="1" customWidth="1"/>
    <col min="10246" max="10246" width="36.453125" bestFit="1" customWidth="1"/>
    <col min="10247" max="10247" width="7.08984375" bestFit="1" customWidth="1"/>
    <col min="10248" max="10248" width="5.6328125" bestFit="1" customWidth="1"/>
    <col min="10249" max="10249" width="36.36328125" bestFit="1" customWidth="1"/>
    <col min="10250" max="10250" width="15.26953125" bestFit="1" customWidth="1"/>
    <col min="10251" max="10251" width="23.6328125" bestFit="1" customWidth="1"/>
    <col min="10252" max="10252" width="14.36328125" bestFit="1" customWidth="1"/>
    <col min="10253" max="10253" width="5.6328125" bestFit="1" customWidth="1"/>
    <col min="10254" max="10254" width="5.81640625" bestFit="1" customWidth="1"/>
    <col min="10255" max="10255" width="12.1796875" bestFit="1" customWidth="1"/>
    <col min="10256" max="10256" width="36.1796875" bestFit="1" customWidth="1"/>
    <col min="10257" max="10257" width="25.1796875" bestFit="1" customWidth="1"/>
    <col min="10258" max="10258" width="7.08984375" bestFit="1" customWidth="1"/>
    <col min="10259" max="10259" width="2.08984375" bestFit="1" customWidth="1"/>
    <col min="10497" max="10497" width="7.6328125" bestFit="1" customWidth="1"/>
    <col min="10498" max="10498" width="16.6328125" bestFit="1" customWidth="1"/>
    <col min="10499" max="10500" width="4.08984375" bestFit="1" customWidth="1"/>
    <col min="10501" max="10501" width="20" bestFit="1" customWidth="1"/>
    <col min="10502" max="10502" width="36.453125" bestFit="1" customWidth="1"/>
    <col min="10503" max="10503" width="7.08984375" bestFit="1" customWidth="1"/>
    <col min="10504" max="10504" width="5.6328125" bestFit="1" customWidth="1"/>
    <col min="10505" max="10505" width="36.36328125" bestFit="1" customWidth="1"/>
    <col min="10506" max="10506" width="15.26953125" bestFit="1" customWidth="1"/>
    <col min="10507" max="10507" width="23.6328125" bestFit="1" customWidth="1"/>
    <col min="10508" max="10508" width="14.36328125" bestFit="1" customWidth="1"/>
    <col min="10509" max="10509" width="5.6328125" bestFit="1" customWidth="1"/>
    <col min="10510" max="10510" width="5.81640625" bestFit="1" customWidth="1"/>
    <col min="10511" max="10511" width="12.1796875" bestFit="1" customWidth="1"/>
    <col min="10512" max="10512" width="36.1796875" bestFit="1" customWidth="1"/>
    <col min="10513" max="10513" width="25.1796875" bestFit="1" customWidth="1"/>
    <col min="10514" max="10514" width="7.08984375" bestFit="1" customWidth="1"/>
    <col min="10515" max="10515" width="2.08984375" bestFit="1" customWidth="1"/>
    <col min="10753" max="10753" width="7.6328125" bestFit="1" customWidth="1"/>
    <col min="10754" max="10754" width="16.6328125" bestFit="1" customWidth="1"/>
    <col min="10755" max="10756" width="4.08984375" bestFit="1" customWidth="1"/>
    <col min="10757" max="10757" width="20" bestFit="1" customWidth="1"/>
    <col min="10758" max="10758" width="36.453125" bestFit="1" customWidth="1"/>
    <col min="10759" max="10759" width="7.08984375" bestFit="1" customWidth="1"/>
    <col min="10760" max="10760" width="5.6328125" bestFit="1" customWidth="1"/>
    <col min="10761" max="10761" width="36.36328125" bestFit="1" customWidth="1"/>
    <col min="10762" max="10762" width="15.26953125" bestFit="1" customWidth="1"/>
    <col min="10763" max="10763" width="23.6328125" bestFit="1" customWidth="1"/>
    <col min="10764" max="10764" width="14.36328125" bestFit="1" customWidth="1"/>
    <col min="10765" max="10765" width="5.6328125" bestFit="1" customWidth="1"/>
    <col min="10766" max="10766" width="5.81640625" bestFit="1" customWidth="1"/>
    <col min="10767" max="10767" width="12.1796875" bestFit="1" customWidth="1"/>
    <col min="10768" max="10768" width="36.1796875" bestFit="1" customWidth="1"/>
    <col min="10769" max="10769" width="25.1796875" bestFit="1" customWidth="1"/>
    <col min="10770" max="10770" width="7.08984375" bestFit="1" customWidth="1"/>
    <col min="10771" max="10771" width="2.08984375" bestFit="1" customWidth="1"/>
    <col min="11009" max="11009" width="7.6328125" bestFit="1" customWidth="1"/>
    <col min="11010" max="11010" width="16.6328125" bestFit="1" customWidth="1"/>
    <col min="11011" max="11012" width="4.08984375" bestFit="1" customWidth="1"/>
    <col min="11013" max="11013" width="20" bestFit="1" customWidth="1"/>
    <col min="11014" max="11014" width="36.453125" bestFit="1" customWidth="1"/>
    <col min="11015" max="11015" width="7.08984375" bestFit="1" customWidth="1"/>
    <col min="11016" max="11016" width="5.6328125" bestFit="1" customWidth="1"/>
    <col min="11017" max="11017" width="36.36328125" bestFit="1" customWidth="1"/>
    <col min="11018" max="11018" width="15.26953125" bestFit="1" customWidth="1"/>
    <col min="11019" max="11019" width="23.6328125" bestFit="1" customWidth="1"/>
    <col min="11020" max="11020" width="14.36328125" bestFit="1" customWidth="1"/>
    <col min="11021" max="11021" width="5.6328125" bestFit="1" customWidth="1"/>
    <col min="11022" max="11022" width="5.81640625" bestFit="1" customWidth="1"/>
    <col min="11023" max="11023" width="12.1796875" bestFit="1" customWidth="1"/>
    <col min="11024" max="11024" width="36.1796875" bestFit="1" customWidth="1"/>
    <col min="11025" max="11025" width="25.1796875" bestFit="1" customWidth="1"/>
    <col min="11026" max="11026" width="7.08984375" bestFit="1" customWidth="1"/>
    <col min="11027" max="11027" width="2.08984375" bestFit="1" customWidth="1"/>
    <col min="11265" max="11265" width="7.6328125" bestFit="1" customWidth="1"/>
    <col min="11266" max="11266" width="16.6328125" bestFit="1" customWidth="1"/>
    <col min="11267" max="11268" width="4.08984375" bestFit="1" customWidth="1"/>
    <col min="11269" max="11269" width="20" bestFit="1" customWidth="1"/>
    <col min="11270" max="11270" width="36.453125" bestFit="1" customWidth="1"/>
    <col min="11271" max="11271" width="7.08984375" bestFit="1" customWidth="1"/>
    <col min="11272" max="11272" width="5.6328125" bestFit="1" customWidth="1"/>
    <col min="11273" max="11273" width="36.36328125" bestFit="1" customWidth="1"/>
    <col min="11274" max="11274" width="15.26953125" bestFit="1" customWidth="1"/>
    <col min="11275" max="11275" width="23.6328125" bestFit="1" customWidth="1"/>
    <col min="11276" max="11276" width="14.36328125" bestFit="1" customWidth="1"/>
    <col min="11277" max="11277" width="5.6328125" bestFit="1" customWidth="1"/>
    <col min="11278" max="11278" width="5.81640625" bestFit="1" customWidth="1"/>
    <col min="11279" max="11279" width="12.1796875" bestFit="1" customWidth="1"/>
    <col min="11280" max="11280" width="36.1796875" bestFit="1" customWidth="1"/>
    <col min="11281" max="11281" width="25.1796875" bestFit="1" customWidth="1"/>
    <col min="11282" max="11282" width="7.08984375" bestFit="1" customWidth="1"/>
    <col min="11283" max="11283" width="2.08984375" bestFit="1" customWidth="1"/>
    <col min="11521" max="11521" width="7.6328125" bestFit="1" customWidth="1"/>
    <col min="11522" max="11522" width="16.6328125" bestFit="1" customWidth="1"/>
    <col min="11523" max="11524" width="4.08984375" bestFit="1" customWidth="1"/>
    <col min="11525" max="11525" width="20" bestFit="1" customWidth="1"/>
    <col min="11526" max="11526" width="36.453125" bestFit="1" customWidth="1"/>
    <col min="11527" max="11527" width="7.08984375" bestFit="1" customWidth="1"/>
    <col min="11528" max="11528" width="5.6328125" bestFit="1" customWidth="1"/>
    <col min="11529" max="11529" width="36.36328125" bestFit="1" customWidth="1"/>
    <col min="11530" max="11530" width="15.26953125" bestFit="1" customWidth="1"/>
    <col min="11531" max="11531" width="23.6328125" bestFit="1" customWidth="1"/>
    <col min="11532" max="11532" width="14.36328125" bestFit="1" customWidth="1"/>
    <col min="11533" max="11533" width="5.6328125" bestFit="1" customWidth="1"/>
    <col min="11534" max="11534" width="5.81640625" bestFit="1" customWidth="1"/>
    <col min="11535" max="11535" width="12.1796875" bestFit="1" customWidth="1"/>
    <col min="11536" max="11536" width="36.1796875" bestFit="1" customWidth="1"/>
    <col min="11537" max="11537" width="25.1796875" bestFit="1" customWidth="1"/>
    <col min="11538" max="11538" width="7.08984375" bestFit="1" customWidth="1"/>
    <col min="11539" max="11539" width="2.08984375" bestFit="1" customWidth="1"/>
    <col min="11777" max="11777" width="7.6328125" bestFit="1" customWidth="1"/>
    <col min="11778" max="11778" width="16.6328125" bestFit="1" customWidth="1"/>
    <col min="11779" max="11780" width="4.08984375" bestFit="1" customWidth="1"/>
    <col min="11781" max="11781" width="20" bestFit="1" customWidth="1"/>
    <col min="11782" max="11782" width="36.453125" bestFit="1" customWidth="1"/>
    <col min="11783" max="11783" width="7.08984375" bestFit="1" customWidth="1"/>
    <col min="11784" max="11784" width="5.6328125" bestFit="1" customWidth="1"/>
    <col min="11785" max="11785" width="36.36328125" bestFit="1" customWidth="1"/>
    <col min="11786" max="11786" width="15.26953125" bestFit="1" customWidth="1"/>
    <col min="11787" max="11787" width="23.6328125" bestFit="1" customWidth="1"/>
    <col min="11788" max="11788" width="14.36328125" bestFit="1" customWidth="1"/>
    <col min="11789" max="11789" width="5.6328125" bestFit="1" customWidth="1"/>
    <col min="11790" max="11790" width="5.81640625" bestFit="1" customWidth="1"/>
    <col min="11791" max="11791" width="12.1796875" bestFit="1" customWidth="1"/>
    <col min="11792" max="11792" width="36.1796875" bestFit="1" customWidth="1"/>
    <col min="11793" max="11793" width="25.1796875" bestFit="1" customWidth="1"/>
    <col min="11794" max="11794" width="7.08984375" bestFit="1" customWidth="1"/>
    <col min="11795" max="11795" width="2.08984375" bestFit="1" customWidth="1"/>
    <col min="12033" max="12033" width="7.6328125" bestFit="1" customWidth="1"/>
    <col min="12034" max="12034" width="16.6328125" bestFit="1" customWidth="1"/>
    <col min="12035" max="12036" width="4.08984375" bestFit="1" customWidth="1"/>
    <col min="12037" max="12037" width="20" bestFit="1" customWidth="1"/>
    <col min="12038" max="12038" width="36.453125" bestFit="1" customWidth="1"/>
    <col min="12039" max="12039" width="7.08984375" bestFit="1" customWidth="1"/>
    <col min="12040" max="12040" width="5.6328125" bestFit="1" customWidth="1"/>
    <col min="12041" max="12041" width="36.36328125" bestFit="1" customWidth="1"/>
    <col min="12042" max="12042" width="15.26953125" bestFit="1" customWidth="1"/>
    <col min="12043" max="12043" width="23.6328125" bestFit="1" customWidth="1"/>
    <col min="12044" max="12044" width="14.36328125" bestFit="1" customWidth="1"/>
    <col min="12045" max="12045" width="5.6328125" bestFit="1" customWidth="1"/>
    <col min="12046" max="12046" width="5.81640625" bestFit="1" customWidth="1"/>
    <col min="12047" max="12047" width="12.1796875" bestFit="1" customWidth="1"/>
    <col min="12048" max="12048" width="36.1796875" bestFit="1" customWidth="1"/>
    <col min="12049" max="12049" width="25.1796875" bestFit="1" customWidth="1"/>
    <col min="12050" max="12050" width="7.08984375" bestFit="1" customWidth="1"/>
    <col min="12051" max="12051" width="2.08984375" bestFit="1" customWidth="1"/>
    <col min="12289" max="12289" width="7.6328125" bestFit="1" customWidth="1"/>
    <col min="12290" max="12290" width="16.6328125" bestFit="1" customWidth="1"/>
    <col min="12291" max="12292" width="4.08984375" bestFit="1" customWidth="1"/>
    <col min="12293" max="12293" width="20" bestFit="1" customWidth="1"/>
    <col min="12294" max="12294" width="36.453125" bestFit="1" customWidth="1"/>
    <col min="12295" max="12295" width="7.08984375" bestFit="1" customWidth="1"/>
    <col min="12296" max="12296" width="5.6328125" bestFit="1" customWidth="1"/>
    <col min="12297" max="12297" width="36.36328125" bestFit="1" customWidth="1"/>
    <col min="12298" max="12298" width="15.26953125" bestFit="1" customWidth="1"/>
    <col min="12299" max="12299" width="23.6328125" bestFit="1" customWidth="1"/>
    <col min="12300" max="12300" width="14.36328125" bestFit="1" customWidth="1"/>
    <col min="12301" max="12301" width="5.6328125" bestFit="1" customWidth="1"/>
    <col min="12302" max="12302" width="5.81640625" bestFit="1" customWidth="1"/>
    <col min="12303" max="12303" width="12.1796875" bestFit="1" customWidth="1"/>
    <col min="12304" max="12304" width="36.1796875" bestFit="1" customWidth="1"/>
    <col min="12305" max="12305" width="25.1796875" bestFit="1" customWidth="1"/>
    <col min="12306" max="12306" width="7.08984375" bestFit="1" customWidth="1"/>
    <col min="12307" max="12307" width="2.08984375" bestFit="1" customWidth="1"/>
    <col min="12545" max="12545" width="7.6328125" bestFit="1" customWidth="1"/>
    <col min="12546" max="12546" width="16.6328125" bestFit="1" customWidth="1"/>
    <col min="12547" max="12548" width="4.08984375" bestFit="1" customWidth="1"/>
    <col min="12549" max="12549" width="20" bestFit="1" customWidth="1"/>
    <col min="12550" max="12550" width="36.453125" bestFit="1" customWidth="1"/>
    <col min="12551" max="12551" width="7.08984375" bestFit="1" customWidth="1"/>
    <col min="12552" max="12552" width="5.6328125" bestFit="1" customWidth="1"/>
    <col min="12553" max="12553" width="36.36328125" bestFit="1" customWidth="1"/>
    <col min="12554" max="12554" width="15.26953125" bestFit="1" customWidth="1"/>
    <col min="12555" max="12555" width="23.6328125" bestFit="1" customWidth="1"/>
    <col min="12556" max="12556" width="14.36328125" bestFit="1" customWidth="1"/>
    <col min="12557" max="12557" width="5.6328125" bestFit="1" customWidth="1"/>
    <col min="12558" max="12558" width="5.81640625" bestFit="1" customWidth="1"/>
    <col min="12559" max="12559" width="12.1796875" bestFit="1" customWidth="1"/>
    <col min="12560" max="12560" width="36.1796875" bestFit="1" customWidth="1"/>
    <col min="12561" max="12561" width="25.1796875" bestFit="1" customWidth="1"/>
    <col min="12562" max="12562" width="7.08984375" bestFit="1" customWidth="1"/>
    <col min="12563" max="12563" width="2.08984375" bestFit="1" customWidth="1"/>
    <col min="12801" max="12801" width="7.6328125" bestFit="1" customWidth="1"/>
    <col min="12802" max="12802" width="16.6328125" bestFit="1" customWidth="1"/>
    <col min="12803" max="12804" width="4.08984375" bestFit="1" customWidth="1"/>
    <col min="12805" max="12805" width="20" bestFit="1" customWidth="1"/>
    <col min="12806" max="12806" width="36.453125" bestFit="1" customWidth="1"/>
    <col min="12807" max="12807" width="7.08984375" bestFit="1" customWidth="1"/>
    <col min="12808" max="12808" width="5.6328125" bestFit="1" customWidth="1"/>
    <col min="12809" max="12809" width="36.36328125" bestFit="1" customWidth="1"/>
    <col min="12810" max="12810" width="15.26953125" bestFit="1" customWidth="1"/>
    <col min="12811" max="12811" width="23.6328125" bestFit="1" customWidth="1"/>
    <col min="12812" max="12812" width="14.36328125" bestFit="1" customWidth="1"/>
    <col min="12813" max="12813" width="5.6328125" bestFit="1" customWidth="1"/>
    <col min="12814" max="12814" width="5.81640625" bestFit="1" customWidth="1"/>
    <col min="12815" max="12815" width="12.1796875" bestFit="1" customWidth="1"/>
    <col min="12816" max="12816" width="36.1796875" bestFit="1" customWidth="1"/>
    <col min="12817" max="12817" width="25.1796875" bestFit="1" customWidth="1"/>
    <col min="12818" max="12818" width="7.08984375" bestFit="1" customWidth="1"/>
    <col min="12819" max="12819" width="2.08984375" bestFit="1" customWidth="1"/>
    <col min="13057" max="13057" width="7.6328125" bestFit="1" customWidth="1"/>
    <col min="13058" max="13058" width="16.6328125" bestFit="1" customWidth="1"/>
    <col min="13059" max="13060" width="4.08984375" bestFit="1" customWidth="1"/>
    <col min="13061" max="13061" width="20" bestFit="1" customWidth="1"/>
    <col min="13062" max="13062" width="36.453125" bestFit="1" customWidth="1"/>
    <col min="13063" max="13063" width="7.08984375" bestFit="1" customWidth="1"/>
    <col min="13064" max="13064" width="5.6328125" bestFit="1" customWidth="1"/>
    <col min="13065" max="13065" width="36.36328125" bestFit="1" customWidth="1"/>
    <col min="13066" max="13066" width="15.26953125" bestFit="1" customWidth="1"/>
    <col min="13067" max="13067" width="23.6328125" bestFit="1" customWidth="1"/>
    <col min="13068" max="13068" width="14.36328125" bestFit="1" customWidth="1"/>
    <col min="13069" max="13069" width="5.6328125" bestFit="1" customWidth="1"/>
    <col min="13070" max="13070" width="5.81640625" bestFit="1" customWidth="1"/>
    <col min="13071" max="13071" width="12.1796875" bestFit="1" customWidth="1"/>
    <col min="13072" max="13072" width="36.1796875" bestFit="1" customWidth="1"/>
    <col min="13073" max="13073" width="25.1796875" bestFit="1" customWidth="1"/>
    <col min="13074" max="13074" width="7.08984375" bestFit="1" customWidth="1"/>
    <col min="13075" max="13075" width="2.08984375" bestFit="1" customWidth="1"/>
    <col min="13313" max="13313" width="7.6328125" bestFit="1" customWidth="1"/>
    <col min="13314" max="13314" width="16.6328125" bestFit="1" customWidth="1"/>
    <col min="13315" max="13316" width="4.08984375" bestFit="1" customWidth="1"/>
    <col min="13317" max="13317" width="20" bestFit="1" customWidth="1"/>
    <col min="13318" max="13318" width="36.453125" bestFit="1" customWidth="1"/>
    <col min="13319" max="13319" width="7.08984375" bestFit="1" customWidth="1"/>
    <col min="13320" max="13320" width="5.6328125" bestFit="1" customWidth="1"/>
    <col min="13321" max="13321" width="36.36328125" bestFit="1" customWidth="1"/>
    <col min="13322" max="13322" width="15.26953125" bestFit="1" customWidth="1"/>
    <col min="13323" max="13323" width="23.6328125" bestFit="1" customWidth="1"/>
    <col min="13324" max="13324" width="14.36328125" bestFit="1" customWidth="1"/>
    <col min="13325" max="13325" width="5.6328125" bestFit="1" customWidth="1"/>
    <col min="13326" max="13326" width="5.81640625" bestFit="1" customWidth="1"/>
    <col min="13327" max="13327" width="12.1796875" bestFit="1" customWidth="1"/>
    <col min="13328" max="13328" width="36.1796875" bestFit="1" customWidth="1"/>
    <col min="13329" max="13329" width="25.1796875" bestFit="1" customWidth="1"/>
    <col min="13330" max="13330" width="7.08984375" bestFit="1" customWidth="1"/>
    <col min="13331" max="13331" width="2.08984375" bestFit="1" customWidth="1"/>
    <col min="13569" max="13569" width="7.6328125" bestFit="1" customWidth="1"/>
    <col min="13570" max="13570" width="16.6328125" bestFit="1" customWidth="1"/>
    <col min="13571" max="13572" width="4.08984375" bestFit="1" customWidth="1"/>
    <col min="13573" max="13573" width="20" bestFit="1" customWidth="1"/>
    <col min="13574" max="13574" width="36.453125" bestFit="1" customWidth="1"/>
    <col min="13575" max="13575" width="7.08984375" bestFit="1" customWidth="1"/>
    <col min="13576" max="13576" width="5.6328125" bestFit="1" customWidth="1"/>
    <col min="13577" max="13577" width="36.36328125" bestFit="1" customWidth="1"/>
    <col min="13578" max="13578" width="15.26953125" bestFit="1" customWidth="1"/>
    <col min="13579" max="13579" width="23.6328125" bestFit="1" customWidth="1"/>
    <col min="13580" max="13580" width="14.36328125" bestFit="1" customWidth="1"/>
    <col min="13581" max="13581" width="5.6328125" bestFit="1" customWidth="1"/>
    <col min="13582" max="13582" width="5.81640625" bestFit="1" customWidth="1"/>
    <col min="13583" max="13583" width="12.1796875" bestFit="1" customWidth="1"/>
    <col min="13584" max="13584" width="36.1796875" bestFit="1" customWidth="1"/>
    <col min="13585" max="13585" width="25.1796875" bestFit="1" customWidth="1"/>
    <col min="13586" max="13586" width="7.08984375" bestFit="1" customWidth="1"/>
    <col min="13587" max="13587" width="2.08984375" bestFit="1" customWidth="1"/>
    <col min="13825" max="13825" width="7.6328125" bestFit="1" customWidth="1"/>
    <col min="13826" max="13826" width="16.6328125" bestFit="1" customWidth="1"/>
    <col min="13827" max="13828" width="4.08984375" bestFit="1" customWidth="1"/>
    <col min="13829" max="13829" width="20" bestFit="1" customWidth="1"/>
    <col min="13830" max="13830" width="36.453125" bestFit="1" customWidth="1"/>
    <col min="13831" max="13831" width="7.08984375" bestFit="1" customWidth="1"/>
    <col min="13832" max="13832" width="5.6328125" bestFit="1" customWidth="1"/>
    <col min="13833" max="13833" width="36.36328125" bestFit="1" customWidth="1"/>
    <col min="13834" max="13834" width="15.26953125" bestFit="1" customWidth="1"/>
    <col min="13835" max="13835" width="23.6328125" bestFit="1" customWidth="1"/>
    <col min="13836" max="13836" width="14.36328125" bestFit="1" customWidth="1"/>
    <col min="13837" max="13837" width="5.6328125" bestFit="1" customWidth="1"/>
    <col min="13838" max="13838" width="5.81640625" bestFit="1" customWidth="1"/>
    <col min="13839" max="13839" width="12.1796875" bestFit="1" customWidth="1"/>
    <col min="13840" max="13840" width="36.1796875" bestFit="1" customWidth="1"/>
    <col min="13841" max="13841" width="25.1796875" bestFit="1" customWidth="1"/>
    <col min="13842" max="13842" width="7.08984375" bestFit="1" customWidth="1"/>
    <col min="13843" max="13843" width="2.08984375" bestFit="1" customWidth="1"/>
    <col min="14081" max="14081" width="7.6328125" bestFit="1" customWidth="1"/>
    <col min="14082" max="14082" width="16.6328125" bestFit="1" customWidth="1"/>
    <col min="14083" max="14084" width="4.08984375" bestFit="1" customWidth="1"/>
    <col min="14085" max="14085" width="20" bestFit="1" customWidth="1"/>
    <col min="14086" max="14086" width="36.453125" bestFit="1" customWidth="1"/>
    <col min="14087" max="14087" width="7.08984375" bestFit="1" customWidth="1"/>
    <col min="14088" max="14088" width="5.6328125" bestFit="1" customWidth="1"/>
    <col min="14089" max="14089" width="36.36328125" bestFit="1" customWidth="1"/>
    <col min="14090" max="14090" width="15.26953125" bestFit="1" customWidth="1"/>
    <col min="14091" max="14091" width="23.6328125" bestFit="1" customWidth="1"/>
    <col min="14092" max="14092" width="14.36328125" bestFit="1" customWidth="1"/>
    <col min="14093" max="14093" width="5.6328125" bestFit="1" customWidth="1"/>
    <col min="14094" max="14094" width="5.81640625" bestFit="1" customWidth="1"/>
    <col min="14095" max="14095" width="12.1796875" bestFit="1" customWidth="1"/>
    <col min="14096" max="14096" width="36.1796875" bestFit="1" customWidth="1"/>
    <col min="14097" max="14097" width="25.1796875" bestFit="1" customWidth="1"/>
    <col min="14098" max="14098" width="7.08984375" bestFit="1" customWidth="1"/>
    <col min="14099" max="14099" width="2.08984375" bestFit="1" customWidth="1"/>
    <col min="14337" max="14337" width="7.6328125" bestFit="1" customWidth="1"/>
    <col min="14338" max="14338" width="16.6328125" bestFit="1" customWidth="1"/>
    <col min="14339" max="14340" width="4.08984375" bestFit="1" customWidth="1"/>
    <col min="14341" max="14341" width="20" bestFit="1" customWidth="1"/>
    <col min="14342" max="14342" width="36.453125" bestFit="1" customWidth="1"/>
    <col min="14343" max="14343" width="7.08984375" bestFit="1" customWidth="1"/>
    <col min="14344" max="14344" width="5.6328125" bestFit="1" customWidth="1"/>
    <col min="14345" max="14345" width="36.36328125" bestFit="1" customWidth="1"/>
    <col min="14346" max="14346" width="15.26953125" bestFit="1" customWidth="1"/>
    <col min="14347" max="14347" width="23.6328125" bestFit="1" customWidth="1"/>
    <col min="14348" max="14348" width="14.36328125" bestFit="1" customWidth="1"/>
    <col min="14349" max="14349" width="5.6328125" bestFit="1" customWidth="1"/>
    <col min="14350" max="14350" width="5.81640625" bestFit="1" customWidth="1"/>
    <col min="14351" max="14351" width="12.1796875" bestFit="1" customWidth="1"/>
    <col min="14352" max="14352" width="36.1796875" bestFit="1" customWidth="1"/>
    <col min="14353" max="14353" width="25.1796875" bestFit="1" customWidth="1"/>
    <col min="14354" max="14354" width="7.08984375" bestFit="1" customWidth="1"/>
    <col min="14355" max="14355" width="2.08984375" bestFit="1" customWidth="1"/>
    <col min="14593" max="14593" width="7.6328125" bestFit="1" customWidth="1"/>
    <col min="14594" max="14594" width="16.6328125" bestFit="1" customWidth="1"/>
    <col min="14595" max="14596" width="4.08984375" bestFit="1" customWidth="1"/>
    <col min="14597" max="14597" width="20" bestFit="1" customWidth="1"/>
    <col min="14598" max="14598" width="36.453125" bestFit="1" customWidth="1"/>
    <col min="14599" max="14599" width="7.08984375" bestFit="1" customWidth="1"/>
    <col min="14600" max="14600" width="5.6328125" bestFit="1" customWidth="1"/>
    <col min="14601" max="14601" width="36.36328125" bestFit="1" customWidth="1"/>
    <col min="14602" max="14602" width="15.26953125" bestFit="1" customWidth="1"/>
    <col min="14603" max="14603" width="23.6328125" bestFit="1" customWidth="1"/>
    <col min="14604" max="14604" width="14.36328125" bestFit="1" customWidth="1"/>
    <col min="14605" max="14605" width="5.6328125" bestFit="1" customWidth="1"/>
    <col min="14606" max="14606" width="5.81640625" bestFit="1" customWidth="1"/>
    <col min="14607" max="14607" width="12.1796875" bestFit="1" customWidth="1"/>
    <col min="14608" max="14608" width="36.1796875" bestFit="1" customWidth="1"/>
    <col min="14609" max="14609" width="25.1796875" bestFit="1" customWidth="1"/>
    <col min="14610" max="14610" width="7.08984375" bestFit="1" customWidth="1"/>
    <col min="14611" max="14611" width="2.08984375" bestFit="1" customWidth="1"/>
    <col min="14849" max="14849" width="7.6328125" bestFit="1" customWidth="1"/>
    <col min="14850" max="14850" width="16.6328125" bestFit="1" customWidth="1"/>
    <col min="14851" max="14852" width="4.08984375" bestFit="1" customWidth="1"/>
    <col min="14853" max="14853" width="20" bestFit="1" customWidth="1"/>
    <col min="14854" max="14854" width="36.453125" bestFit="1" customWidth="1"/>
    <col min="14855" max="14855" width="7.08984375" bestFit="1" customWidth="1"/>
    <col min="14856" max="14856" width="5.6328125" bestFit="1" customWidth="1"/>
    <col min="14857" max="14857" width="36.36328125" bestFit="1" customWidth="1"/>
    <col min="14858" max="14858" width="15.26953125" bestFit="1" customWidth="1"/>
    <col min="14859" max="14859" width="23.6328125" bestFit="1" customWidth="1"/>
    <col min="14860" max="14860" width="14.36328125" bestFit="1" customWidth="1"/>
    <col min="14861" max="14861" width="5.6328125" bestFit="1" customWidth="1"/>
    <col min="14862" max="14862" width="5.81640625" bestFit="1" customWidth="1"/>
    <col min="14863" max="14863" width="12.1796875" bestFit="1" customWidth="1"/>
    <col min="14864" max="14864" width="36.1796875" bestFit="1" customWidth="1"/>
    <col min="14865" max="14865" width="25.1796875" bestFit="1" customWidth="1"/>
    <col min="14866" max="14866" width="7.08984375" bestFit="1" customWidth="1"/>
    <col min="14867" max="14867" width="2.08984375" bestFit="1" customWidth="1"/>
    <col min="15105" max="15105" width="7.6328125" bestFit="1" customWidth="1"/>
    <col min="15106" max="15106" width="16.6328125" bestFit="1" customWidth="1"/>
    <col min="15107" max="15108" width="4.08984375" bestFit="1" customWidth="1"/>
    <col min="15109" max="15109" width="20" bestFit="1" customWidth="1"/>
    <col min="15110" max="15110" width="36.453125" bestFit="1" customWidth="1"/>
    <col min="15111" max="15111" width="7.08984375" bestFit="1" customWidth="1"/>
    <col min="15112" max="15112" width="5.6328125" bestFit="1" customWidth="1"/>
    <col min="15113" max="15113" width="36.36328125" bestFit="1" customWidth="1"/>
    <col min="15114" max="15114" width="15.26953125" bestFit="1" customWidth="1"/>
    <col min="15115" max="15115" width="23.6328125" bestFit="1" customWidth="1"/>
    <col min="15116" max="15116" width="14.36328125" bestFit="1" customWidth="1"/>
    <col min="15117" max="15117" width="5.6328125" bestFit="1" customWidth="1"/>
    <col min="15118" max="15118" width="5.81640625" bestFit="1" customWidth="1"/>
    <col min="15119" max="15119" width="12.1796875" bestFit="1" customWidth="1"/>
    <col min="15120" max="15120" width="36.1796875" bestFit="1" customWidth="1"/>
    <col min="15121" max="15121" width="25.1796875" bestFit="1" customWidth="1"/>
    <col min="15122" max="15122" width="7.08984375" bestFit="1" customWidth="1"/>
    <col min="15123" max="15123" width="2.08984375" bestFit="1" customWidth="1"/>
    <col min="15361" max="15361" width="7.6328125" bestFit="1" customWidth="1"/>
    <col min="15362" max="15362" width="16.6328125" bestFit="1" customWidth="1"/>
    <col min="15363" max="15364" width="4.08984375" bestFit="1" customWidth="1"/>
    <col min="15365" max="15365" width="20" bestFit="1" customWidth="1"/>
    <col min="15366" max="15366" width="36.453125" bestFit="1" customWidth="1"/>
    <col min="15367" max="15367" width="7.08984375" bestFit="1" customWidth="1"/>
    <col min="15368" max="15368" width="5.6328125" bestFit="1" customWidth="1"/>
    <col min="15369" max="15369" width="36.36328125" bestFit="1" customWidth="1"/>
    <col min="15370" max="15370" width="15.26953125" bestFit="1" customWidth="1"/>
    <col min="15371" max="15371" width="23.6328125" bestFit="1" customWidth="1"/>
    <col min="15372" max="15372" width="14.36328125" bestFit="1" customWidth="1"/>
    <col min="15373" max="15373" width="5.6328125" bestFit="1" customWidth="1"/>
    <col min="15374" max="15374" width="5.81640625" bestFit="1" customWidth="1"/>
    <col min="15375" max="15375" width="12.1796875" bestFit="1" customWidth="1"/>
    <col min="15376" max="15376" width="36.1796875" bestFit="1" customWidth="1"/>
    <col min="15377" max="15377" width="25.1796875" bestFit="1" customWidth="1"/>
    <col min="15378" max="15378" width="7.08984375" bestFit="1" customWidth="1"/>
    <col min="15379" max="15379" width="2.08984375" bestFit="1" customWidth="1"/>
    <col min="15617" max="15617" width="7.6328125" bestFit="1" customWidth="1"/>
    <col min="15618" max="15618" width="16.6328125" bestFit="1" customWidth="1"/>
    <col min="15619" max="15620" width="4.08984375" bestFit="1" customWidth="1"/>
    <col min="15621" max="15621" width="20" bestFit="1" customWidth="1"/>
    <col min="15622" max="15622" width="36.453125" bestFit="1" customWidth="1"/>
    <col min="15623" max="15623" width="7.08984375" bestFit="1" customWidth="1"/>
    <col min="15624" max="15624" width="5.6328125" bestFit="1" customWidth="1"/>
    <col min="15625" max="15625" width="36.36328125" bestFit="1" customWidth="1"/>
    <col min="15626" max="15626" width="15.26953125" bestFit="1" customWidth="1"/>
    <col min="15627" max="15627" width="23.6328125" bestFit="1" customWidth="1"/>
    <col min="15628" max="15628" width="14.36328125" bestFit="1" customWidth="1"/>
    <col min="15629" max="15629" width="5.6328125" bestFit="1" customWidth="1"/>
    <col min="15630" max="15630" width="5.81640625" bestFit="1" customWidth="1"/>
    <col min="15631" max="15631" width="12.1796875" bestFit="1" customWidth="1"/>
    <col min="15632" max="15632" width="36.1796875" bestFit="1" customWidth="1"/>
    <col min="15633" max="15633" width="25.1796875" bestFit="1" customWidth="1"/>
    <col min="15634" max="15634" width="7.08984375" bestFit="1" customWidth="1"/>
    <col min="15635" max="15635" width="2.08984375" bestFit="1" customWidth="1"/>
    <col min="15873" max="15873" width="7.6328125" bestFit="1" customWidth="1"/>
    <col min="15874" max="15874" width="16.6328125" bestFit="1" customWidth="1"/>
    <col min="15875" max="15876" width="4.08984375" bestFit="1" customWidth="1"/>
    <col min="15877" max="15877" width="20" bestFit="1" customWidth="1"/>
    <col min="15878" max="15878" width="36.453125" bestFit="1" customWidth="1"/>
    <col min="15879" max="15879" width="7.08984375" bestFit="1" customWidth="1"/>
    <col min="15880" max="15880" width="5.6328125" bestFit="1" customWidth="1"/>
    <col min="15881" max="15881" width="36.36328125" bestFit="1" customWidth="1"/>
    <col min="15882" max="15882" width="15.26953125" bestFit="1" customWidth="1"/>
    <col min="15883" max="15883" width="23.6328125" bestFit="1" customWidth="1"/>
    <col min="15884" max="15884" width="14.36328125" bestFit="1" customWidth="1"/>
    <col min="15885" max="15885" width="5.6328125" bestFit="1" customWidth="1"/>
    <col min="15886" max="15886" width="5.81640625" bestFit="1" customWidth="1"/>
    <col min="15887" max="15887" width="12.1796875" bestFit="1" customWidth="1"/>
    <col min="15888" max="15888" width="36.1796875" bestFit="1" customWidth="1"/>
    <col min="15889" max="15889" width="25.1796875" bestFit="1" customWidth="1"/>
    <col min="15890" max="15890" width="7.08984375" bestFit="1" customWidth="1"/>
    <col min="15891" max="15891" width="2.08984375" bestFit="1" customWidth="1"/>
    <col min="16129" max="16129" width="7.6328125" bestFit="1" customWidth="1"/>
    <col min="16130" max="16130" width="16.6328125" bestFit="1" customWidth="1"/>
    <col min="16131" max="16132" width="4.08984375" bestFit="1" customWidth="1"/>
    <col min="16133" max="16133" width="20" bestFit="1" customWidth="1"/>
    <col min="16134" max="16134" width="36.453125" bestFit="1" customWidth="1"/>
    <col min="16135" max="16135" width="7.08984375" bestFit="1" customWidth="1"/>
    <col min="16136" max="16136" width="5.6328125" bestFit="1" customWidth="1"/>
    <col min="16137" max="16137" width="36.36328125" bestFit="1" customWidth="1"/>
    <col min="16138" max="16138" width="15.26953125" bestFit="1" customWidth="1"/>
    <col min="16139" max="16139" width="23.6328125" bestFit="1" customWidth="1"/>
    <col min="16140" max="16140" width="14.36328125" bestFit="1" customWidth="1"/>
    <col min="16141" max="16141" width="5.6328125" bestFit="1" customWidth="1"/>
    <col min="16142" max="16142" width="5.81640625" bestFit="1" customWidth="1"/>
    <col min="16143" max="16143" width="12.1796875" bestFit="1" customWidth="1"/>
    <col min="16144" max="16144" width="36.1796875" bestFit="1" customWidth="1"/>
    <col min="16145" max="16145" width="25.1796875" bestFit="1" customWidth="1"/>
    <col min="16146" max="16146" width="7.08984375" bestFit="1" customWidth="1"/>
    <col min="16147" max="16147" width="2.08984375" bestFit="1" customWidth="1"/>
  </cols>
  <sheetData>
    <row r="1" spans="1:19" s="15" customFormat="1" ht="11.25" customHeight="1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3949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29</v>
      </c>
      <c r="P1" s="6" t="s">
        <v>21</v>
      </c>
      <c r="Q1" s="6" t="s">
        <v>22</v>
      </c>
      <c r="R1" s="6" t="s">
        <v>3950</v>
      </c>
      <c r="S1" s="6" t="s">
        <v>3951</v>
      </c>
    </row>
    <row r="2" spans="1:19" s="1" customFormat="1" ht="12" x14ac:dyDescent="0.3">
      <c r="A2" s="9">
        <v>113600</v>
      </c>
      <c r="B2" s="9" t="s">
        <v>75</v>
      </c>
      <c r="C2" s="9" t="s">
        <v>31</v>
      </c>
      <c r="D2" s="9" t="s">
        <v>31</v>
      </c>
      <c r="E2" s="9" t="s">
        <v>3823</v>
      </c>
      <c r="F2" s="9" t="s">
        <v>3824</v>
      </c>
      <c r="G2" s="9">
        <v>0.6</v>
      </c>
      <c r="H2" s="9" t="s">
        <v>34</v>
      </c>
      <c r="I2" s="9" t="s">
        <v>3825</v>
      </c>
      <c r="J2" s="9" t="s">
        <v>187</v>
      </c>
      <c r="K2" s="9" t="s">
        <v>912</v>
      </c>
      <c r="L2" s="9" t="s">
        <v>189</v>
      </c>
      <c r="M2" s="9" t="s">
        <v>224</v>
      </c>
      <c r="N2" s="9" t="s">
        <v>225</v>
      </c>
      <c r="O2" s="10">
        <v>41353</v>
      </c>
      <c r="P2" s="9"/>
      <c r="Q2" s="9"/>
      <c r="R2" s="9">
        <v>0.6</v>
      </c>
      <c r="S2" s="9" t="s">
        <v>41</v>
      </c>
    </row>
    <row r="3" spans="1:19" s="1" customFormat="1" ht="23.5" x14ac:dyDescent="0.3">
      <c r="A3" s="9">
        <v>35400</v>
      </c>
      <c r="B3" s="9" t="s">
        <v>75</v>
      </c>
      <c r="C3" s="9" t="s">
        <v>42</v>
      </c>
      <c r="D3" s="9" t="s">
        <v>31</v>
      </c>
      <c r="E3" s="9"/>
      <c r="F3" s="9" t="s">
        <v>3826</v>
      </c>
      <c r="G3" s="9">
        <v>7.0000000000000007E-2</v>
      </c>
      <c r="H3" s="9" t="s">
        <v>60</v>
      </c>
      <c r="I3" s="9">
        <v>2344</v>
      </c>
      <c r="J3" s="9" t="s">
        <v>47</v>
      </c>
      <c r="K3" s="9"/>
      <c r="L3" s="9"/>
      <c r="M3" s="9" t="s">
        <v>50</v>
      </c>
      <c r="N3" s="9" t="s">
        <v>64</v>
      </c>
      <c r="O3" s="10">
        <v>32531</v>
      </c>
      <c r="P3" s="9"/>
      <c r="Q3" s="9"/>
      <c r="R3" s="9">
        <v>7.0000000000000007E-2</v>
      </c>
      <c r="S3" s="9" t="s">
        <v>41</v>
      </c>
    </row>
    <row r="4" spans="1:19" s="1" customFormat="1" ht="12" x14ac:dyDescent="0.3">
      <c r="A4" s="9">
        <v>35700</v>
      </c>
      <c r="B4" s="9" t="s">
        <v>75</v>
      </c>
      <c r="C4" s="9" t="s">
        <v>42</v>
      </c>
      <c r="D4" s="9" t="s">
        <v>31</v>
      </c>
      <c r="E4" s="9" t="s">
        <v>3827</v>
      </c>
      <c r="F4" s="9" t="s">
        <v>3828</v>
      </c>
      <c r="G4" s="9">
        <v>2.5</v>
      </c>
      <c r="H4" s="9" t="s">
        <v>60</v>
      </c>
      <c r="I4" s="9" t="s">
        <v>3829</v>
      </c>
      <c r="J4" s="9" t="s">
        <v>72</v>
      </c>
      <c r="K4" s="9" t="s">
        <v>72</v>
      </c>
      <c r="L4" s="9" t="s">
        <v>73</v>
      </c>
      <c r="M4" s="9" t="s">
        <v>50</v>
      </c>
      <c r="N4" s="9" t="s">
        <v>64</v>
      </c>
      <c r="O4" s="10">
        <v>17899</v>
      </c>
      <c r="P4" s="9"/>
      <c r="Q4" s="9"/>
      <c r="R4" s="9">
        <v>2.5</v>
      </c>
      <c r="S4" s="9" t="s">
        <v>41</v>
      </c>
    </row>
    <row r="5" spans="1:19" s="1" customFormat="1" ht="12" x14ac:dyDescent="0.3">
      <c r="A5" s="9">
        <v>35800</v>
      </c>
      <c r="B5" s="9" t="s">
        <v>75</v>
      </c>
      <c r="C5" s="9" t="s">
        <v>42</v>
      </c>
      <c r="D5" s="9" t="s">
        <v>31</v>
      </c>
      <c r="E5" s="9"/>
      <c r="F5" s="9" t="s">
        <v>3830</v>
      </c>
      <c r="G5" s="9">
        <v>6.1</v>
      </c>
      <c r="H5" s="9" t="s">
        <v>60</v>
      </c>
      <c r="I5" s="9">
        <v>2462</v>
      </c>
      <c r="J5" s="9" t="s">
        <v>47</v>
      </c>
      <c r="K5" s="9"/>
      <c r="L5" s="9" t="s">
        <v>56</v>
      </c>
      <c r="M5" s="9" t="s">
        <v>50</v>
      </c>
      <c r="N5" s="9" t="s">
        <v>64</v>
      </c>
      <c r="O5" s="10">
        <v>34751</v>
      </c>
      <c r="P5" s="9"/>
      <c r="Q5" s="9"/>
      <c r="R5" s="9">
        <v>6.1</v>
      </c>
      <c r="S5" s="9" t="s">
        <v>41</v>
      </c>
    </row>
    <row r="6" spans="1:19" s="1" customFormat="1" ht="23.5" x14ac:dyDescent="0.3">
      <c r="A6" s="9">
        <v>36400</v>
      </c>
      <c r="B6" s="9" t="s">
        <v>75</v>
      </c>
      <c r="C6" s="9" t="s">
        <v>42</v>
      </c>
      <c r="D6" s="9" t="s">
        <v>31</v>
      </c>
      <c r="E6" s="9"/>
      <c r="F6" s="9" t="s">
        <v>3831</v>
      </c>
      <c r="G6" s="9">
        <v>7.0000000000000007E-2</v>
      </c>
      <c r="H6" s="9" t="s">
        <v>60</v>
      </c>
      <c r="I6" s="9">
        <v>2355</v>
      </c>
      <c r="J6" s="9" t="s">
        <v>47</v>
      </c>
      <c r="K6" s="9"/>
      <c r="L6" s="9"/>
      <c r="M6" s="9" t="s">
        <v>50</v>
      </c>
      <c r="N6" s="9" t="s">
        <v>64</v>
      </c>
      <c r="O6" s="10">
        <v>32325</v>
      </c>
      <c r="P6" s="9"/>
      <c r="Q6" s="9"/>
      <c r="R6" s="9">
        <v>7.0000000000000007E-2</v>
      </c>
      <c r="S6" s="9" t="s">
        <v>41</v>
      </c>
    </row>
    <row r="7" spans="1:19" s="1" customFormat="1" ht="12" x14ac:dyDescent="0.3">
      <c r="A7" s="9">
        <v>36700</v>
      </c>
      <c r="B7" s="9" t="s">
        <v>75</v>
      </c>
      <c r="C7" s="9" t="s">
        <v>42</v>
      </c>
      <c r="D7" s="9" t="s">
        <v>31</v>
      </c>
      <c r="E7" s="9"/>
      <c r="F7" s="9" t="s">
        <v>3832</v>
      </c>
      <c r="G7" s="9">
        <v>0.04</v>
      </c>
      <c r="H7" s="9" t="s">
        <v>60</v>
      </c>
      <c r="I7" s="9">
        <v>2458</v>
      </c>
      <c r="J7" s="9" t="s">
        <v>47</v>
      </c>
      <c r="K7" s="9"/>
      <c r="L7" s="9"/>
      <c r="M7" s="9" t="s">
        <v>50</v>
      </c>
      <c r="N7" s="9" t="s">
        <v>64</v>
      </c>
      <c r="O7" s="10">
        <v>34291</v>
      </c>
      <c r="P7" s="9"/>
      <c r="Q7" s="9"/>
      <c r="R7" s="9">
        <v>0.04</v>
      </c>
      <c r="S7" s="9" t="s">
        <v>41</v>
      </c>
    </row>
    <row r="8" spans="1:19" s="1" customFormat="1" ht="12" x14ac:dyDescent="0.3">
      <c r="A8" s="9">
        <v>36800</v>
      </c>
      <c r="B8" s="9" t="s">
        <v>75</v>
      </c>
      <c r="C8" s="9" t="s">
        <v>42</v>
      </c>
      <c r="D8" s="9" t="s">
        <v>31</v>
      </c>
      <c r="E8" s="9"/>
      <c r="F8" s="9" t="s">
        <v>3833</v>
      </c>
      <c r="G8" s="9">
        <v>0.04</v>
      </c>
      <c r="H8" s="9" t="s">
        <v>60</v>
      </c>
      <c r="I8" s="9">
        <v>2471</v>
      </c>
      <c r="J8" s="9" t="s">
        <v>47</v>
      </c>
      <c r="K8" s="9"/>
      <c r="L8" s="9"/>
      <c r="M8" s="9" t="s">
        <v>50</v>
      </c>
      <c r="N8" s="9" t="s">
        <v>64</v>
      </c>
      <c r="O8" s="10">
        <v>34759</v>
      </c>
      <c r="P8" s="9"/>
      <c r="Q8" s="9"/>
      <c r="R8" s="9">
        <v>0.09</v>
      </c>
      <c r="S8" s="9" t="s">
        <v>41</v>
      </c>
    </row>
    <row r="9" spans="1:19" s="1" customFormat="1" ht="23.5" x14ac:dyDescent="0.3">
      <c r="A9" s="9">
        <v>35600</v>
      </c>
      <c r="B9" s="9" t="s">
        <v>75</v>
      </c>
      <c r="C9" s="9" t="s">
        <v>42</v>
      </c>
      <c r="D9" s="9" t="s">
        <v>31</v>
      </c>
      <c r="E9" s="9"/>
      <c r="F9" s="9" t="s">
        <v>3834</v>
      </c>
      <c r="G9" s="9">
        <v>8</v>
      </c>
      <c r="H9" s="9" t="s">
        <v>60</v>
      </c>
      <c r="I9" s="9">
        <v>2060</v>
      </c>
      <c r="J9" s="9" t="s">
        <v>47</v>
      </c>
      <c r="K9" s="9"/>
      <c r="L9" s="9" t="s">
        <v>56</v>
      </c>
      <c r="M9" s="9" t="s">
        <v>50</v>
      </c>
      <c r="N9" s="9" t="s">
        <v>64</v>
      </c>
      <c r="O9" s="10">
        <v>31168</v>
      </c>
      <c r="P9" s="9"/>
      <c r="Q9" s="9"/>
      <c r="R9" s="9">
        <v>8</v>
      </c>
      <c r="S9" s="9" t="s">
        <v>41</v>
      </c>
    </row>
    <row r="10" spans="1:19" s="1" customFormat="1" ht="23.5" x14ac:dyDescent="0.3">
      <c r="A10" s="9">
        <v>37300</v>
      </c>
      <c r="B10" s="9" t="s">
        <v>75</v>
      </c>
      <c r="C10" s="9" t="s">
        <v>42</v>
      </c>
      <c r="D10" s="9" t="s">
        <v>31</v>
      </c>
      <c r="E10" s="9"/>
      <c r="F10" s="9" t="s">
        <v>3835</v>
      </c>
      <c r="G10" s="9">
        <v>7.0000000000000007E-2</v>
      </c>
      <c r="H10" s="9" t="s">
        <v>60</v>
      </c>
      <c r="I10" s="9">
        <v>2386</v>
      </c>
      <c r="J10" s="9" t="s">
        <v>47</v>
      </c>
      <c r="K10" s="9"/>
      <c r="L10" s="9"/>
      <c r="M10" s="9" t="s">
        <v>50</v>
      </c>
      <c r="N10" s="9" t="s">
        <v>64</v>
      </c>
      <c r="O10" s="10">
        <v>32941</v>
      </c>
      <c r="P10" s="9"/>
      <c r="Q10" s="9"/>
      <c r="R10" s="9">
        <v>7.0000000000000007E-2</v>
      </c>
      <c r="S10" s="9" t="s">
        <v>41</v>
      </c>
    </row>
    <row r="11" spans="1:19" s="1" customFormat="1" ht="12" x14ac:dyDescent="0.3">
      <c r="A11" s="9">
        <v>99300</v>
      </c>
      <c r="B11" s="9" t="s">
        <v>75</v>
      </c>
      <c r="C11" s="9" t="s">
        <v>42</v>
      </c>
      <c r="D11" s="9" t="s">
        <v>31</v>
      </c>
      <c r="E11" s="9" t="s">
        <v>3836</v>
      </c>
      <c r="F11" s="9" t="s">
        <v>3837</v>
      </c>
      <c r="G11" s="9">
        <v>12</v>
      </c>
      <c r="H11" s="9" t="s">
        <v>34</v>
      </c>
      <c r="I11" s="9" t="s">
        <v>3838</v>
      </c>
      <c r="J11" s="9" t="s">
        <v>187</v>
      </c>
      <c r="K11" s="9" t="s">
        <v>48</v>
      </c>
      <c r="L11" s="9" t="s">
        <v>351</v>
      </c>
      <c r="M11" s="9" t="s">
        <v>39</v>
      </c>
      <c r="N11" s="9" t="s">
        <v>64</v>
      </c>
      <c r="O11" s="10">
        <v>40430</v>
      </c>
      <c r="P11" s="9" t="s">
        <v>3839</v>
      </c>
      <c r="Q11" s="9"/>
      <c r="R11" s="9">
        <v>13.8</v>
      </c>
      <c r="S11" s="9" t="s">
        <v>41</v>
      </c>
    </row>
    <row r="12" spans="1:19" s="1" customFormat="1" ht="12" x14ac:dyDescent="0.3">
      <c r="A12" s="9">
        <v>37700</v>
      </c>
      <c r="B12" s="9" t="s">
        <v>75</v>
      </c>
      <c r="C12" s="9" t="s">
        <v>42</v>
      </c>
      <c r="D12" s="9" t="s">
        <v>31</v>
      </c>
      <c r="E12" s="9"/>
      <c r="F12" s="9" t="s">
        <v>3840</v>
      </c>
      <c r="G12" s="9">
        <v>0.12</v>
      </c>
      <c r="H12" s="9" t="s">
        <v>60</v>
      </c>
      <c r="I12" s="9">
        <v>2149</v>
      </c>
      <c r="J12" s="9" t="s">
        <v>47</v>
      </c>
      <c r="K12" s="9"/>
      <c r="L12" s="9"/>
      <c r="M12" s="9" t="s">
        <v>50</v>
      </c>
      <c r="N12" s="9" t="s">
        <v>64</v>
      </c>
      <c r="O12" s="10">
        <v>32023</v>
      </c>
      <c r="P12" s="9"/>
      <c r="Q12" s="9"/>
      <c r="R12" s="9">
        <v>0.12</v>
      </c>
      <c r="S12" s="9" t="s">
        <v>41</v>
      </c>
    </row>
    <row r="13" spans="1:19" s="1" customFormat="1" ht="23.5" x14ac:dyDescent="0.3">
      <c r="A13" s="9">
        <v>37900</v>
      </c>
      <c r="B13" s="9" t="s">
        <v>75</v>
      </c>
      <c r="C13" s="9" t="s">
        <v>42</v>
      </c>
      <c r="D13" s="9" t="s">
        <v>31</v>
      </c>
      <c r="E13" s="9"/>
      <c r="F13" s="9" t="s">
        <v>3841</v>
      </c>
      <c r="G13" s="9">
        <v>0.2</v>
      </c>
      <c r="H13" s="9" t="s">
        <v>60</v>
      </c>
      <c r="I13" s="9">
        <v>2235</v>
      </c>
      <c r="J13" s="9" t="s">
        <v>47</v>
      </c>
      <c r="K13" s="9"/>
      <c r="L13" s="9"/>
      <c r="M13" s="9" t="s">
        <v>50</v>
      </c>
      <c r="N13" s="9" t="s">
        <v>64</v>
      </c>
      <c r="O13" s="10">
        <v>31928</v>
      </c>
      <c r="P13" s="9"/>
      <c r="Q13" s="9"/>
      <c r="R13" s="9">
        <v>0.2</v>
      </c>
      <c r="S13" s="9" t="s">
        <v>41</v>
      </c>
    </row>
    <row r="14" spans="1:19" s="1" customFormat="1" ht="12" x14ac:dyDescent="0.3">
      <c r="A14" s="9">
        <v>38500</v>
      </c>
      <c r="B14" s="9" t="s">
        <v>75</v>
      </c>
      <c r="C14" s="9" t="s">
        <v>42</v>
      </c>
      <c r="D14" s="9" t="s">
        <v>31</v>
      </c>
      <c r="E14" s="9"/>
      <c r="F14" s="9" t="s">
        <v>3842</v>
      </c>
      <c r="G14" s="9">
        <v>0.04</v>
      </c>
      <c r="H14" s="9" t="s">
        <v>60</v>
      </c>
      <c r="I14" s="9">
        <v>2442</v>
      </c>
      <c r="J14" s="9" t="s">
        <v>47</v>
      </c>
      <c r="K14" s="9"/>
      <c r="L14" s="9"/>
      <c r="M14" s="9" t="s">
        <v>50</v>
      </c>
      <c r="N14" s="9" t="s">
        <v>64</v>
      </c>
      <c r="O14" s="10">
        <v>33641</v>
      </c>
      <c r="P14" s="9"/>
      <c r="Q14" s="9"/>
      <c r="R14" s="9">
        <v>0.04</v>
      </c>
      <c r="S14" s="9" t="s">
        <v>41</v>
      </c>
    </row>
    <row r="15" spans="1:19" s="1" customFormat="1" ht="12" x14ac:dyDescent="0.3">
      <c r="A15" s="9">
        <v>39100</v>
      </c>
      <c r="B15" s="9" t="s">
        <v>75</v>
      </c>
      <c r="C15" s="9" t="s">
        <v>42</v>
      </c>
      <c r="D15" s="9" t="s">
        <v>31</v>
      </c>
      <c r="E15" s="9"/>
      <c r="F15" s="9" t="s">
        <v>3843</v>
      </c>
      <c r="G15" s="9">
        <v>0.15</v>
      </c>
      <c r="H15" s="9" t="s">
        <v>60</v>
      </c>
      <c r="I15" s="9">
        <v>2182</v>
      </c>
      <c r="J15" s="9" t="s">
        <v>47</v>
      </c>
      <c r="K15" s="9"/>
      <c r="L15" s="9"/>
      <c r="M15" s="9" t="s">
        <v>50</v>
      </c>
      <c r="N15" s="9" t="s">
        <v>64</v>
      </c>
      <c r="O15" s="10">
        <v>31412</v>
      </c>
      <c r="P15" s="9"/>
      <c r="Q15" s="9"/>
      <c r="R15" s="9">
        <v>0.15</v>
      </c>
      <c r="S15" s="9" t="s">
        <v>41</v>
      </c>
    </row>
    <row r="16" spans="1:19" s="1" customFormat="1" ht="23.5" x14ac:dyDescent="0.3">
      <c r="A16" s="9">
        <v>39200</v>
      </c>
      <c r="B16" s="9" t="s">
        <v>75</v>
      </c>
      <c r="C16" s="9" t="s">
        <v>42</v>
      </c>
      <c r="D16" s="9" t="s">
        <v>31</v>
      </c>
      <c r="E16" s="9"/>
      <c r="F16" s="9" t="s">
        <v>3844</v>
      </c>
      <c r="G16" s="9">
        <v>0.08</v>
      </c>
      <c r="H16" s="9" t="s">
        <v>60</v>
      </c>
      <c r="I16" s="9">
        <v>2446</v>
      </c>
      <c r="J16" s="9" t="s">
        <v>47</v>
      </c>
      <c r="K16" s="9"/>
      <c r="L16" s="9"/>
      <c r="M16" s="9" t="s">
        <v>50</v>
      </c>
      <c r="N16" s="9" t="s">
        <v>64</v>
      </c>
      <c r="O16" s="10">
        <v>34253</v>
      </c>
      <c r="P16" s="9"/>
      <c r="Q16" s="9"/>
      <c r="R16" s="9">
        <v>0.08</v>
      </c>
      <c r="S16" s="9" t="s">
        <v>41</v>
      </c>
    </row>
    <row r="17" spans="1:19" s="1" customFormat="1" ht="23.5" x14ac:dyDescent="0.3">
      <c r="A17" s="9">
        <v>39300</v>
      </c>
      <c r="B17" s="9" t="s">
        <v>75</v>
      </c>
      <c r="C17" s="9" t="s">
        <v>42</v>
      </c>
      <c r="D17" s="9" t="s">
        <v>31</v>
      </c>
      <c r="E17" s="9"/>
      <c r="F17" s="9" t="s">
        <v>3845</v>
      </c>
      <c r="G17" s="9">
        <v>7.0000000000000007E-2</v>
      </c>
      <c r="H17" s="9" t="s">
        <v>60</v>
      </c>
      <c r="I17" s="9">
        <v>2358</v>
      </c>
      <c r="J17" s="9" t="s">
        <v>47</v>
      </c>
      <c r="K17" s="9"/>
      <c r="L17" s="9"/>
      <c r="M17" s="9" t="s">
        <v>50</v>
      </c>
      <c r="N17" s="9" t="s">
        <v>64</v>
      </c>
      <c r="O17" s="10">
        <v>32962</v>
      </c>
      <c r="P17" s="9"/>
      <c r="Q17" s="9"/>
      <c r="R17" s="9">
        <v>7.0000000000000007E-2</v>
      </c>
      <c r="S17" s="9" t="s">
        <v>41</v>
      </c>
    </row>
    <row r="18" spans="1:19" s="1" customFormat="1" ht="12" x14ac:dyDescent="0.3">
      <c r="A18" s="9">
        <v>39500</v>
      </c>
      <c r="B18" s="9" t="s">
        <v>75</v>
      </c>
      <c r="C18" s="9" t="s">
        <v>42</v>
      </c>
      <c r="D18" s="9" t="s">
        <v>31</v>
      </c>
      <c r="E18" s="9"/>
      <c r="F18" s="9" t="s">
        <v>3846</v>
      </c>
      <c r="G18" s="9">
        <v>0.08</v>
      </c>
      <c r="H18" s="9" t="s">
        <v>60</v>
      </c>
      <c r="I18" s="9">
        <v>2219</v>
      </c>
      <c r="J18" s="9" t="s">
        <v>47</v>
      </c>
      <c r="K18" s="9"/>
      <c r="L18" s="9"/>
      <c r="M18" s="9" t="s">
        <v>50</v>
      </c>
      <c r="N18" s="9" t="s">
        <v>64</v>
      </c>
      <c r="O18" s="10">
        <v>31594</v>
      </c>
      <c r="P18" s="9"/>
      <c r="Q18" s="9"/>
      <c r="R18" s="9">
        <v>0.08</v>
      </c>
      <c r="S18" s="9" t="s">
        <v>41</v>
      </c>
    </row>
    <row r="19" spans="1:19" s="1" customFormat="1" ht="12" x14ac:dyDescent="0.3">
      <c r="A19" s="9">
        <v>39700</v>
      </c>
      <c r="B19" s="9" t="s">
        <v>75</v>
      </c>
      <c r="C19" s="9" t="s">
        <v>42</v>
      </c>
      <c r="D19" s="9" t="s">
        <v>31</v>
      </c>
      <c r="E19" s="9"/>
      <c r="F19" s="9" t="s">
        <v>3847</v>
      </c>
      <c r="G19" s="9">
        <v>0.09</v>
      </c>
      <c r="H19" s="9" t="s">
        <v>60</v>
      </c>
      <c r="I19" s="9">
        <v>2478</v>
      </c>
      <c r="J19" s="9" t="s">
        <v>47</v>
      </c>
      <c r="K19" s="9" t="s">
        <v>63</v>
      </c>
      <c r="L19" s="9"/>
      <c r="M19" s="9" t="s">
        <v>50</v>
      </c>
      <c r="N19" s="9" t="s">
        <v>64</v>
      </c>
      <c r="O19" s="10">
        <v>35094</v>
      </c>
      <c r="P19" s="9"/>
      <c r="Q19" s="9"/>
      <c r="R19" s="9">
        <v>0.09</v>
      </c>
      <c r="S19" s="9" t="s">
        <v>41</v>
      </c>
    </row>
    <row r="20" spans="1:19" s="1" customFormat="1" ht="12" x14ac:dyDescent="0.3">
      <c r="A20" s="9">
        <v>39800</v>
      </c>
      <c r="B20" s="9" t="s">
        <v>75</v>
      </c>
      <c r="C20" s="9" t="s">
        <v>42</v>
      </c>
      <c r="D20" s="9" t="s">
        <v>31</v>
      </c>
      <c r="E20" s="9"/>
      <c r="F20" s="9" t="s">
        <v>3848</v>
      </c>
      <c r="G20" s="9">
        <v>0</v>
      </c>
      <c r="H20" s="9" t="s">
        <v>60</v>
      </c>
      <c r="I20" s="9">
        <v>2155</v>
      </c>
      <c r="J20" s="9" t="s">
        <v>47</v>
      </c>
      <c r="K20" s="9" t="s">
        <v>63</v>
      </c>
      <c r="L20" s="9"/>
      <c r="M20" s="9" t="s">
        <v>50</v>
      </c>
      <c r="N20" s="9" t="s">
        <v>64</v>
      </c>
      <c r="O20" s="10">
        <v>32140</v>
      </c>
      <c r="P20" s="9" t="s">
        <v>3849</v>
      </c>
      <c r="Q20" s="9"/>
      <c r="R20" s="9">
        <v>76.7</v>
      </c>
      <c r="S20" s="9" t="s">
        <v>41</v>
      </c>
    </row>
    <row r="21" spans="1:19" s="1" customFormat="1" ht="12" x14ac:dyDescent="0.3">
      <c r="A21" s="9">
        <v>40600</v>
      </c>
      <c r="B21" s="9" t="s">
        <v>75</v>
      </c>
      <c r="C21" s="9" t="s">
        <v>42</v>
      </c>
      <c r="D21" s="9" t="s">
        <v>31</v>
      </c>
      <c r="E21" s="9"/>
      <c r="F21" s="9" t="s">
        <v>3850</v>
      </c>
      <c r="G21" s="9">
        <v>0</v>
      </c>
      <c r="H21" s="9" t="s">
        <v>60</v>
      </c>
      <c r="I21" s="9">
        <v>2005</v>
      </c>
      <c r="J21" s="9" t="s">
        <v>47</v>
      </c>
      <c r="K21" s="9" t="s">
        <v>48</v>
      </c>
      <c r="L21" s="9"/>
      <c r="M21" s="9" t="s">
        <v>50</v>
      </c>
      <c r="N21" s="9" t="s">
        <v>64</v>
      </c>
      <c r="O21" s="10">
        <v>30831</v>
      </c>
      <c r="P21" s="9" t="s">
        <v>3851</v>
      </c>
      <c r="Q21" s="9"/>
      <c r="R21" s="9">
        <v>1.5</v>
      </c>
      <c r="S21" s="9" t="s">
        <v>41</v>
      </c>
    </row>
    <row r="22" spans="1:19" s="1" customFormat="1" ht="23.5" x14ac:dyDescent="0.3">
      <c r="A22" s="9">
        <v>41000</v>
      </c>
      <c r="B22" s="9" t="s">
        <v>75</v>
      </c>
      <c r="C22" s="9" t="s">
        <v>42</v>
      </c>
      <c r="D22" s="9" t="s">
        <v>31</v>
      </c>
      <c r="E22" s="9"/>
      <c r="F22" s="9" t="s">
        <v>3852</v>
      </c>
      <c r="G22" s="9">
        <v>0.55000000000000004</v>
      </c>
      <c r="H22" s="9" t="s">
        <v>60</v>
      </c>
      <c r="I22" s="9">
        <v>2401</v>
      </c>
      <c r="J22" s="9" t="s">
        <v>47</v>
      </c>
      <c r="K22" s="9"/>
      <c r="L22" s="9"/>
      <c r="M22" s="9" t="s">
        <v>50</v>
      </c>
      <c r="N22" s="9" t="s">
        <v>64</v>
      </c>
      <c r="O22" s="10">
        <v>33696</v>
      </c>
      <c r="P22" s="9"/>
      <c r="Q22" s="9"/>
      <c r="R22" s="9">
        <v>0.55000000000000004</v>
      </c>
      <c r="S22" s="9" t="s">
        <v>41</v>
      </c>
    </row>
    <row r="23" spans="1:19" s="1" customFormat="1" ht="23.5" x14ac:dyDescent="0.3">
      <c r="A23" s="9">
        <v>41200</v>
      </c>
      <c r="B23" s="9" t="s">
        <v>75</v>
      </c>
      <c r="C23" s="9" t="s">
        <v>42</v>
      </c>
      <c r="D23" s="9" t="s">
        <v>31</v>
      </c>
      <c r="E23" s="9"/>
      <c r="F23" s="9" t="s">
        <v>3853</v>
      </c>
      <c r="G23" s="9">
        <v>0.06</v>
      </c>
      <c r="H23" s="9" t="s">
        <v>60</v>
      </c>
      <c r="I23" s="9">
        <v>2273</v>
      </c>
      <c r="J23" s="9" t="s">
        <v>47</v>
      </c>
      <c r="K23" s="9"/>
      <c r="L23" s="9"/>
      <c r="M23" s="9" t="s">
        <v>50</v>
      </c>
      <c r="N23" s="9" t="s">
        <v>64</v>
      </c>
      <c r="O23" s="10">
        <v>32283</v>
      </c>
      <c r="P23" s="9"/>
      <c r="Q23" s="9"/>
      <c r="R23" s="9">
        <v>0.06</v>
      </c>
      <c r="S23" s="9" t="s">
        <v>41</v>
      </c>
    </row>
    <row r="24" spans="1:19" s="1" customFormat="1" ht="23.5" x14ac:dyDescent="0.3">
      <c r="A24" s="9">
        <v>41300</v>
      </c>
      <c r="B24" s="9" t="s">
        <v>75</v>
      </c>
      <c r="C24" s="9" t="s">
        <v>42</v>
      </c>
      <c r="D24" s="9" t="s">
        <v>31</v>
      </c>
      <c r="E24" s="9"/>
      <c r="F24" s="9" t="s">
        <v>3854</v>
      </c>
      <c r="G24" s="9">
        <v>0.5</v>
      </c>
      <c r="H24" s="9" t="s">
        <v>60</v>
      </c>
      <c r="I24" s="9">
        <v>1068</v>
      </c>
      <c r="J24" s="9" t="s">
        <v>187</v>
      </c>
      <c r="K24" s="9"/>
      <c r="L24" s="9"/>
      <c r="M24" s="9" t="s">
        <v>50</v>
      </c>
      <c r="N24" s="9" t="s">
        <v>64</v>
      </c>
      <c r="O24" s="10">
        <v>31778</v>
      </c>
      <c r="P24" s="9"/>
      <c r="Q24" s="9"/>
      <c r="R24" s="9">
        <v>0.5</v>
      </c>
      <c r="S24" s="9" t="s">
        <v>41</v>
      </c>
    </row>
    <row r="25" spans="1:19" s="1" customFormat="1" ht="23.5" x14ac:dyDescent="0.3">
      <c r="A25" s="9">
        <v>42100</v>
      </c>
      <c r="B25" s="9" t="s">
        <v>75</v>
      </c>
      <c r="C25" s="9" t="s">
        <v>42</v>
      </c>
      <c r="D25" s="9" t="s">
        <v>31</v>
      </c>
      <c r="E25" s="9"/>
      <c r="F25" s="9" t="s">
        <v>3855</v>
      </c>
      <c r="G25" s="9">
        <v>0.08</v>
      </c>
      <c r="H25" s="9" t="s">
        <v>60</v>
      </c>
      <c r="I25" s="9">
        <v>2326</v>
      </c>
      <c r="J25" s="9" t="s">
        <v>47</v>
      </c>
      <c r="K25" s="9"/>
      <c r="L25" s="9"/>
      <c r="M25" s="9" t="s">
        <v>50</v>
      </c>
      <c r="N25" s="9" t="s">
        <v>64</v>
      </c>
      <c r="O25" s="10">
        <v>32120</v>
      </c>
      <c r="P25" s="9"/>
      <c r="Q25" s="9"/>
      <c r="R25" s="9">
        <v>0.08</v>
      </c>
      <c r="S25" s="9" t="s">
        <v>41</v>
      </c>
    </row>
    <row r="26" spans="1:19" s="1" customFormat="1" ht="23.5" x14ac:dyDescent="0.3">
      <c r="A26" s="9">
        <v>42200</v>
      </c>
      <c r="B26" s="9" t="s">
        <v>75</v>
      </c>
      <c r="C26" s="9" t="s">
        <v>42</v>
      </c>
      <c r="D26" s="9" t="s">
        <v>31</v>
      </c>
      <c r="E26" s="9"/>
      <c r="F26" s="9" t="s">
        <v>3856</v>
      </c>
      <c r="G26" s="9">
        <v>0.08</v>
      </c>
      <c r="H26" s="9" t="s">
        <v>60</v>
      </c>
      <c r="I26" s="9">
        <v>2268</v>
      </c>
      <c r="J26" s="9" t="s">
        <v>47</v>
      </c>
      <c r="K26" s="9"/>
      <c r="L26" s="9"/>
      <c r="M26" s="9" t="s">
        <v>50</v>
      </c>
      <c r="N26" s="9" t="s">
        <v>64</v>
      </c>
      <c r="O26" s="10">
        <v>31933</v>
      </c>
      <c r="P26" s="9"/>
      <c r="Q26" s="9"/>
      <c r="R26" s="9">
        <v>0.08</v>
      </c>
      <c r="S26" s="9" t="s">
        <v>41</v>
      </c>
    </row>
    <row r="27" spans="1:19" s="1" customFormat="1" ht="12" x14ac:dyDescent="0.3">
      <c r="A27" s="9">
        <v>43300</v>
      </c>
      <c r="B27" s="9" t="s">
        <v>75</v>
      </c>
      <c r="C27" s="9" t="s">
        <v>42</v>
      </c>
      <c r="D27" s="9" t="s">
        <v>31</v>
      </c>
      <c r="E27" s="9"/>
      <c r="F27" s="9" t="s">
        <v>3857</v>
      </c>
      <c r="G27" s="9">
        <v>0.12</v>
      </c>
      <c r="H27" s="9" t="s">
        <v>60</v>
      </c>
      <c r="I27" s="9">
        <v>2473</v>
      </c>
      <c r="J27" s="9" t="s">
        <v>47</v>
      </c>
      <c r="K27" s="9"/>
      <c r="L27" s="9"/>
      <c r="M27" s="9" t="s">
        <v>50</v>
      </c>
      <c r="N27" s="9" t="s">
        <v>64</v>
      </c>
      <c r="O27" s="10">
        <v>34823</v>
      </c>
      <c r="P27" s="9"/>
      <c r="Q27" s="9"/>
      <c r="R27" s="9">
        <v>0.12</v>
      </c>
      <c r="S27" s="9" t="s">
        <v>41</v>
      </c>
    </row>
    <row r="28" spans="1:19" s="1" customFormat="1" ht="12" x14ac:dyDescent="0.3">
      <c r="A28" s="9">
        <v>39400</v>
      </c>
      <c r="B28" s="9" t="s">
        <v>75</v>
      </c>
      <c r="C28" s="9" t="s">
        <v>42</v>
      </c>
      <c r="D28" s="9" t="s">
        <v>31</v>
      </c>
      <c r="E28" s="9"/>
      <c r="F28" s="9" t="s">
        <v>3858</v>
      </c>
      <c r="G28" s="9">
        <v>0.08</v>
      </c>
      <c r="H28" s="9" t="s">
        <v>60</v>
      </c>
      <c r="I28" s="9">
        <v>2433</v>
      </c>
      <c r="J28" s="9" t="s">
        <v>47</v>
      </c>
      <c r="K28" s="9"/>
      <c r="L28" s="9"/>
      <c r="M28" s="9" t="s">
        <v>50</v>
      </c>
      <c r="N28" s="9" t="s">
        <v>64</v>
      </c>
      <c r="O28" s="10">
        <v>33662</v>
      </c>
      <c r="P28" s="9"/>
      <c r="Q28" s="9"/>
      <c r="R28" s="9">
        <v>0.08</v>
      </c>
      <c r="S28" s="9" t="s">
        <v>41</v>
      </c>
    </row>
    <row r="29" spans="1:19" s="1" customFormat="1" ht="12" x14ac:dyDescent="0.3">
      <c r="A29" s="9">
        <v>6300</v>
      </c>
      <c r="B29" s="9" t="s">
        <v>75</v>
      </c>
      <c r="C29" s="9" t="s">
        <v>31</v>
      </c>
      <c r="D29" s="9" t="s">
        <v>31</v>
      </c>
      <c r="E29" s="9" t="s">
        <v>3859</v>
      </c>
      <c r="F29" s="9" t="s">
        <v>3860</v>
      </c>
      <c r="G29" s="9">
        <v>63</v>
      </c>
      <c r="H29" s="9" t="s">
        <v>60</v>
      </c>
      <c r="I29" s="9" t="s">
        <v>3861</v>
      </c>
      <c r="J29" s="9" t="s">
        <v>124</v>
      </c>
      <c r="K29" s="9" t="s">
        <v>48</v>
      </c>
      <c r="L29" s="9" t="s">
        <v>56</v>
      </c>
      <c r="M29" s="9" t="s">
        <v>50</v>
      </c>
      <c r="N29" s="9" t="s">
        <v>64</v>
      </c>
      <c r="O29" s="10">
        <v>22282</v>
      </c>
      <c r="P29" s="9" t="s">
        <v>3862</v>
      </c>
      <c r="Q29" s="9"/>
      <c r="R29" s="9">
        <v>65</v>
      </c>
      <c r="S29" s="9" t="s">
        <v>41</v>
      </c>
    </row>
    <row r="30" spans="1:19" s="1" customFormat="1" ht="12" x14ac:dyDescent="0.3">
      <c r="A30" s="9">
        <v>6400</v>
      </c>
      <c r="B30" s="9" t="s">
        <v>75</v>
      </c>
      <c r="C30" s="9" t="s">
        <v>31</v>
      </c>
      <c r="D30" s="9" t="s">
        <v>31</v>
      </c>
      <c r="E30" s="9" t="s">
        <v>3863</v>
      </c>
      <c r="F30" s="9" t="s">
        <v>3864</v>
      </c>
      <c r="G30" s="9">
        <v>81.5</v>
      </c>
      <c r="H30" s="9" t="s">
        <v>60</v>
      </c>
      <c r="I30" s="9" t="s">
        <v>3861</v>
      </c>
      <c r="J30" s="9" t="s">
        <v>124</v>
      </c>
      <c r="K30" s="9" t="s">
        <v>48</v>
      </c>
      <c r="L30" s="9" t="s">
        <v>56</v>
      </c>
      <c r="M30" s="9" t="s">
        <v>50</v>
      </c>
      <c r="N30" s="9" t="s">
        <v>64</v>
      </c>
      <c r="O30" s="10">
        <v>23377</v>
      </c>
      <c r="P30" s="9" t="s">
        <v>3862</v>
      </c>
      <c r="Q30" s="9"/>
      <c r="R30" s="9">
        <v>71</v>
      </c>
      <c r="S30" s="9" t="s">
        <v>41</v>
      </c>
    </row>
    <row r="31" spans="1:19" s="1" customFormat="1" ht="23.5" x14ac:dyDescent="0.3">
      <c r="A31" s="9">
        <v>45600</v>
      </c>
      <c r="B31" s="9" t="s">
        <v>75</v>
      </c>
      <c r="C31" s="9" t="s">
        <v>42</v>
      </c>
      <c r="D31" s="9" t="s">
        <v>31</v>
      </c>
      <c r="E31" s="9"/>
      <c r="F31" s="9" t="s">
        <v>3865</v>
      </c>
      <c r="G31" s="9">
        <v>0</v>
      </c>
      <c r="H31" s="9" t="s">
        <v>45</v>
      </c>
      <c r="I31" s="9">
        <v>15089</v>
      </c>
      <c r="J31" s="9" t="s">
        <v>47</v>
      </c>
      <c r="K31" s="9" t="s">
        <v>188</v>
      </c>
      <c r="L31" s="9" t="s">
        <v>56</v>
      </c>
      <c r="M31" s="9" t="s">
        <v>50</v>
      </c>
      <c r="N31" s="9" t="s">
        <v>51</v>
      </c>
      <c r="O31" s="10">
        <v>30682</v>
      </c>
      <c r="P31" s="9" t="s">
        <v>3866</v>
      </c>
      <c r="Q31" s="9"/>
      <c r="R31" s="9">
        <v>2.2999999999999998</v>
      </c>
      <c r="S31" s="9" t="s">
        <v>41</v>
      </c>
    </row>
    <row r="32" spans="1:19" s="1" customFormat="1" ht="12" x14ac:dyDescent="0.3">
      <c r="A32" s="9">
        <v>98100</v>
      </c>
      <c r="B32" s="9" t="s">
        <v>75</v>
      </c>
      <c r="C32" s="9" t="s">
        <v>31</v>
      </c>
      <c r="D32" s="9" t="s">
        <v>31</v>
      </c>
      <c r="E32" s="9" t="s">
        <v>3867</v>
      </c>
      <c r="F32" s="9" t="s">
        <v>3868</v>
      </c>
      <c r="G32" s="9">
        <v>2</v>
      </c>
      <c r="H32" s="9" t="s">
        <v>60</v>
      </c>
      <c r="I32" s="9" t="s">
        <v>92</v>
      </c>
      <c r="J32" s="9" t="s">
        <v>36</v>
      </c>
      <c r="K32" s="9" t="s">
        <v>37</v>
      </c>
      <c r="L32" s="9" t="s">
        <v>38</v>
      </c>
      <c r="M32" s="9" t="s">
        <v>50</v>
      </c>
      <c r="N32" s="9" t="s">
        <v>64</v>
      </c>
      <c r="O32" s="10">
        <v>39994</v>
      </c>
      <c r="P32" s="9" t="s">
        <v>3869</v>
      </c>
      <c r="Q32" s="9"/>
      <c r="R32" s="9">
        <v>2</v>
      </c>
      <c r="S32" s="9" t="s">
        <v>41</v>
      </c>
    </row>
    <row r="33" spans="1:19" s="1" customFormat="1" ht="23.5" x14ac:dyDescent="0.3">
      <c r="A33" s="9">
        <v>46400</v>
      </c>
      <c r="B33" s="9" t="s">
        <v>75</v>
      </c>
      <c r="C33" s="9" t="s">
        <v>42</v>
      </c>
      <c r="D33" s="9" t="s">
        <v>31</v>
      </c>
      <c r="E33" s="9"/>
      <c r="F33" s="9" t="s">
        <v>3870</v>
      </c>
      <c r="G33" s="9">
        <v>0.25</v>
      </c>
      <c r="H33" s="9" t="s">
        <v>60</v>
      </c>
      <c r="I33" s="9">
        <v>2457</v>
      </c>
      <c r="J33" s="9" t="s">
        <v>47</v>
      </c>
      <c r="K33" s="9"/>
      <c r="L33" s="9"/>
      <c r="M33" s="9" t="s">
        <v>50</v>
      </c>
      <c r="N33" s="9" t="s">
        <v>64</v>
      </c>
      <c r="O33" s="9"/>
      <c r="P33" s="9"/>
      <c r="Q33" s="9"/>
      <c r="R33" s="9">
        <v>0.25</v>
      </c>
      <c r="S33" s="9" t="s">
        <v>41</v>
      </c>
    </row>
    <row r="34" spans="1:19" s="1" customFormat="1" ht="23.5" x14ac:dyDescent="0.3">
      <c r="A34" s="9">
        <v>50000</v>
      </c>
      <c r="B34" s="9" t="s">
        <v>75</v>
      </c>
      <c r="C34" s="9" t="s">
        <v>42</v>
      </c>
      <c r="D34" s="9" t="s">
        <v>31</v>
      </c>
      <c r="E34" s="9"/>
      <c r="F34" s="9" t="s">
        <v>3871</v>
      </c>
      <c r="G34" s="9">
        <v>0.06</v>
      </c>
      <c r="H34" s="9" t="s">
        <v>60</v>
      </c>
      <c r="I34" s="9">
        <v>2303</v>
      </c>
      <c r="J34" s="9" t="s">
        <v>47</v>
      </c>
      <c r="K34" s="9"/>
      <c r="L34" s="9"/>
      <c r="M34" s="9" t="s">
        <v>50</v>
      </c>
      <c r="N34" s="9" t="s">
        <v>64</v>
      </c>
      <c r="O34" s="10">
        <v>32119</v>
      </c>
      <c r="P34" s="9"/>
      <c r="Q34" s="9"/>
      <c r="R34" s="9">
        <v>0.06</v>
      </c>
      <c r="S34" s="9" t="s">
        <v>41</v>
      </c>
    </row>
    <row r="35" spans="1:19" s="1" customFormat="1" ht="23.5" x14ac:dyDescent="0.3">
      <c r="A35" s="9">
        <v>49800</v>
      </c>
      <c r="B35" s="9" t="s">
        <v>75</v>
      </c>
      <c r="C35" s="9" t="s">
        <v>42</v>
      </c>
      <c r="D35" s="9" t="s">
        <v>31</v>
      </c>
      <c r="E35" s="9"/>
      <c r="F35" s="9" t="s">
        <v>3872</v>
      </c>
      <c r="G35" s="9">
        <v>0</v>
      </c>
      <c r="H35" s="9" t="s">
        <v>45</v>
      </c>
      <c r="I35" s="9">
        <v>481</v>
      </c>
      <c r="J35" s="9" t="s">
        <v>47</v>
      </c>
      <c r="K35" s="9" t="s">
        <v>63</v>
      </c>
      <c r="L35" s="9" t="s">
        <v>189</v>
      </c>
      <c r="M35" s="9" t="s">
        <v>50</v>
      </c>
      <c r="N35" s="9" t="s">
        <v>51</v>
      </c>
      <c r="O35" s="9"/>
      <c r="P35" s="9" t="s">
        <v>3866</v>
      </c>
      <c r="Q35" s="9"/>
      <c r="R35" s="9">
        <v>0.36</v>
      </c>
      <c r="S35" s="9" t="s">
        <v>41</v>
      </c>
    </row>
    <row r="36" spans="1:19" s="1" customFormat="1" ht="12" x14ac:dyDescent="0.3">
      <c r="A36" s="9">
        <v>51600</v>
      </c>
      <c r="B36" s="9" t="s">
        <v>75</v>
      </c>
      <c r="C36" s="9" t="s">
        <v>42</v>
      </c>
      <c r="D36" s="9" t="s">
        <v>31</v>
      </c>
      <c r="E36" s="9" t="s">
        <v>3873</v>
      </c>
      <c r="F36" s="9" t="s">
        <v>3874</v>
      </c>
      <c r="G36" s="9">
        <v>50</v>
      </c>
      <c r="H36" s="9" t="s">
        <v>34</v>
      </c>
      <c r="I36" s="9"/>
      <c r="J36" s="9" t="s">
        <v>47</v>
      </c>
      <c r="K36" s="9" t="s">
        <v>63</v>
      </c>
      <c r="L36" s="9" t="s">
        <v>56</v>
      </c>
      <c r="M36" s="9" t="s">
        <v>39</v>
      </c>
      <c r="N36" s="9" t="s">
        <v>40</v>
      </c>
      <c r="O36" s="10">
        <v>30682</v>
      </c>
      <c r="P36" s="9" t="s">
        <v>3875</v>
      </c>
      <c r="Q36" s="9"/>
      <c r="R36" s="9">
        <v>50</v>
      </c>
      <c r="S36" s="9" t="s">
        <v>41</v>
      </c>
    </row>
    <row r="37" spans="1:19" s="1" customFormat="1" ht="12" x14ac:dyDescent="0.3">
      <c r="A37" s="9">
        <v>84400</v>
      </c>
      <c r="B37" s="9" t="s">
        <v>75</v>
      </c>
      <c r="C37" s="9" t="s">
        <v>31</v>
      </c>
      <c r="D37" s="9" t="s">
        <v>31</v>
      </c>
      <c r="E37" s="9"/>
      <c r="F37" s="9" t="s">
        <v>3876</v>
      </c>
      <c r="G37" s="9">
        <v>0</v>
      </c>
      <c r="H37" s="9" t="s">
        <v>34</v>
      </c>
      <c r="I37" s="9" t="s">
        <v>3877</v>
      </c>
      <c r="J37" s="9" t="s">
        <v>47</v>
      </c>
      <c r="K37" s="9" t="s">
        <v>63</v>
      </c>
      <c r="L37" s="9" t="s">
        <v>56</v>
      </c>
      <c r="M37" s="9" t="s">
        <v>224</v>
      </c>
      <c r="N37" s="9" t="s">
        <v>225</v>
      </c>
      <c r="O37" s="9"/>
      <c r="P37" s="9" t="s">
        <v>3878</v>
      </c>
      <c r="Q37" s="9"/>
      <c r="R37" s="9">
        <v>4.5</v>
      </c>
      <c r="S37" s="9" t="s">
        <v>41</v>
      </c>
    </row>
    <row r="38" spans="1:19" s="1" customFormat="1" ht="12" x14ac:dyDescent="0.3">
      <c r="A38" s="9">
        <v>18400</v>
      </c>
      <c r="B38" s="9" t="s">
        <v>75</v>
      </c>
      <c r="C38" s="9" t="s">
        <v>31</v>
      </c>
      <c r="D38" s="9" t="s">
        <v>31</v>
      </c>
      <c r="E38" s="9" t="s">
        <v>3879</v>
      </c>
      <c r="F38" s="9" t="s">
        <v>3880</v>
      </c>
      <c r="G38" s="9">
        <v>12.8</v>
      </c>
      <c r="H38" s="9" t="s">
        <v>34</v>
      </c>
      <c r="I38" s="9" t="s">
        <v>71</v>
      </c>
      <c r="J38" s="9" t="s">
        <v>72</v>
      </c>
      <c r="K38" s="9" t="s">
        <v>72</v>
      </c>
      <c r="L38" s="9" t="s">
        <v>73</v>
      </c>
      <c r="M38" s="9" t="s">
        <v>39</v>
      </c>
      <c r="N38" s="9" t="s">
        <v>40</v>
      </c>
      <c r="O38" s="10">
        <v>7306</v>
      </c>
      <c r="P38" s="9" t="s">
        <v>3881</v>
      </c>
      <c r="Q38" s="9" t="s">
        <v>1940</v>
      </c>
      <c r="R38" s="9">
        <v>12.8</v>
      </c>
      <c r="S38" s="9" t="s">
        <v>41</v>
      </c>
    </row>
    <row r="39" spans="1:19" s="1" customFormat="1" ht="12" x14ac:dyDescent="0.3">
      <c r="A39" s="9">
        <v>78500</v>
      </c>
      <c r="B39" s="9" t="s">
        <v>75</v>
      </c>
      <c r="C39" s="9" t="s">
        <v>31</v>
      </c>
      <c r="D39" s="9" t="s">
        <v>31</v>
      </c>
      <c r="E39" s="9" t="s">
        <v>3882</v>
      </c>
      <c r="F39" s="9" t="s">
        <v>3883</v>
      </c>
      <c r="G39" s="9">
        <v>0.5</v>
      </c>
      <c r="H39" s="9" t="s">
        <v>34</v>
      </c>
      <c r="I39" s="9" t="s">
        <v>2593</v>
      </c>
      <c r="J39" s="9" t="s">
        <v>72</v>
      </c>
      <c r="K39" s="9" t="s">
        <v>72</v>
      </c>
      <c r="L39" s="9" t="s">
        <v>73</v>
      </c>
      <c r="M39" s="9" t="s">
        <v>39</v>
      </c>
      <c r="N39" s="9" t="s">
        <v>40</v>
      </c>
      <c r="O39" s="10">
        <v>23377</v>
      </c>
      <c r="P39" s="9"/>
      <c r="Q39" s="9"/>
      <c r="R39" s="9">
        <v>0.5</v>
      </c>
      <c r="S39" s="9" t="s">
        <v>41</v>
      </c>
    </row>
    <row r="40" spans="1:19" s="1" customFormat="1" ht="12" x14ac:dyDescent="0.3">
      <c r="A40" s="9">
        <v>55000</v>
      </c>
      <c r="B40" s="9" t="s">
        <v>75</v>
      </c>
      <c r="C40" s="9" t="s">
        <v>42</v>
      </c>
      <c r="D40" s="9" t="s">
        <v>31</v>
      </c>
      <c r="E40" s="9"/>
      <c r="F40" s="9" t="s">
        <v>3884</v>
      </c>
      <c r="G40" s="9">
        <v>0</v>
      </c>
      <c r="H40" s="9" t="s">
        <v>60</v>
      </c>
      <c r="I40" s="9">
        <v>3051</v>
      </c>
      <c r="J40" s="9" t="s">
        <v>68</v>
      </c>
      <c r="K40" s="9" t="s">
        <v>48</v>
      </c>
      <c r="L40" s="9" t="s">
        <v>68</v>
      </c>
      <c r="M40" s="9" t="s">
        <v>50</v>
      </c>
      <c r="N40" s="9" t="s">
        <v>64</v>
      </c>
      <c r="O40" s="10">
        <v>32874</v>
      </c>
      <c r="P40" s="9" t="s">
        <v>3849</v>
      </c>
      <c r="Q40" s="9"/>
      <c r="R40" s="9">
        <v>12</v>
      </c>
      <c r="S40" s="9" t="s">
        <v>41</v>
      </c>
    </row>
    <row r="41" spans="1:19" s="1" customFormat="1" ht="12" x14ac:dyDescent="0.3">
      <c r="A41" s="9">
        <v>56400</v>
      </c>
      <c r="B41" s="9" t="s">
        <v>75</v>
      </c>
      <c r="C41" s="9" t="s">
        <v>42</v>
      </c>
      <c r="D41" s="9" t="s">
        <v>31</v>
      </c>
      <c r="E41" s="9"/>
      <c r="F41" s="9" t="s">
        <v>3885</v>
      </c>
      <c r="G41" s="9">
        <v>0.05</v>
      </c>
      <c r="H41" s="9" t="s">
        <v>60</v>
      </c>
      <c r="I41" s="9">
        <v>4145</v>
      </c>
      <c r="J41" s="9" t="s">
        <v>72</v>
      </c>
      <c r="K41" s="9" t="s">
        <v>72</v>
      </c>
      <c r="L41" s="9" t="s">
        <v>73</v>
      </c>
      <c r="M41" s="9" t="s">
        <v>50</v>
      </c>
      <c r="N41" s="9" t="s">
        <v>64</v>
      </c>
      <c r="O41" s="10">
        <v>36557</v>
      </c>
      <c r="P41" s="9"/>
      <c r="Q41" s="9"/>
      <c r="R41" s="9">
        <v>0.05</v>
      </c>
      <c r="S41" s="9" t="s">
        <v>41</v>
      </c>
    </row>
    <row r="42" spans="1:19" s="1" customFormat="1" ht="12" x14ac:dyDescent="0.3">
      <c r="A42" s="9">
        <v>57100</v>
      </c>
      <c r="B42" s="9" t="s">
        <v>75</v>
      </c>
      <c r="C42" s="9" t="s">
        <v>42</v>
      </c>
      <c r="D42" s="9" t="s">
        <v>31</v>
      </c>
      <c r="E42" s="9"/>
      <c r="F42" s="9" t="s">
        <v>3886</v>
      </c>
      <c r="G42" s="9">
        <v>0.95</v>
      </c>
      <c r="H42" s="9" t="s">
        <v>60</v>
      </c>
      <c r="I42" s="9">
        <v>1108</v>
      </c>
      <c r="J42" s="9" t="s">
        <v>187</v>
      </c>
      <c r="K42" s="9"/>
      <c r="L42" s="9"/>
      <c r="M42" s="9" t="s">
        <v>50</v>
      </c>
      <c r="N42" s="9" t="s">
        <v>64</v>
      </c>
      <c r="O42" s="9"/>
      <c r="P42" s="9"/>
      <c r="Q42" s="9"/>
      <c r="R42" s="9">
        <v>0.95</v>
      </c>
      <c r="S42" s="9" t="s">
        <v>41</v>
      </c>
    </row>
    <row r="43" spans="1:19" s="1" customFormat="1" ht="46.5" x14ac:dyDescent="0.3">
      <c r="A43" s="9">
        <v>60000</v>
      </c>
      <c r="B43" s="9" t="s">
        <v>75</v>
      </c>
      <c r="C43" s="9" t="s">
        <v>42</v>
      </c>
      <c r="D43" s="9" t="s">
        <v>31</v>
      </c>
      <c r="E43" s="9" t="s">
        <v>3887</v>
      </c>
      <c r="F43" s="9" t="s">
        <v>3888</v>
      </c>
      <c r="G43" s="9">
        <v>3.2</v>
      </c>
      <c r="H43" s="9" t="s">
        <v>45</v>
      </c>
      <c r="I43" s="9" t="s">
        <v>3889</v>
      </c>
      <c r="J43" s="9" t="s">
        <v>435</v>
      </c>
      <c r="K43" s="9" t="s">
        <v>188</v>
      </c>
      <c r="L43" s="9" t="s">
        <v>189</v>
      </c>
      <c r="M43" s="9" t="s">
        <v>50</v>
      </c>
      <c r="N43" s="9" t="s">
        <v>51</v>
      </c>
      <c r="O43" s="10">
        <v>36161</v>
      </c>
      <c r="P43" s="9" t="s">
        <v>3890</v>
      </c>
      <c r="Q43" s="9"/>
      <c r="R43" s="9">
        <v>3.8</v>
      </c>
      <c r="S43" s="9" t="s">
        <v>41</v>
      </c>
    </row>
    <row r="44" spans="1:19" s="1" customFormat="1" ht="12" x14ac:dyDescent="0.3">
      <c r="A44" s="9">
        <v>57700</v>
      </c>
      <c r="B44" s="9" t="s">
        <v>75</v>
      </c>
      <c r="C44" s="9" t="s">
        <v>42</v>
      </c>
      <c r="D44" s="9" t="s">
        <v>31</v>
      </c>
      <c r="E44" s="9"/>
      <c r="F44" s="9" t="s">
        <v>3891</v>
      </c>
      <c r="G44" s="9">
        <v>0</v>
      </c>
      <c r="H44" s="9" t="s">
        <v>60</v>
      </c>
      <c r="I44" s="9">
        <v>2215</v>
      </c>
      <c r="J44" s="9" t="s">
        <v>47</v>
      </c>
      <c r="K44" s="9" t="s">
        <v>63</v>
      </c>
      <c r="L44" s="9" t="s">
        <v>56</v>
      </c>
      <c r="M44" s="9" t="s">
        <v>50</v>
      </c>
      <c r="N44" s="9" t="s">
        <v>64</v>
      </c>
      <c r="O44" s="10">
        <v>30437</v>
      </c>
      <c r="P44" s="9" t="s">
        <v>3892</v>
      </c>
      <c r="Q44" s="9"/>
      <c r="R44" s="9">
        <v>41.9</v>
      </c>
      <c r="S44" s="9" t="s">
        <v>41</v>
      </c>
    </row>
    <row r="45" spans="1:19" s="1" customFormat="1" ht="35" x14ac:dyDescent="0.3">
      <c r="A45" s="9">
        <v>57900</v>
      </c>
      <c r="B45" s="9" t="s">
        <v>75</v>
      </c>
      <c r="C45" s="9" t="s">
        <v>42</v>
      </c>
      <c r="D45" s="9" t="s">
        <v>31</v>
      </c>
      <c r="E45" s="9" t="s">
        <v>3893</v>
      </c>
      <c r="F45" s="9" t="s">
        <v>3894</v>
      </c>
      <c r="G45" s="9">
        <v>55</v>
      </c>
      <c r="H45" s="9" t="s">
        <v>60</v>
      </c>
      <c r="I45" s="9" t="s">
        <v>465</v>
      </c>
      <c r="J45" s="9" t="s">
        <v>47</v>
      </c>
      <c r="K45" s="9" t="s">
        <v>63</v>
      </c>
      <c r="L45" s="9" t="s">
        <v>56</v>
      </c>
      <c r="M45" s="9" t="s">
        <v>50</v>
      </c>
      <c r="N45" s="9" t="s">
        <v>64</v>
      </c>
      <c r="O45" s="10">
        <v>33037</v>
      </c>
      <c r="P45" s="9" t="s">
        <v>3895</v>
      </c>
      <c r="Q45" s="9"/>
      <c r="R45" s="9">
        <v>55</v>
      </c>
      <c r="S45" s="9" t="s">
        <v>41</v>
      </c>
    </row>
    <row r="46" spans="1:19" s="1" customFormat="1" ht="23.5" x14ac:dyDescent="0.3">
      <c r="A46" s="9">
        <v>59100</v>
      </c>
      <c r="B46" s="9" t="s">
        <v>75</v>
      </c>
      <c r="C46" s="9" t="s">
        <v>42</v>
      </c>
      <c r="D46" s="9" t="s">
        <v>31</v>
      </c>
      <c r="E46" s="9"/>
      <c r="F46" s="9" t="s">
        <v>3896</v>
      </c>
      <c r="G46" s="9">
        <v>0</v>
      </c>
      <c r="H46" s="9" t="s">
        <v>45</v>
      </c>
      <c r="I46" s="9">
        <v>505</v>
      </c>
      <c r="J46" s="9" t="s">
        <v>47</v>
      </c>
      <c r="K46" s="9" t="s">
        <v>188</v>
      </c>
      <c r="L46" s="9" t="s">
        <v>56</v>
      </c>
      <c r="M46" s="9" t="s">
        <v>50</v>
      </c>
      <c r="N46" s="9" t="s">
        <v>51</v>
      </c>
      <c r="O46" s="9"/>
      <c r="P46" s="9" t="s">
        <v>3897</v>
      </c>
      <c r="Q46" s="9"/>
      <c r="R46" s="9">
        <v>4.0999999999999996</v>
      </c>
      <c r="S46" s="9" t="s">
        <v>41</v>
      </c>
    </row>
    <row r="47" spans="1:19" s="1" customFormat="1" ht="12" x14ac:dyDescent="0.3">
      <c r="A47" s="9">
        <v>59300</v>
      </c>
      <c r="B47" s="9" t="s">
        <v>75</v>
      </c>
      <c r="C47" s="9" t="s">
        <v>42</v>
      </c>
      <c r="D47" s="9" t="s">
        <v>31</v>
      </c>
      <c r="E47" s="9"/>
      <c r="F47" s="9" t="s">
        <v>3898</v>
      </c>
      <c r="G47" s="9">
        <v>0</v>
      </c>
      <c r="H47" s="9" t="s">
        <v>45</v>
      </c>
      <c r="I47" s="9">
        <v>164</v>
      </c>
      <c r="J47" s="9" t="s">
        <v>47</v>
      </c>
      <c r="K47" s="9" t="s">
        <v>188</v>
      </c>
      <c r="L47" s="9" t="s">
        <v>56</v>
      </c>
      <c r="M47" s="9" t="s">
        <v>50</v>
      </c>
      <c r="N47" s="9" t="s">
        <v>51</v>
      </c>
      <c r="O47" s="10">
        <v>31778</v>
      </c>
      <c r="P47" s="9" t="s">
        <v>3897</v>
      </c>
      <c r="Q47" s="9"/>
      <c r="R47" s="9">
        <v>2.6</v>
      </c>
      <c r="S47" s="9" t="s">
        <v>41</v>
      </c>
    </row>
    <row r="48" spans="1:19" s="1" customFormat="1" ht="23.5" x14ac:dyDescent="0.3">
      <c r="A48" s="9">
        <v>89700</v>
      </c>
      <c r="B48" s="9" t="s">
        <v>75</v>
      </c>
      <c r="C48" s="9" t="s">
        <v>42</v>
      </c>
      <c r="D48" s="9" t="s">
        <v>31</v>
      </c>
      <c r="E48" s="9"/>
      <c r="F48" s="9" t="s">
        <v>3899</v>
      </c>
      <c r="G48" s="9">
        <v>0</v>
      </c>
      <c r="H48" s="9" t="s">
        <v>34</v>
      </c>
      <c r="I48" s="9" t="s">
        <v>3900</v>
      </c>
      <c r="J48" s="9" t="s">
        <v>47</v>
      </c>
      <c r="K48" s="9" t="s">
        <v>48</v>
      </c>
      <c r="L48" s="9"/>
      <c r="M48" s="9" t="s">
        <v>224</v>
      </c>
      <c r="N48" s="9" t="s">
        <v>225</v>
      </c>
      <c r="O48" s="10">
        <v>38139</v>
      </c>
      <c r="P48" s="9" t="s">
        <v>3901</v>
      </c>
      <c r="Q48" s="9"/>
      <c r="R48" s="9">
        <v>7.4</v>
      </c>
      <c r="S48" s="9" t="s">
        <v>41</v>
      </c>
    </row>
    <row r="49" spans="1:19" s="1" customFormat="1" ht="23.5" x14ac:dyDescent="0.3">
      <c r="A49" s="9">
        <v>61800</v>
      </c>
      <c r="B49" s="9" t="s">
        <v>75</v>
      </c>
      <c r="C49" s="9" t="s">
        <v>42</v>
      </c>
      <c r="D49" s="9" t="s">
        <v>31</v>
      </c>
      <c r="E49" s="9"/>
      <c r="F49" s="9" t="s">
        <v>3902</v>
      </c>
      <c r="G49" s="9">
        <v>0.09</v>
      </c>
      <c r="H49" s="9" t="s">
        <v>60</v>
      </c>
      <c r="I49" s="9">
        <v>2423</v>
      </c>
      <c r="J49" s="9" t="s">
        <v>47</v>
      </c>
      <c r="K49" s="9"/>
      <c r="L49" s="9"/>
      <c r="M49" s="9" t="s">
        <v>50</v>
      </c>
      <c r="N49" s="9" t="s">
        <v>64</v>
      </c>
      <c r="O49" s="10">
        <v>34217</v>
      </c>
      <c r="P49" s="9"/>
      <c r="Q49" s="9"/>
      <c r="R49" s="9">
        <v>0.09</v>
      </c>
      <c r="S49" s="9" t="s">
        <v>41</v>
      </c>
    </row>
    <row r="50" spans="1:19" s="1" customFormat="1" ht="12" x14ac:dyDescent="0.3">
      <c r="A50" s="9">
        <v>62800</v>
      </c>
      <c r="B50" s="9" t="s">
        <v>75</v>
      </c>
      <c r="C50" s="9" t="s">
        <v>42</v>
      </c>
      <c r="D50" s="9" t="s">
        <v>31</v>
      </c>
      <c r="E50" s="9"/>
      <c r="F50" s="9" t="s">
        <v>3903</v>
      </c>
      <c r="G50" s="9">
        <v>0.1</v>
      </c>
      <c r="H50" s="9" t="s">
        <v>60</v>
      </c>
      <c r="I50" s="9">
        <v>2472</v>
      </c>
      <c r="J50" s="9" t="s">
        <v>47</v>
      </c>
      <c r="K50" s="9"/>
      <c r="L50" s="9"/>
      <c r="M50" s="9" t="s">
        <v>50</v>
      </c>
      <c r="N50" s="9" t="s">
        <v>64</v>
      </c>
      <c r="O50" s="10">
        <v>34683</v>
      </c>
      <c r="P50" s="9"/>
      <c r="Q50" s="9"/>
      <c r="R50" s="9">
        <v>0.1</v>
      </c>
      <c r="S50" s="9" t="s">
        <v>41</v>
      </c>
    </row>
    <row r="51" spans="1:19" s="1" customFormat="1" ht="12" x14ac:dyDescent="0.3">
      <c r="A51" s="9">
        <v>63300</v>
      </c>
      <c r="B51" s="9" t="s">
        <v>75</v>
      </c>
      <c r="C51" s="9" t="s">
        <v>42</v>
      </c>
      <c r="D51" s="9" t="s">
        <v>31</v>
      </c>
      <c r="E51" s="9"/>
      <c r="F51" s="9" t="s">
        <v>3904</v>
      </c>
      <c r="G51" s="9">
        <v>0.06</v>
      </c>
      <c r="H51" s="9" t="s">
        <v>60</v>
      </c>
      <c r="I51" s="9">
        <v>2448</v>
      </c>
      <c r="J51" s="9" t="s">
        <v>47</v>
      </c>
      <c r="K51" s="9"/>
      <c r="L51" s="9"/>
      <c r="M51" s="9" t="s">
        <v>50</v>
      </c>
      <c r="N51" s="9" t="s">
        <v>64</v>
      </c>
      <c r="O51" s="10">
        <v>34125</v>
      </c>
      <c r="P51" s="9"/>
      <c r="Q51" s="9"/>
      <c r="R51" s="9">
        <v>0.06</v>
      </c>
      <c r="S51" s="9" t="s">
        <v>41</v>
      </c>
    </row>
    <row r="52" spans="1:19" s="1" customFormat="1" ht="12" x14ac:dyDescent="0.3">
      <c r="A52" s="9">
        <v>63900</v>
      </c>
      <c r="B52" s="9" t="s">
        <v>75</v>
      </c>
      <c r="C52" s="9" t="s">
        <v>42</v>
      </c>
      <c r="D52" s="9" t="s">
        <v>31</v>
      </c>
      <c r="E52" s="9"/>
      <c r="F52" s="9" t="s">
        <v>3905</v>
      </c>
      <c r="G52" s="9">
        <v>0.03</v>
      </c>
      <c r="H52" s="9" t="s">
        <v>60</v>
      </c>
      <c r="I52" s="9">
        <v>2476</v>
      </c>
      <c r="J52" s="9" t="s">
        <v>47</v>
      </c>
      <c r="K52" s="9"/>
      <c r="L52" s="9"/>
      <c r="M52" s="9" t="s">
        <v>50</v>
      </c>
      <c r="N52" s="9" t="s">
        <v>64</v>
      </c>
      <c r="O52" s="10">
        <v>34852</v>
      </c>
      <c r="P52" s="9"/>
      <c r="Q52" s="9"/>
      <c r="R52" s="9">
        <v>0.03</v>
      </c>
      <c r="S52" s="9" t="s">
        <v>41</v>
      </c>
    </row>
    <row r="53" spans="1:19" s="1" customFormat="1" ht="12" x14ac:dyDescent="0.3">
      <c r="A53" s="9">
        <v>64100</v>
      </c>
      <c r="B53" s="9" t="s">
        <v>75</v>
      </c>
      <c r="C53" s="9" t="s">
        <v>42</v>
      </c>
      <c r="D53" s="9" t="s">
        <v>31</v>
      </c>
      <c r="E53" s="9"/>
      <c r="F53" s="9" t="s">
        <v>3906</v>
      </c>
      <c r="G53" s="9">
        <v>0</v>
      </c>
      <c r="H53" s="9" t="s">
        <v>45</v>
      </c>
      <c r="I53" s="9">
        <v>401</v>
      </c>
      <c r="J53" s="9" t="s">
        <v>47</v>
      </c>
      <c r="K53" s="9" t="s">
        <v>63</v>
      </c>
      <c r="L53" s="9" t="s">
        <v>56</v>
      </c>
      <c r="M53" s="9" t="s">
        <v>50</v>
      </c>
      <c r="N53" s="9" t="s">
        <v>51</v>
      </c>
      <c r="O53" s="10">
        <v>31778</v>
      </c>
      <c r="P53" s="9" t="s">
        <v>3897</v>
      </c>
      <c r="Q53" s="9"/>
      <c r="R53" s="9">
        <v>3.13</v>
      </c>
      <c r="S53" s="9" t="s">
        <v>41</v>
      </c>
    </row>
    <row r="54" spans="1:19" s="1" customFormat="1" ht="12" x14ac:dyDescent="0.3">
      <c r="A54" s="9">
        <v>64700</v>
      </c>
      <c r="B54" s="9" t="s">
        <v>75</v>
      </c>
      <c r="C54" s="9" t="s">
        <v>42</v>
      </c>
      <c r="D54" s="9" t="s">
        <v>31</v>
      </c>
      <c r="E54" s="9"/>
      <c r="F54" s="9" t="s">
        <v>3907</v>
      </c>
      <c r="G54" s="9">
        <v>0.06</v>
      </c>
      <c r="H54" s="9" t="s">
        <v>60</v>
      </c>
      <c r="I54" s="9">
        <v>2420</v>
      </c>
      <c r="J54" s="9" t="s">
        <v>47</v>
      </c>
      <c r="K54" s="9"/>
      <c r="L54" s="9"/>
      <c r="M54" s="9" t="s">
        <v>50</v>
      </c>
      <c r="N54" s="9" t="s">
        <v>64</v>
      </c>
      <c r="O54" s="10">
        <v>33228</v>
      </c>
      <c r="P54" s="9"/>
      <c r="Q54" s="9"/>
      <c r="R54" s="9">
        <v>0.06</v>
      </c>
      <c r="S54" s="9" t="s">
        <v>41</v>
      </c>
    </row>
    <row r="55" spans="1:19" s="1" customFormat="1" ht="12" x14ac:dyDescent="0.3">
      <c r="A55" s="9">
        <v>65000</v>
      </c>
      <c r="B55" s="9" t="s">
        <v>75</v>
      </c>
      <c r="C55" s="9" t="s">
        <v>42</v>
      </c>
      <c r="D55" s="9" t="s">
        <v>31</v>
      </c>
      <c r="E55" s="9"/>
      <c r="F55" s="9" t="s">
        <v>3908</v>
      </c>
      <c r="G55" s="9">
        <v>0.05</v>
      </c>
      <c r="H55" s="9" t="s">
        <v>60</v>
      </c>
      <c r="I55" s="9">
        <v>2262</v>
      </c>
      <c r="J55" s="9" t="s">
        <v>47</v>
      </c>
      <c r="K55" s="9"/>
      <c r="L55" s="9"/>
      <c r="M55" s="9" t="s">
        <v>50</v>
      </c>
      <c r="N55" s="9" t="s">
        <v>64</v>
      </c>
      <c r="O55" s="10">
        <v>33648</v>
      </c>
      <c r="P55" s="9"/>
      <c r="Q55" s="9"/>
      <c r="R55" s="9">
        <v>0.05</v>
      </c>
      <c r="S55" s="9" t="s">
        <v>41</v>
      </c>
    </row>
    <row r="56" spans="1:19" s="1" customFormat="1" ht="23.5" x14ac:dyDescent="0.3">
      <c r="A56" s="9">
        <v>66100</v>
      </c>
      <c r="B56" s="9" t="s">
        <v>75</v>
      </c>
      <c r="C56" s="9" t="s">
        <v>42</v>
      </c>
      <c r="D56" s="9" t="s">
        <v>31</v>
      </c>
      <c r="E56" s="9"/>
      <c r="F56" s="9" t="s">
        <v>3909</v>
      </c>
      <c r="G56" s="9">
        <v>0</v>
      </c>
      <c r="H56" s="9" t="s">
        <v>45</v>
      </c>
      <c r="I56" s="9">
        <v>486</v>
      </c>
      <c r="J56" s="9" t="s">
        <v>47</v>
      </c>
      <c r="K56" s="9" t="s">
        <v>63</v>
      </c>
      <c r="L56" s="9" t="s">
        <v>56</v>
      </c>
      <c r="M56" s="9" t="s">
        <v>50</v>
      </c>
      <c r="N56" s="9" t="s">
        <v>51</v>
      </c>
      <c r="O56" s="10">
        <v>33970</v>
      </c>
      <c r="P56" s="9" t="s">
        <v>3897</v>
      </c>
      <c r="Q56" s="9"/>
      <c r="R56" s="9">
        <v>9.5</v>
      </c>
      <c r="S56" s="9" t="s">
        <v>41</v>
      </c>
    </row>
    <row r="57" spans="1:19" s="1" customFormat="1" ht="23.5" x14ac:dyDescent="0.3">
      <c r="A57" s="9">
        <v>66500</v>
      </c>
      <c r="B57" s="9" t="s">
        <v>75</v>
      </c>
      <c r="C57" s="9" t="s">
        <v>42</v>
      </c>
      <c r="D57" s="9" t="s">
        <v>31</v>
      </c>
      <c r="E57" s="9"/>
      <c r="F57" s="9" t="s">
        <v>3910</v>
      </c>
      <c r="G57" s="9">
        <v>0.08</v>
      </c>
      <c r="H57" s="9" t="s">
        <v>60</v>
      </c>
      <c r="I57" s="9">
        <v>2468</v>
      </c>
      <c r="J57" s="9" t="s">
        <v>47</v>
      </c>
      <c r="K57" s="9"/>
      <c r="L57" s="9"/>
      <c r="M57" s="9" t="s">
        <v>50</v>
      </c>
      <c r="N57" s="9" t="s">
        <v>64</v>
      </c>
      <c r="O57" s="10">
        <v>34625</v>
      </c>
      <c r="P57" s="9"/>
      <c r="Q57" s="9"/>
      <c r="R57" s="9">
        <v>0.08</v>
      </c>
      <c r="S57" s="9" t="s">
        <v>41</v>
      </c>
    </row>
    <row r="58" spans="1:19" s="1" customFormat="1" ht="23.5" x14ac:dyDescent="0.3">
      <c r="A58" s="9">
        <v>66700</v>
      </c>
      <c r="B58" s="9" t="s">
        <v>75</v>
      </c>
      <c r="C58" s="9" t="s">
        <v>42</v>
      </c>
      <c r="D58" s="9" t="s">
        <v>31</v>
      </c>
      <c r="E58" s="9"/>
      <c r="F58" s="9" t="s">
        <v>3911</v>
      </c>
      <c r="G58" s="9">
        <v>0.08</v>
      </c>
      <c r="H58" s="9" t="s">
        <v>60</v>
      </c>
      <c r="I58" s="9">
        <v>2220</v>
      </c>
      <c r="J58" s="9" t="s">
        <v>47</v>
      </c>
      <c r="K58" s="9"/>
      <c r="L58" s="9"/>
      <c r="M58" s="9" t="s">
        <v>50</v>
      </c>
      <c r="N58" s="9" t="s">
        <v>64</v>
      </c>
      <c r="O58" s="10">
        <v>32143</v>
      </c>
      <c r="P58" s="9"/>
      <c r="Q58" s="9"/>
      <c r="R58" s="9">
        <v>0.08</v>
      </c>
      <c r="S58" s="9" t="s">
        <v>41</v>
      </c>
    </row>
    <row r="59" spans="1:19" s="1" customFormat="1" ht="23.5" x14ac:dyDescent="0.3">
      <c r="A59" s="9">
        <v>66800</v>
      </c>
      <c r="B59" s="9" t="s">
        <v>75</v>
      </c>
      <c r="C59" s="9" t="s">
        <v>42</v>
      </c>
      <c r="D59" s="9" t="s">
        <v>31</v>
      </c>
      <c r="E59" s="9"/>
      <c r="F59" s="9" t="s">
        <v>3912</v>
      </c>
      <c r="G59" s="9">
        <v>0.08</v>
      </c>
      <c r="H59" s="9" t="s">
        <v>60</v>
      </c>
      <c r="I59" s="9">
        <v>2217</v>
      </c>
      <c r="J59" s="9" t="s">
        <v>47</v>
      </c>
      <c r="K59" s="9"/>
      <c r="L59" s="9"/>
      <c r="M59" s="9" t="s">
        <v>50</v>
      </c>
      <c r="N59" s="9" t="s">
        <v>64</v>
      </c>
      <c r="O59" s="10">
        <v>32143</v>
      </c>
      <c r="P59" s="9"/>
      <c r="Q59" s="9"/>
      <c r="R59" s="9">
        <v>0.08</v>
      </c>
      <c r="S59" s="9" t="s">
        <v>41</v>
      </c>
    </row>
    <row r="60" spans="1:19" s="1" customFormat="1" ht="12" x14ac:dyDescent="0.3">
      <c r="A60" s="9">
        <v>68100</v>
      </c>
      <c r="B60" s="9" t="s">
        <v>75</v>
      </c>
      <c r="C60" s="9" t="s">
        <v>42</v>
      </c>
      <c r="D60" s="9" t="s">
        <v>31</v>
      </c>
      <c r="E60" s="9"/>
      <c r="F60" s="9" t="s">
        <v>3913</v>
      </c>
      <c r="G60" s="9">
        <v>7.0000000000000007E-2</v>
      </c>
      <c r="H60" s="9" t="s">
        <v>60</v>
      </c>
      <c r="I60" s="9">
        <v>5066</v>
      </c>
      <c r="J60" s="9" t="s">
        <v>36</v>
      </c>
      <c r="K60" s="9"/>
      <c r="L60" s="9"/>
      <c r="M60" s="9" t="s">
        <v>50</v>
      </c>
      <c r="N60" s="9" t="s">
        <v>64</v>
      </c>
      <c r="O60" s="10">
        <v>34334</v>
      </c>
      <c r="P60" s="9"/>
      <c r="Q60" s="9"/>
      <c r="R60" s="9">
        <v>7.0000000000000007E-2</v>
      </c>
      <c r="S60" s="9" t="s">
        <v>41</v>
      </c>
    </row>
    <row r="61" spans="1:19" s="1" customFormat="1" ht="12" x14ac:dyDescent="0.3">
      <c r="A61" s="9">
        <v>129000</v>
      </c>
      <c r="B61" s="9" t="s">
        <v>75</v>
      </c>
      <c r="C61" s="9" t="s">
        <v>42</v>
      </c>
      <c r="D61" s="9" t="s">
        <v>31</v>
      </c>
      <c r="E61" s="9"/>
      <c r="F61" s="9" t="s">
        <v>3914</v>
      </c>
      <c r="G61" s="9">
        <v>0</v>
      </c>
      <c r="H61" s="9" t="s">
        <v>45</v>
      </c>
      <c r="I61" s="9">
        <v>467</v>
      </c>
      <c r="J61" s="9" t="s">
        <v>47</v>
      </c>
      <c r="K61" s="9" t="s">
        <v>122</v>
      </c>
      <c r="L61" s="9" t="s">
        <v>56</v>
      </c>
      <c r="M61" s="9" t="s">
        <v>50</v>
      </c>
      <c r="N61" s="9" t="s">
        <v>51</v>
      </c>
      <c r="O61" s="10">
        <v>37481</v>
      </c>
      <c r="P61" s="9" t="s">
        <v>3849</v>
      </c>
      <c r="Q61" s="9"/>
      <c r="R61" s="9">
        <v>14.8</v>
      </c>
      <c r="S61" s="9" t="s">
        <v>41</v>
      </c>
    </row>
    <row r="62" spans="1:19" s="1" customFormat="1" ht="12" x14ac:dyDescent="0.3">
      <c r="A62" s="9">
        <v>34900</v>
      </c>
      <c r="B62" s="9" t="s">
        <v>75</v>
      </c>
      <c r="C62" s="9" t="s">
        <v>42</v>
      </c>
      <c r="D62" s="9" t="s">
        <v>31</v>
      </c>
      <c r="E62" s="9"/>
      <c r="F62" s="9" t="s">
        <v>3915</v>
      </c>
      <c r="G62" s="9">
        <v>0.15</v>
      </c>
      <c r="H62" s="9" t="s">
        <v>60</v>
      </c>
      <c r="I62" s="9">
        <v>2359</v>
      </c>
      <c r="J62" s="9" t="s">
        <v>47</v>
      </c>
      <c r="K62" s="9"/>
      <c r="L62" s="9"/>
      <c r="M62" s="9" t="s">
        <v>50</v>
      </c>
      <c r="N62" s="9" t="s">
        <v>64</v>
      </c>
      <c r="O62" s="10">
        <v>32295</v>
      </c>
      <c r="P62" s="9"/>
      <c r="Q62" s="9"/>
      <c r="R62" s="9">
        <v>0.15</v>
      </c>
      <c r="S62" s="9" t="s">
        <v>41</v>
      </c>
    </row>
    <row r="63" spans="1:19" s="1" customFormat="1" ht="23.5" x14ac:dyDescent="0.3">
      <c r="A63" s="9">
        <v>41500</v>
      </c>
      <c r="B63" s="9" t="s">
        <v>75</v>
      </c>
      <c r="C63" s="9" t="s">
        <v>42</v>
      </c>
      <c r="D63" s="9" t="s">
        <v>31</v>
      </c>
      <c r="E63" s="9"/>
      <c r="F63" s="9" t="s">
        <v>3916</v>
      </c>
      <c r="G63" s="9">
        <v>0.1</v>
      </c>
      <c r="H63" s="9" t="s">
        <v>60</v>
      </c>
      <c r="I63" s="9">
        <v>2057</v>
      </c>
      <c r="J63" s="9" t="s">
        <v>47</v>
      </c>
      <c r="K63" s="9"/>
      <c r="L63" s="9"/>
      <c r="M63" s="9" t="s">
        <v>50</v>
      </c>
      <c r="N63" s="9" t="s">
        <v>64</v>
      </c>
      <c r="O63" s="10">
        <v>31229</v>
      </c>
      <c r="P63" s="9"/>
      <c r="Q63" s="9"/>
      <c r="R63" s="9">
        <v>0.1</v>
      </c>
      <c r="S63" s="9" t="s">
        <v>41</v>
      </c>
    </row>
    <row r="64" spans="1:19" s="1" customFormat="1" ht="12" x14ac:dyDescent="0.3">
      <c r="A64" s="9">
        <v>88200</v>
      </c>
      <c r="B64" s="9" t="s">
        <v>75</v>
      </c>
      <c r="C64" s="9" t="s">
        <v>42</v>
      </c>
      <c r="D64" s="9" t="s">
        <v>31</v>
      </c>
      <c r="E64" s="9"/>
      <c r="F64" s="9" t="s">
        <v>3917</v>
      </c>
      <c r="G64" s="9">
        <v>0</v>
      </c>
      <c r="H64" s="9" t="s">
        <v>60</v>
      </c>
      <c r="I64" s="9" t="s">
        <v>1615</v>
      </c>
      <c r="J64" s="9" t="s">
        <v>124</v>
      </c>
      <c r="K64" s="9" t="s">
        <v>63</v>
      </c>
      <c r="L64" s="9" t="s">
        <v>56</v>
      </c>
      <c r="M64" s="9" t="s">
        <v>50</v>
      </c>
      <c r="N64" s="9" t="s">
        <v>64</v>
      </c>
      <c r="O64" s="10">
        <v>37315</v>
      </c>
      <c r="P64" s="9" t="s">
        <v>3878</v>
      </c>
      <c r="Q64" s="9"/>
      <c r="R64" s="9">
        <v>3.8</v>
      </c>
      <c r="S64" s="9" t="s">
        <v>41</v>
      </c>
    </row>
    <row r="65" spans="1:19" s="1" customFormat="1" ht="23.5" x14ac:dyDescent="0.3">
      <c r="A65" s="9">
        <v>69800</v>
      </c>
      <c r="B65" s="9" t="s">
        <v>75</v>
      </c>
      <c r="C65" s="9" t="s">
        <v>42</v>
      </c>
      <c r="D65" s="9" t="s">
        <v>31</v>
      </c>
      <c r="E65" s="9"/>
      <c r="F65" s="9" t="s">
        <v>3918</v>
      </c>
      <c r="G65" s="9">
        <v>1.08</v>
      </c>
      <c r="H65" s="9" t="s">
        <v>60</v>
      </c>
      <c r="I65" s="9">
        <v>2413</v>
      </c>
      <c r="J65" s="9" t="s">
        <v>47</v>
      </c>
      <c r="K65" s="9"/>
      <c r="L65" s="9" t="s">
        <v>56</v>
      </c>
      <c r="M65" s="9" t="s">
        <v>50</v>
      </c>
      <c r="N65" s="9" t="s">
        <v>64</v>
      </c>
      <c r="O65" s="10">
        <v>33639</v>
      </c>
      <c r="P65" s="9"/>
      <c r="Q65" s="9"/>
      <c r="R65" s="9">
        <v>1.08</v>
      </c>
      <c r="S65" s="9" t="s">
        <v>41</v>
      </c>
    </row>
    <row r="66" spans="1:19" s="1" customFormat="1" ht="23.5" x14ac:dyDescent="0.3">
      <c r="A66" s="9">
        <v>89500</v>
      </c>
      <c r="B66" s="9" t="s">
        <v>75</v>
      </c>
      <c r="C66" s="9" t="s">
        <v>42</v>
      </c>
      <c r="D66" s="9" t="s">
        <v>31</v>
      </c>
      <c r="E66" s="9"/>
      <c r="F66" s="9" t="s">
        <v>3919</v>
      </c>
      <c r="G66" s="9">
        <v>0</v>
      </c>
      <c r="H66" s="9" t="s">
        <v>34</v>
      </c>
      <c r="I66" s="9" t="s">
        <v>3920</v>
      </c>
      <c r="J66" s="9" t="s">
        <v>124</v>
      </c>
      <c r="K66" s="9" t="s">
        <v>188</v>
      </c>
      <c r="L66" s="9" t="s">
        <v>411</v>
      </c>
      <c r="M66" s="9" t="s">
        <v>39</v>
      </c>
      <c r="N66" s="9" t="s">
        <v>40</v>
      </c>
      <c r="O66" s="10">
        <v>32820</v>
      </c>
      <c r="P66" s="9" t="s">
        <v>3878</v>
      </c>
      <c r="Q66" s="9"/>
      <c r="R66" s="9">
        <v>1.5</v>
      </c>
      <c r="S66" s="9" t="s">
        <v>41</v>
      </c>
    </row>
    <row r="67" spans="1:19" s="1" customFormat="1" ht="23.5" x14ac:dyDescent="0.3">
      <c r="A67" s="9">
        <v>40703</v>
      </c>
      <c r="B67" s="9" t="s">
        <v>75</v>
      </c>
      <c r="C67" s="9" t="s">
        <v>42</v>
      </c>
      <c r="D67" s="9" t="s">
        <v>31</v>
      </c>
      <c r="E67" s="9" t="s">
        <v>3921</v>
      </c>
      <c r="F67" s="9" t="s">
        <v>3922</v>
      </c>
      <c r="G67" s="9">
        <v>12.5</v>
      </c>
      <c r="H67" s="9" t="s">
        <v>60</v>
      </c>
      <c r="I67" s="9" t="s">
        <v>770</v>
      </c>
      <c r="J67" s="9" t="s">
        <v>187</v>
      </c>
      <c r="K67" s="9" t="s">
        <v>48</v>
      </c>
      <c r="L67" s="9" t="s">
        <v>189</v>
      </c>
      <c r="M67" s="9" t="s">
        <v>50</v>
      </c>
      <c r="N67" s="9" t="s">
        <v>64</v>
      </c>
      <c r="O67" s="10">
        <v>32925</v>
      </c>
      <c r="P67" s="9" t="s">
        <v>3923</v>
      </c>
      <c r="Q67" s="9"/>
      <c r="R67" s="9">
        <v>10.5</v>
      </c>
      <c r="S67" s="9" t="s">
        <v>41</v>
      </c>
    </row>
    <row r="68" spans="1:19" s="1" customFormat="1" ht="12" x14ac:dyDescent="0.3">
      <c r="A68" s="9">
        <v>82300</v>
      </c>
      <c r="B68" s="9" t="s">
        <v>75</v>
      </c>
      <c r="C68" s="9" t="s">
        <v>31</v>
      </c>
      <c r="D68" s="9" t="s">
        <v>31</v>
      </c>
      <c r="E68" s="9" t="s">
        <v>3924</v>
      </c>
      <c r="F68" s="9" t="s">
        <v>3925</v>
      </c>
      <c r="G68" s="9">
        <v>47</v>
      </c>
      <c r="H68" s="9" t="s">
        <v>60</v>
      </c>
      <c r="I68" s="9" t="s">
        <v>3926</v>
      </c>
      <c r="J68" s="9" t="s">
        <v>62</v>
      </c>
      <c r="K68" s="9" t="s">
        <v>63</v>
      </c>
      <c r="L68" s="9" t="s">
        <v>56</v>
      </c>
      <c r="M68" s="9" t="s">
        <v>50</v>
      </c>
      <c r="N68" s="9" t="s">
        <v>64</v>
      </c>
      <c r="O68" s="10">
        <v>37610</v>
      </c>
      <c r="P68" s="9" t="s">
        <v>3878</v>
      </c>
      <c r="Q68" s="9"/>
      <c r="R68" s="9">
        <v>47</v>
      </c>
      <c r="S68" s="9" t="s">
        <v>41</v>
      </c>
    </row>
    <row r="69" spans="1:19" s="1" customFormat="1" ht="12" x14ac:dyDescent="0.3">
      <c r="A69" s="9">
        <v>129100</v>
      </c>
      <c r="B69" s="9" t="s">
        <v>75</v>
      </c>
      <c r="C69" s="9" t="s">
        <v>42</v>
      </c>
      <c r="D69" s="9" t="s">
        <v>31</v>
      </c>
      <c r="E69" s="9"/>
      <c r="F69" s="9" t="s">
        <v>3927</v>
      </c>
      <c r="G69" s="9">
        <v>0</v>
      </c>
      <c r="H69" s="9" t="s">
        <v>45</v>
      </c>
      <c r="I69" s="9">
        <v>15029</v>
      </c>
      <c r="J69" s="9" t="s">
        <v>47</v>
      </c>
      <c r="K69" s="9" t="s">
        <v>63</v>
      </c>
      <c r="L69" s="9" t="s">
        <v>56</v>
      </c>
      <c r="M69" s="9" t="s">
        <v>50</v>
      </c>
      <c r="N69" s="9" t="s">
        <v>51</v>
      </c>
      <c r="O69" s="10">
        <v>36983</v>
      </c>
      <c r="P69" s="9" t="s">
        <v>3897</v>
      </c>
      <c r="Q69" s="9"/>
      <c r="R69" s="9">
        <v>29.74</v>
      </c>
      <c r="S69" s="9" t="s">
        <v>41</v>
      </c>
    </row>
    <row r="70" spans="1:19" s="1" customFormat="1" ht="12" x14ac:dyDescent="0.3">
      <c r="A70" s="9">
        <v>89400</v>
      </c>
      <c r="B70" s="9" t="s">
        <v>75</v>
      </c>
      <c r="C70" s="9" t="s">
        <v>42</v>
      </c>
      <c r="D70" s="9" t="s">
        <v>31</v>
      </c>
      <c r="E70" s="9"/>
      <c r="F70" s="9" t="s">
        <v>3928</v>
      </c>
      <c r="G70" s="9">
        <v>0</v>
      </c>
      <c r="H70" s="9" t="s">
        <v>34</v>
      </c>
      <c r="I70" s="9" t="s">
        <v>3929</v>
      </c>
      <c r="J70" s="9" t="s">
        <v>124</v>
      </c>
      <c r="K70" s="9" t="s">
        <v>48</v>
      </c>
      <c r="L70" s="9" t="s">
        <v>411</v>
      </c>
      <c r="M70" s="9" t="s">
        <v>224</v>
      </c>
      <c r="N70" s="9" t="s">
        <v>225</v>
      </c>
      <c r="O70" s="9"/>
      <c r="P70" s="9" t="s">
        <v>3878</v>
      </c>
      <c r="Q70" s="9"/>
      <c r="R70" s="9">
        <v>5.8</v>
      </c>
      <c r="S70" s="9" t="s">
        <v>41</v>
      </c>
    </row>
    <row r="71" spans="1:19" s="1" customFormat="1" ht="23.5" x14ac:dyDescent="0.3">
      <c r="A71" s="9">
        <v>88300</v>
      </c>
      <c r="B71" s="9" t="s">
        <v>75</v>
      </c>
      <c r="C71" s="9" t="s">
        <v>31</v>
      </c>
      <c r="D71" s="9" t="s">
        <v>31</v>
      </c>
      <c r="E71" s="9"/>
      <c r="F71" s="9" t="s">
        <v>3930</v>
      </c>
      <c r="G71" s="9">
        <v>3.5</v>
      </c>
      <c r="H71" s="9" t="s">
        <v>60</v>
      </c>
      <c r="I71" s="9" t="s">
        <v>3931</v>
      </c>
      <c r="J71" s="9" t="s">
        <v>62</v>
      </c>
      <c r="K71" s="9" t="s">
        <v>188</v>
      </c>
      <c r="L71" s="9" t="s">
        <v>2626</v>
      </c>
      <c r="M71" s="9" t="s">
        <v>50</v>
      </c>
      <c r="N71" s="9" t="s">
        <v>1644</v>
      </c>
      <c r="O71" s="10">
        <v>13516</v>
      </c>
      <c r="P71" s="9" t="s">
        <v>3932</v>
      </c>
      <c r="Q71" s="9"/>
      <c r="R71" s="9">
        <v>7</v>
      </c>
      <c r="S71" s="9" t="s">
        <v>41</v>
      </c>
    </row>
    <row r="72" spans="1:19" s="1" customFormat="1" ht="23.5" x14ac:dyDescent="0.3">
      <c r="A72" s="9">
        <v>88400</v>
      </c>
      <c r="B72" s="9" t="s">
        <v>75</v>
      </c>
      <c r="C72" s="9" t="s">
        <v>31</v>
      </c>
      <c r="D72" s="9" t="s">
        <v>31</v>
      </c>
      <c r="E72" s="9"/>
      <c r="F72" s="9" t="s">
        <v>3933</v>
      </c>
      <c r="G72" s="9">
        <v>3.5</v>
      </c>
      <c r="H72" s="9" t="s">
        <v>60</v>
      </c>
      <c r="I72" s="9" t="s">
        <v>3931</v>
      </c>
      <c r="J72" s="9" t="s">
        <v>62</v>
      </c>
      <c r="K72" s="9" t="s">
        <v>188</v>
      </c>
      <c r="L72" s="9" t="s">
        <v>2626</v>
      </c>
      <c r="M72" s="9" t="s">
        <v>50</v>
      </c>
      <c r="N72" s="9" t="s">
        <v>1644</v>
      </c>
      <c r="O72" s="10">
        <v>13516</v>
      </c>
      <c r="P72" s="9" t="s">
        <v>3934</v>
      </c>
      <c r="Q72" s="9"/>
      <c r="R72" s="9">
        <v>7</v>
      </c>
      <c r="S72" s="9" t="s">
        <v>41</v>
      </c>
    </row>
    <row r="73" spans="1:19" s="1" customFormat="1" ht="23.5" x14ac:dyDescent="0.3">
      <c r="A73" s="9">
        <v>88600</v>
      </c>
      <c r="B73" s="9" t="s">
        <v>75</v>
      </c>
      <c r="C73" s="9" t="s">
        <v>31</v>
      </c>
      <c r="D73" s="9" t="s">
        <v>31</v>
      </c>
      <c r="E73" s="9"/>
      <c r="F73" s="9" t="s">
        <v>3935</v>
      </c>
      <c r="G73" s="9">
        <v>3.5</v>
      </c>
      <c r="H73" s="9" t="s">
        <v>60</v>
      </c>
      <c r="I73" s="9" t="s">
        <v>3931</v>
      </c>
      <c r="J73" s="9" t="s">
        <v>62</v>
      </c>
      <c r="K73" s="9" t="s">
        <v>188</v>
      </c>
      <c r="L73" s="9" t="s">
        <v>2626</v>
      </c>
      <c r="M73" s="9" t="s">
        <v>50</v>
      </c>
      <c r="N73" s="9" t="s">
        <v>1644</v>
      </c>
      <c r="O73" s="10">
        <v>13516</v>
      </c>
      <c r="P73" s="9" t="s">
        <v>3932</v>
      </c>
      <c r="Q73" s="9"/>
      <c r="R73" s="9">
        <v>7</v>
      </c>
      <c r="S73" s="9" t="s">
        <v>41</v>
      </c>
    </row>
    <row r="74" spans="1:19" s="1" customFormat="1" ht="23.5" x14ac:dyDescent="0.3">
      <c r="A74" s="9">
        <v>88700</v>
      </c>
      <c r="B74" s="9" t="s">
        <v>75</v>
      </c>
      <c r="C74" s="9" t="s">
        <v>31</v>
      </c>
      <c r="D74" s="9" t="s">
        <v>31</v>
      </c>
      <c r="E74" s="9"/>
      <c r="F74" s="9" t="s">
        <v>3936</v>
      </c>
      <c r="G74" s="9">
        <v>3.5</v>
      </c>
      <c r="H74" s="9" t="s">
        <v>60</v>
      </c>
      <c r="I74" s="9" t="s">
        <v>3931</v>
      </c>
      <c r="J74" s="9" t="s">
        <v>62</v>
      </c>
      <c r="K74" s="9" t="s">
        <v>188</v>
      </c>
      <c r="L74" s="9" t="s">
        <v>2626</v>
      </c>
      <c r="M74" s="9" t="s">
        <v>50</v>
      </c>
      <c r="N74" s="9" t="s">
        <v>1644</v>
      </c>
      <c r="O74" s="10">
        <v>13516</v>
      </c>
      <c r="P74" s="9" t="s">
        <v>3932</v>
      </c>
      <c r="Q74" s="9"/>
      <c r="R74" s="9">
        <v>7</v>
      </c>
      <c r="S74" s="9" t="s">
        <v>41</v>
      </c>
    </row>
    <row r="75" spans="1:19" s="1" customFormat="1" ht="12" x14ac:dyDescent="0.3">
      <c r="A75" s="9">
        <v>73500</v>
      </c>
      <c r="B75" s="9" t="s">
        <v>75</v>
      </c>
      <c r="C75" s="9" t="s">
        <v>42</v>
      </c>
      <c r="D75" s="9" t="s">
        <v>31</v>
      </c>
      <c r="E75" s="9"/>
      <c r="F75" s="9" t="s">
        <v>3937</v>
      </c>
      <c r="G75" s="9">
        <v>0.01</v>
      </c>
      <c r="H75" s="9" t="s">
        <v>60</v>
      </c>
      <c r="I75" s="9">
        <v>5069</v>
      </c>
      <c r="J75" s="9" t="s">
        <v>36</v>
      </c>
      <c r="K75" s="9"/>
      <c r="L75" s="9"/>
      <c r="M75" s="9" t="s">
        <v>50</v>
      </c>
      <c r="N75" s="9" t="s">
        <v>64</v>
      </c>
      <c r="O75" s="10">
        <v>31083</v>
      </c>
      <c r="P75" s="9"/>
      <c r="Q75" s="9"/>
      <c r="R75" s="9">
        <v>0.01</v>
      </c>
      <c r="S75" s="9" t="s">
        <v>41</v>
      </c>
    </row>
    <row r="76" spans="1:19" s="1" customFormat="1" ht="12" x14ac:dyDescent="0.3">
      <c r="A76" s="9">
        <v>73100</v>
      </c>
      <c r="B76" s="9" t="s">
        <v>75</v>
      </c>
      <c r="C76" s="9" t="s">
        <v>42</v>
      </c>
      <c r="D76" s="9" t="s">
        <v>31</v>
      </c>
      <c r="E76" s="9" t="s">
        <v>3938</v>
      </c>
      <c r="F76" s="9" t="s">
        <v>3939</v>
      </c>
      <c r="G76" s="9">
        <v>44.7</v>
      </c>
      <c r="H76" s="9" t="s">
        <v>34</v>
      </c>
      <c r="I76" s="9" t="s">
        <v>3940</v>
      </c>
      <c r="J76" s="9" t="s">
        <v>47</v>
      </c>
      <c r="K76" s="9" t="s">
        <v>63</v>
      </c>
      <c r="L76" s="9" t="s">
        <v>56</v>
      </c>
      <c r="M76" s="9" t="s">
        <v>39</v>
      </c>
      <c r="N76" s="9" t="s">
        <v>40</v>
      </c>
      <c r="O76" s="10">
        <v>37546</v>
      </c>
      <c r="P76" s="9" t="s">
        <v>3878</v>
      </c>
      <c r="Q76" s="9"/>
      <c r="R76" s="9">
        <v>44.7</v>
      </c>
      <c r="S76" s="9" t="s">
        <v>41</v>
      </c>
    </row>
    <row r="77" spans="1:19" s="1" customFormat="1" ht="12" x14ac:dyDescent="0.3">
      <c r="A77" s="9">
        <v>74100</v>
      </c>
      <c r="B77" s="9" t="s">
        <v>75</v>
      </c>
      <c r="C77" s="9" t="s">
        <v>42</v>
      </c>
      <c r="D77" s="9" t="s">
        <v>31</v>
      </c>
      <c r="E77" s="9"/>
      <c r="F77" s="9" t="s">
        <v>3941</v>
      </c>
      <c r="G77" s="9">
        <v>0.03</v>
      </c>
      <c r="H77" s="9" t="s">
        <v>60</v>
      </c>
      <c r="I77" s="9">
        <v>4032</v>
      </c>
      <c r="J77" s="9" t="s">
        <v>72</v>
      </c>
      <c r="K77" s="9" t="s">
        <v>72</v>
      </c>
      <c r="L77" s="9" t="s">
        <v>73</v>
      </c>
      <c r="M77" s="9" t="s">
        <v>50</v>
      </c>
      <c r="N77" s="9" t="s">
        <v>64</v>
      </c>
      <c r="O77" s="10">
        <v>30972</v>
      </c>
      <c r="P77" s="9"/>
      <c r="Q77" s="9"/>
      <c r="R77" s="9">
        <v>0.03</v>
      </c>
      <c r="S77" s="9" t="s">
        <v>41</v>
      </c>
    </row>
    <row r="78" spans="1:19" s="1" customFormat="1" ht="12" x14ac:dyDescent="0.3">
      <c r="A78" s="9">
        <v>35302</v>
      </c>
      <c r="B78" s="9" t="s">
        <v>75</v>
      </c>
      <c r="C78" s="9" t="s">
        <v>42</v>
      </c>
      <c r="D78" s="9" t="s">
        <v>31</v>
      </c>
      <c r="E78" s="9" t="s">
        <v>3942</v>
      </c>
      <c r="F78" s="9" t="s">
        <v>3943</v>
      </c>
      <c r="G78" s="9">
        <v>7.81</v>
      </c>
      <c r="H78" s="9" t="s">
        <v>60</v>
      </c>
      <c r="I78" s="9" t="s">
        <v>3944</v>
      </c>
      <c r="J78" s="9" t="s">
        <v>79</v>
      </c>
      <c r="K78" s="9" t="s">
        <v>79</v>
      </c>
      <c r="L78" s="9" t="s">
        <v>79</v>
      </c>
      <c r="M78" s="9" t="s">
        <v>50</v>
      </c>
      <c r="N78" s="9" t="s">
        <v>64</v>
      </c>
      <c r="O78" s="10">
        <v>31408</v>
      </c>
      <c r="P78" s="9" t="s">
        <v>3945</v>
      </c>
      <c r="Q78" s="9"/>
      <c r="R78" s="9">
        <v>7.81</v>
      </c>
      <c r="S78" s="9" t="s">
        <v>41</v>
      </c>
    </row>
    <row r="79" spans="1:19" s="1" customFormat="1" ht="12" x14ac:dyDescent="0.3">
      <c r="A79" s="9">
        <v>75800</v>
      </c>
      <c r="B79" s="9" t="s">
        <v>75</v>
      </c>
      <c r="C79" s="9" t="s">
        <v>42</v>
      </c>
      <c r="D79" s="9" t="s">
        <v>31</v>
      </c>
      <c r="E79" s="9" t="s">
        <v>3946</v>
      </c>
      <c r="F79" s="9" t="s">
        <v>3947</v>
      </c>
      <c r="G79" s="9">
        <v>2</v>
      </c>
      <c r="H79" s="9" t="s">
        <v>34</v>
      </c>
      <c r="I79" s="9"/>
      <c r="J79" s="9" t="s">
        <v>47</v>
      </c>
      <c r="K79" s="9"/>
      <c r="L79" s="9" t="s">
        <v>56</v>
      </c>
      <c r="M79" s="9" t="s">
        <v>39</v>
      </c>
      <c r="N79" s="9" t="s">
        <v>40</v>
      </c>
      <c r="O79" s="9"/>
      <c r="P79" s="9" t="s">
        <v>3878</v>
      </c>
      <c r="Q79" s="9"/>
      <c r="R79" s="9">
        <v>2</v>
      </c>
      <c r="S79" s="9" t="s">
        <v>41</v>
      </c>
    </row>
    <row r="80" spans="1:19" s="1" customFormat="1" ht="12" x14ac:dyDescent="0.3">
      <c r="A80" s="9">
        <v>75900</v>
      </c>
      <c r="B80" s="9" t="s">
        <v>75</v>
      </c>
      <c r="C80" s="9" t="s">
        <v>42</v>
      </c>
      <c r="D80" s="9" t="s">
        <v>31</v>
      </c>
      <c r="E80" s="9" t="s">
        <v>3948</v>
      </c>
      <c r="F80" s="9" t="s">
        <v>3947</v>
      </c>
      <c r="G80" s="9">
        <v>2</v>
      </c>
      <c r="H80" s="9" t="s">
        <v>34</v>
      </c>
      <c r="I80" s="9"/>
      <c r="J80" s="9" t="s">
        <v>47</v>
      </c>
      <c r="K80" s="9"/>
      <c r="L80" s="9" t="s">
        <v>56</v>
      </c>
      <c r="M80" s="9" t="s">
        <v>39</v>
      </c>
      <c r="N80" s="9" t="s">
        <v>40</v>
      </c>
      <c r="O80" s="9"/>
      <c r="P80" s="9" t="s">
        <v>3878</v>
      </c>
      <c r="Q80" s="9"/>
      <c r="R80" s="9">
        <v>2</v>
      </c>
      <c r="S80" s="9" t="s">
        <v>41</v>
      </c>
    </row>
    <row r="82" spans="18:18" x14ac:dyDescent="0.35">
      <c r="R82">
        <f>SUM(R2:R80)</f>
        <v>660.76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497"/>
  <sheetViews>
    <sheetView topLeftCell="R1" workbookViewId="0">
      <selection activeCell="AC19" sqref="AC19"/>
    </sheetView>
  </sheetViews>
  <sheetFormatPr defaultRowHeight="14.5" x14ac:dyDescent="0.35"/>
  <cols>
    <col min="1" max="1" width="6.81640625" bestFit="1" customWidth="1"/>
    <col min="2" max="2" width="12.08984375" bestFit="1" customWidth="1"/>
    <col min="3" max="3" width="2.81640625" bestFit="1" customWidth="1"/>
    <col min="4" max="4" width="7.36328125" bestFit="1" customWidth="1"/>
    <col min="5" max="5" width="14.90625" bestFit="1" customWidth="1"/>
    <col min="6" max="6" width="38.81640625" bestFit="1" customWidth="1"/>
    <col min="7" max="7" width="13.1796875" bestFit="1" customWidth="1"/>
    <col min="8" max="8" width="6.81640625" customWidth="1"/>
    <col min="9" max="9" width="40.1796875" customWidth="1"/>
    <col min="10" max="10" width="15.6328125" bestFit="1" customWidth="1"/>
    <col min="11" max="11" width="15.90625" customWidth="1"/>
    <col min="12" max="12" width="15.36328125" customWidth="1"/>
    <col min="13" max="13" width="4.08984375" customWidth="1"/>
    <col min="14" max="14" width="9.81640625" customWidth="1"/>
    <col min="15" max="15" width="10.7265625" customWidth="1"/>
    <col min="16" max="16" width="21.08984375" customWidth="1"/>
    <col min="17" max="17" width="14.08984375" customWidth="1"/>
    <col min="18" max="18" width="32.08984375" customWidth="1"/>
    <col min="19" max="19" width="10.81640625" customWidth="1"/>
    <col min="20" max="20" width="13" customWidth="1"/>
    <col min="21" max="23" width="9.36328125" style="163" customWidth="1"/>
    <col min="24" max="25" width="9.08984375" style="163"/>
    <col min="26" max="27" width="9.08984375" style="164"/>
    <col min="28" max="28" width="9.6328125" style="164" bestFit="1" customWidth="1"/>
    <col min="29" max="29" width="15.08984375" style="164" bestFit="1" customWidth="1"/>
    <col min="30" max="30" width="9.08984375" style="164"/>
    <col min="31" max="54" width="9.08984375" style="72"/>
    <col min="253" max="253" width="6.81640625" bestFit="1" customWidth="1"/>
    <col min="254" max="254" width="12.08984375" bestFit="1" customWidth="1"/>
    <col min="255" max="255" width="2.81640625" bestFit="1" customWidth="1"/>
    <col min="256" max="256" width="7.36328125" bestFit="1" customWidth="1"/>
    <col min="257" max="257" width="14.90625" bestFit="1" customWidth="1"/>
    <col min="258" max="258" width="38.81640625" bestFit="1" customWidth="1"/>
    <col min="259" max="259" width="13.1796875" bestFit="1" customWidth="1"/>
    <col min="260" max="260" width="6.81640625" bestFit="1" customWidth="1"/>
    <col min="261" max="261" width="40.1796875" bestFit="1" customWidth="1"/>
    <col min="262" max="262" width="15.6328125" bestFit="1" customWidth="1"/>
    <col min="263" max="263" width="16.90625" bestFit="1" customWidth="1"/>
    <col min="264" max="264" width="15.36328125" bestFit="1" customWidth="1"/>
    <col min="265" max="265" width="4.08984375" bestFit="1" customWidth="1"/>
    <col min="266" max="266" width="9.81640625" bestFit="1" customWidth="1"/>
    <col min="267" max="267" width="10.7265625" bestFit="1" customWidth="1"/>
    <col min="268" max="268" width="21.08984375" bestFit="1" customWidth="1"/>
    <col min="269" max="269" width="14.08984375" bestFit="1" customWidth="1"/>
    <col min="270" max="270" width="32.08984375" bestFit="1" customWidth="1"/>
    <col min="271" max="271" width="10.81640625" bestFit="1" customWidth="1"/>
    <col min="272" max="272" width="13" bestFit="1" customWidth="1"/>
    <col min="509" max="509" width="6.81640625" bestFit="1" customWidth="1"/>
    <col min="510" max="510" width="12.08984375" bestFit="1" customWidth="1"/>
    <col min="511" max="511" width="2.81640625" bestFit="1" customWidth="1"/>
    <col min="512" max="512" width="7.36328125" bestFit="1" customWidth="1"/>
    <col min="513" max="513" width="14.90625" bestFit="1" customWidth="1"/>
    <col min="514" max="514" width="38.81640625" bestFit="1" customWidth="1"/>
    <col min="515" max="515" width="13.1796875" bestFit="1" customWidth="1"/>
    <col min="516" max="516" width="6.81640625" bestFit="1" customWidth="1"/>
    <col min="517" max="517" width="40.1796875" bestFit="1" customWidth="1"/>
    <col min="518" max="518" width="15.6328125" bestFit="1" customWidth="1"/>
    <col min="519" max="519" width="16.90625" bestFit="1" customWidth="1"/>
    <col min="520" max="520" width="15.36328125" bestFit="1" customWidth="1"/>
    <col min="521" max="521" width="4.08984375" bestFit="1" customWidth="1"/>
    <col min="522" max="522" width="9.81640625" bestFit="1" customWidth="1"/>
    <col min="523" max="523" width="10.7265625" bestFit="1" customWidth="1"/>
    <col min="524" max="524" width="21.08984375" bestFit="1" customWidth="1"/>
    <col min="525" max="525" width="14.08984375" bestFit="1" customWidth="1"/>
    <col min="526" max="526" width="32.08984375" bestFit="1" customWidth="1"/>
    <col min="527" max="527" width="10.81640625" bestFit="1" customWidth="1"/>
    <col min="528" max="528" width="13" bestFit="1" customWidth="1"/>
    <col min="765" max="765" width="6.81640625" bestFit="1" customWidth="1"/>
    <col min="766" max="766" width="12.08984375" bestFit="1" customWidth="1"/>
    <col min="767" max="767" width="2.81640625" bestFit="1" customWidth="1"/>
    <col min="768" max="768" width="7.36328125" bestFit="1" customWidth="1"/>
    <col min="769" max="769" width="14.90625" bestFit="1" customWidth="1"/>
    <col min="770" max="770" width="38.81640625" bestFit="1" customWidth="1"/>
    <col min="771" max="771" width="13.1796875" bestFit="1" customWidth="1"/>
    <col min="772" max="772" width="6.81640625" bestFit="1" customWidth="1"/>
    <col min="773" max="773" width="40.1796875" bestFit="1" customWidth="1"/>
    <col min="774" max="774" width="15.6328125" bestFit="1" customWidth="1"/>
    <col min="775" max="775" width="16.90625" bestFit="1" customWidth="1"/>
    <col min="776" max="776" width="15.36328125" bestFit="1" customWidth="1"/>
    <col min="777" max="777" width="4.08984375" bestFit="1" customWidth="1"/>
    <col min="778" max="778" width="9.81640625" bestFit="1" customWidth="1"/>
    <col min="779" max="779" width="10.7265625" bestFit="1" customWidth="1"/>
    <col min="780" max="780" width="21.08984375" bestFit="1" customWidth="1"/>
    <col min="781" max="781" width="14.08984375" bestFit="1" customWidth="1"/>
    <col min="782" max="782" width="32.08984375" bestFit="1" customWidth="1"/>
    <col min="783" max="783" width="10.81640625" bestFit="1" customWidth="1"/>
    <col min="784" max="784" width="13" bestFit="1" customWidth="1"/>
    <col min="1021" max="1021" width="6.81640625" bestFit="1" customWidth="1"/>
    <col min="1022" max="1022" width="12.08984375" bestFit="1" customWidth="1"/>
    <col min="1023" max="1023" width="2.81640625" bestFit="1" customWidth="1"/>
    <col min="1024" max="1024" width="7.36328125" bestFit="1" customWidth="1"/>
    <col min="1025" max="1025" width="14.90625" bestFit="1" customWidth="1"/>
    <col min="1026" max="1026" width="38.81640625" bestFit="1" customWidth="1"/>
    <col min="1027" max="1027" width="13.1796875" bestFit="1" customWidth="1"/>
    <col min="1028" max="1028" width="6.81640625" bestFit="1" customWidth="1"/>
    <col min="1029" max="1029" width="40.1796875" bestFit="1" customWidth="1"/>
    <col min="1030" max="1030" width="15.6328125" bestFit="1" customWidth="1"/>
    <col min="1031" max="1031" width="16.90625" bestFit="1" customWidth="1"/>
    <col min="1032" max="1032" width="15.36328125" bestFit="1" customWidth="1"/>
    <col min="1033" max="1033" width="4.08984375" bestFit="1" customWidth="1"/>
    <col min="1034" max="1034" width="9.81640625" bestFit="1" customWidth="1"/>
    <col min="1035" max="1035" width="10.7265625" bestFit="1" customWidth="1"/>
    <col min="1036" max="1036" width="21.08984375" bestFit="1" customWidth="1"/>
    <col min="1037" max="1037" width="14.08984375" bestFit="1" customWidth="1"/>
    <col min="1038" max="1038" width="32.08984375" bestFit="1" customWidth="1"/>
    <col min="1039" max="1039" width="10.81640625" bestFit="1" customWidth="1"/>
    <col min="1040" max="1040" width="13" bestFit="1" customWidth="1"/>
    <col min="1277" max="1277" width="6.81640625" bestFit="1" customWidth="1"/>
    <col min="1278" max="1278" width="12.08984375" bestFit="1" customWidth="1"/>
    <col min="1279" max="1279" width="2.81640625" bestFit="1" customWidth="1"/>
    <col min="1280" max="1280" width="7.36328125" bestFit="1" customWidth="1"/>
    <col min="1281" max="1281" width="14.90625" bestFit="1" customWidth="1"/>
    <col min="1282" max="1282" width="38.81640625" bestFit="1" customWidth="1"/>
    <col min="1283" max="1283" width="13.1796875" bestFit="1" customWidth="1"/>
    <col min="1284" max="1284" width="6.81640625" bestFit="1" customWidth="1"/>
    <col min="1285" max="1285" width="40.1796875" bestFit="1" customWidth="1"/>
    <col min="1286" max="1286" width="15.6328125" bestFit="1" customWidth="1"/>
    <col min="1287" max="1287" width="16.90625" bestFit="1" customWidth="1"/>
    <col min="1288" max="1288" width="15.36328125" bestFit="1" customWidth="1"/>
    <col min="1289" max="1289" width="4.08984375" bestFit="1" customWidth="1"/>
    <col min="1290" max="1290" width="9.81640625" bestFit="1" customWidth="1"/>
    <col min="1291" max="1291" width="10.7265625" bestFit="1" customWidth="1"/>
    <col min="1292" max="1292" width="21.08984375" bestFit="1" customWidth="1"/>
    <col min="1293" max="1293" width="14.08984375" bestFit="1" customWidth="1"/>
    <col min="1294" max="1294" width="32.08984375" bestFit="1" customWidth="1"/>
    <col min="1295" max="1295" width="10.81640625" bestFit="1" customWidth="1"/>
    <col min="1296" max="1296" width="13" bestFit="1" customWidth="1"/>
    <col min="1533" max="1533" width="6.81640625" bestFit="1" customWidth="1"/>
    <col min="1534" max="1534" width="12.08984375" bestFit="1" customWidth="1"/>
    <col min="1535" max="1535" width="2.81640625" bestFit="1" customWidth="1"/>
    <col min="1536" max="1536" width="7.36328125" bestFit="1" customWidth="1"/>
    <col min="1537" max="1537" width="14.90625" bestFit="1" customWidth="1"/>
    <col min="1538" max="1538" width="38.81640625" bestFit="1" customWidth="1"/>
    <col min="1539" max="1539" width="13.1796875" bestFit="1" customWidth="1"/>
    <col min="1540" max="1540" width="6.81640625" bestFit="1" customWidth="1"/>
    <col min="1541" max="1541" width="40.1796875" bestFit="1" customWidth="1"/>
    <col min="1542" max="1542" width="15.6328125" bestFit="1" customWidth="1"/>
    <col min="1543" max="1543" width="16.90625" bestFit="1" customWidth="1"/>
    <col min="1544" max="1544" width="15.36328125" bestFit="1" customWidth="1"/>
    <col min="1545" max="1545" width="4.08984375" bestFit="1" customWidth="1"/>
    <col min="1546" max="1546" width="9.81640625" bestFit="1" customWidth="1"/>
    <col min="1547" max="1547" width="10.7265625" bestFit="1" customWidth="1"/>
    <col min="1548" max="1548" width="21.08984375" bestFit="1" customWidth="1"/>
    <col min="1549" max="1549" width="14.08984375" bestFit="1" customWidth="1"/>
    <col min="1550" max="1550" width="32.08984375" bestFit="1" customWidth="1"/>
    <col min="1551" max="1551" width="10.81640625" bestFit="1" customWidth="1"/>
    <col min="1552" max="1552" width="13" bestFit="1" customWidth="1"/>
    <col min="1789" max="1789" width="6.81640625" bestFit="1" customWidth="1"/>
    <col min="1790" max="1790" width="12.08984375" bestFit="1" customWidth="1"/>
    <col min="1791" max="1791" width="2.81640625" bestFit="1" customWidth="1"/>
    <col min="1792" max="1792" width="7.36328125" bestFit="1" customWidth="1"/>
    <col min="1793" max="1793" width="14.90625" bestFit="1" customWidth="1"/>
    <col min="1794" max="1794" width="38.81640625" bestFit="1" customWidth="1"/>
    <col min="1795" max="1795" width="13.1796875" bestFit="1" customWidth="1"/>
    <col min="1796" max="1796" width="6.81640625" bestFit="1" customWidth="1"/>
    <col min="1797" max="1797" width="40.1796875" bestFit="1" customWidth="1"/>
    <col min="1798" max="1798" width="15.6328125" bestFit="1" customWidth="1"/>
    <col min="1799" max="1799" width="16.90625" bestFit="1" customWidth="1"/>
    <col min="1800" max="1800" width="15.36328125" bestFit="1" customWidth="1"/>
    <col min="1801" max="1801" width="4.08984375" bestFit="1" customWidth="1"/>
    <col min="1802" max="1802" width="9.81640625" bestFit="1" customWidth="1"/>
    <col min="1803" max="1803" width="10.7265625" bestFit="1" customWidth="1"/>
    <col min="1804" max="1804" width="21.08984375" bestFit="1" customWidth="1"/>
    <col min="1805" max="1805" width="14.08984375" bestFit="1" customWidth="1"/>
    <col min="1806" max="1806" width="32.08984375" bestFit="1" customWidth="1"/>
    <col min="1807" max="1807" width="10.81640625" bestFit="1" customWidth="1"/>
    <col min="1808" max="1808" width="13" bestFit="1" customWidth="1"/>
    <col min="2045" max="2045" width="6.81640625" bestFit="1" customWidth="1"/>
    <col min="2046" max="2046" width="12.08984375" bestFit="1" customWidth="1"/>
    <col min="2047" max="2047" width="2.81640625" bestFit="1" customWidth="1"/>
    <col min="2048" max="2048" width="7.36328125" bestFit="1" customWidth="1"/>
    <col min="2049" max="2049" width="14.90625" bestFit="1" customWidth="1"/>
    <col min="2050" max="2050" width="38.81640625" bestFit="1" customWidth="1"/>
    <col min="2051" max="2051" width="13.1796875" bestFit="1" customWidth="1"/>
    <col min="2052" max="2052" width="6.81640625" bestFit="1" customWidth="1"/>
    <col min="2053" max="2053" width="40.1796875" bestFit="1" customWidth="1"/>
    <col min="2054" max="2054" width="15.6328125" bestFit="1" customWidth="1"/>
    <col min="2055" max="2055" width="16.90625" bestFit="1" customWidth="1"/>
    <col min="2056" max="2056" width="15.36328125" bestFit="1" customWidth="1"/>
    <col min="2057" max="2057" width="4.08984375" bestFit="1" customWidth="1"/>
    <col min="2058" max="2058" width="9.81640625" bestFit="1" customWidth="1"/>
    <col min="2059" max="2059" width="10.7265625" bestFit="1" customWidth="1"/>
    <col min="2060" max="2060" width="21.08984375" bestFit="1" customWidth="1"/>
    <col min="2061" max="2061" width="14.08984375" bestFit="1" customWidth="1"/>
    <col min="2062" max="2062" width="32.08984375" bestFit="1" customWidth="1"/>
    <col min="2063" max="2063" width="10.81640625" bestFit="1" customWidth="1"/>
    <col min="2064" max="2064" width="13" bestFit="1" customWidth="1"/>
    <col min="2301" max="2301" width="6.81640625" bestFit="1" customWidth="1"/>
    <col min="2302" max="2302" width="12.08984375" bestFit="1" customWidth="1"/>
    <col min="2303" max="2303" width="2.81640625" bestFit="1" customWidth="1"/>
    <col min="2304" max="2304" width="7.36328125" bestFit="1" customWidth="1"/>
    <col min="2305" max="2305" width="14.90625" bestFit="1" customWidth="1"/>
    <col min="2306" max="2306" width="38.81640625" bestFit="1" customWidth="1"/>
    <col min="2307" max="2307" width="13.1796875" bestFit="1" customWidth="1"/>
    <col min="2308" max="2308" width="6.81640625" bestFit="1" customWidth="1"/>
    <col min="2309" max="2309" width="40.1796875" bestFit="1" customWidth="1"/>
    <col min="2310" max="2310" width="15.6328125" bestFit="1" customWidth="1"/>
    <col min="2311" max="2311" width="16.90625" bestFit="1" customWidth="1"/>
    <col min="2312" max="2312" width="15.36328125" bestFit="1" customWidth="1"/>
    <col min="2313" max="2313" width="4.08984375" bestFit="1" customWidth="1"/>
    <col min="2314" max="2314" width="9.81640625" bestFit="1" customWidth="1"/>
    <col min="2315" max="2315" width="10.7265625" bestFit="1" customWidth="1"/>
    <col min="2316" max="2316" width="21.08984375" bestFit="1" customWidth="1"/>
    <col min="2317" max="2317" width="14.08984375" bestFit="1" customWidth="1"/>
    <col min="2318" max="2318" width="32.08984375" bestFit="1" customWidth="1"/>
    <col min="2319" max="2319" width="10.81640625" bestFit="1" customWidth="1"/>
    <col min="2320" max="2320" width="13" bestFit="1" customWidth="1"/>
    <col min="2557" max="2557" width="6.81640625" bestFit="1" customWidth="1"/>
    <col min="2558" max="2558" width="12.08984375" bestFit="1" customWidth="1"/>
    <col min="2559" max="2559" width="2.81640625" bestFit="1" customWidth="1"/>
    <col min="2560" max="2560" width="7.36328125" bestFit="1" customWidth="1"/>
    <col min="2561" max="2561" width="14.90625" bestFit="1" customWidth="1"/>
    <col min="2562" max="2562" width="38.81640625" bestFit="1" customWidth="1"/>
    <col min="2563" max="2563" width="13.1796875" bestFit="1" customWidth="1"/>
    <col min="2564" max="2564" width="6.81640625" bestFit="1" customWidth="1"/>
    <col min="2565" max="2565" width="40.1796875" bestFit="1" customWidth="1"/>
    <col min="2566" max="2566" width="15.6328125" bestFit="1" customWidth="1"/>
    <col min="2567" max="2567" width="16.90625" bestFit="1" customWidth="1"/>
    <col min="2568" max="2568" width="15.36328125" bestFit="1" customWidth="1"/>
    <col min="2569" max="2569" width="4.08984375" bestFit="1" customWidth="1"/>
    <col min="2570" max="2570" width="9.81640625" bestFit="1" customWidth="1"/>
    <col min="2571" max="2571" width="10.7265625" bestFit="1" customWidth="1"/>
    <col min="2572" max="2572" width="21.08984375" bestFit="1" customWidth="1"/>
    <col min="2573" max="2573" width="14.08984375" bestFit="1" customWidth="1"/>
    <col min="2574" max="2574" width="32.08984375" bestFit="1" customWidth="1"/>
    <col min="2575" max="2575" width="10.81640625" bestFit="1" customWidth="1"/>
    <col min="2576" max="2576" width="13" bestFit="1" customWidth="1"/>
    <col min="2813" max="2813" width="6.81640625" bestFit="1" customWidth="1"/>
    <col min="2814" max="2814" width="12.08984375" bestFit="1" customWidth="1"/>
    <col min="2815" max="2815" width="2.81640625" bestFit="1" customWidth="1"/>
    <col min="2816" max="2816" width="7.36328125" bestFit="1" customWidth="1"/>
    <col min="2817" max="2817" width="14.90625" bestFit="1" customWidth="1"/>
    <col min="2818" max="2818" width="38.81640625" bestFit="1" customWidth="1"/>
    <col min="2819" max="2819" width="13.1796875" bestFit="1" customWidth="1"/>
    <col min="2820" max="2820" width="6.81640625" bestFit="1" customWidth="1"/>
    <col min="2821" max="2821" width="40.1796875" bestFit="1" customWidth="1"/>
    <col min="2822" max="2822" width="15.6328125" bestFit="1" customWidth="1"/>
    <col min="2823" max="2823" width="16.90625" bestFit="1" customWidth="1"/>
    <col min="2824" max="2824" width="15.36328125" bestFit="1" customWidth="1"/>
    <col min="2825" max="2825" width="4.08984375" bestFit="1" customWidth="1"/>
    <col min="2826" max="2826" width="9.81640625" bestFit="1" customWidth="1"/>
    <col min="2827" max="2827" width="10.7265625" bestFit="1" customWidth="1"/>
    <col min="2828" max="2828" width="21.08984375" bestFit="1" customWidth="1"/>
    <col min="2829" max="2829" width="14.08984375" bestFit="1" customWidth="1"/>
    <col min="2830" max="2830" width="32.08984375" bestFit="1" customWidth="1"/>
    <col min="2831" max="2831" width="10.81640625" bestFit="1" customWidth="1"/>
    <col min="2832" max="2832" width="13" bestFit="1" customWidth="1"/>
    <col min="3069" max="3069" width="6.81640625" bestFit="1" customWidth="1"/>
    <col min="3070" max="3070" width="12.08984375" bestFit="1" customWidth="1"/>
    <col min="3071" max="3071" width="2.81640625" bestFit="1" customWidth="1"/>
    <col min="3072" max="3072" width="7.36328125" bestFit="1" customWidth="1"/>
    <col min="3073" max="3073" width="14.90625" bestFit="1" customWidth="1"/>
    <col min="3074" max="3074" width="38.81640625" bestFit="1" customWidth="1"/>
    <col min="3075" max="3075" width="13.1796875" bestFit="1" customWidth="1"/>
    <col min="3076" max="3076" width="6.81640625" bestFit="1" customWidth="1"/>
    <col min="3077" max="3077" width="40.1796875" bestFit="1" customWidth="1"/>
    <col min="3078" max="3078" width="15.6328125" bestFit="1" customWidth="1"/>
    <col min="3079" max="3079" width="16.90625" bestFit="1" customWidth="1"/>
    <col min="3080" max="3080" width="15.36328125" bestFit="1" customWidth="1"/>
    <col min="3081" max="3081" width="4.08984375" bestFit="1" customWidth="1"/>
    <col min="3082" max="3082" width="9.81640625" bestFit="1" customWidth="1"/>
    <col min="3083" max="3083" width="10.7265625" bestFit="1" customWidth="1"/>
    <col min="3084" max="3084" width="21.08984375" bestFit="1" customWidth="1"/>
    <col min="3085" max="3085" width="14.08984375" bestFit="1" customWidth="1"/>
    <col min="3086" max="3086" width="32.08984375" bestFit="1" customWidth="1"/>
    <col min="3087" max="3087" width="10.81640625" bestFit="1" customWidth="1"/>
    <col min="3088" max="3088" width="13" bestFit="1" customWidth="1"/>
    <col min="3325" max="3325" width="6.81640625" bestFit="1" customWidth="1"/>
    <col min="3326" max="3326" width="12.08984375" bestFit="1" customWidth="1"/>
    <col min="3327" max="3327" width="2.81640625" bestFit="1" customWidth="1"/>
    <col min="3328" max="3328" width="7.36328125" bestFit="1" customWidth="1"/>
    <col min="3329" max="3329" width="14.90625" bestFit="1" customWidth="1"/>
    <col min="3330" max="3330" width="38.81640625" bestFit="1" customWidth="1"/>
    <col min="3331" max="3331" width="13.1796875" bestFit="1" customWidth="1"/>
    <col min="3332" max="3332" width="6.81640625" bestFit="1" customWidth="1"/>
    <col min="3333" max="3333" width="40.1796875" bestFit="1" customWidth="1"/>
    <col min="3334" max="3334" width="15.6328125" bestFit="1" customWidth="1"/>
    <col min="3335" max="3335" width="16.90625" bestFit="1" customWidth="1"/>
    <col min="3336" max="3336" width="15.36328125" bestFit="1" customWidth="1"/>
    <col min="3337" max="3337" width="4.08984375" bestFit="1" customWidth="1"/>
    <col min="3338" max="3338" width="9.81640625" bestFit="1" customWidth="1"/>
    <col min="3339" max="3339" width="10.7265625" bestFit="1" customWidth="1"/>
    <col min="3340" max="3340" width="21.08984375" bestFit="1" customWidth="1"/>
    <col min="3341" max="3341" width="14.08984375" bestFit="1" customWidth="1"/>
    <col min="3342" max="3342" width="32.08984375" bestFit="1" customWidth="1"/>
    <col min="3343" max="3343" width="10.81640625" bestFit="1" customWidth="1"/>
    <col min="3344" max="3344" width="13" bestFit="1" customWidth="1"/>
    <col min="3581" max="3581" width="6.81640625" bestFit="1" customWidth="1"/>
    <col min="3582" max="3582" width="12.08984375" bestFit="1" customWidth="1"/>
    <col min="3583" max="3583" width="2.81640625" bestFit="1" customWidth="1"/>
    <col min="3584" max="3584" width="7.36328125" bestFit="1" customWidth="1"/>
    <col min="3585" max="3585" width="14.90625" bestFit="1" customWidth="1"/>
    <col min="3586" max="3586" width="38.81640625" bestFit="1" customWidth="1"/>
    <col min="3587" max="3587" width="13.1796875" bestFit="1" customWidth="1"/>
    <col min="3588" max="3588" width="6.81640625" bestFit="1" customWidth="1"/>
    <col min="3589" max="3589" width="40.1796875" bestFit="1" customWidth="1"/>
    <col min="3590" max="3590" width="15.6328125" bestFit="1" customWidth="1"/>
    <col min="3591" max="3591" width="16.90625" bestFit="1" customWidth="1"/>
    <col min="3592" max="3592" width="15.36328125" bestFit="1" customWidth="1"/>
    <col min="3593" max="3593" width="4.08984375" bestFit="1" customWidth="1"/>
    <col min="3594" max="3594" width="9.81640625" bestFit="1" customWidth="1"/>
    <col min="3595" max="3595" width="10.7265625" bestFit="1" customWidth="1"/>
    <col min="3596" max="3596" width="21.08984375" bestFit="1" customWidth="1"/>
    <col min="3597" max="3597" width="14.08984375" bestFit="1" customWidth="1"/>
    <col min="3598" max="3598" width="32.08984375" bestFit="1" customWidth="1"/>
    <col min="3599" max="3599" width="10.81640625" bestFit="1" customWidth="1"/>
    <col min="3600" max="3600" width="13" bestFit="1" customWidth="1"/>
    <col min="3837" max="3837" width="6.81640625" bestFit="1" customWidth="1"/>
    <col min="3838" max="3838" width="12.08984375" bestFit="1" customWidth="1"/>
    <col min="3839" max="3839" width="2.81640625" bestFit="1" customWidth="1"/>
    <col min="3840" max="3840" width="7.36328125" bestFit="1" customWidth="1"/>
    <col min="3841" max="3841" width="14.90625" bestFit="1" customWidth="1"/>
    <col min="3842" max="3842" width="38.81640625" bestFit="1" customWidth="1"/>
    <col min="3843" max="3843" width="13.1796875" bestFit="1" customWidth="1"/>
    <col min="3844" max="3844" width="6.81640625" bestFit="1" customWidth="1"/>
    <col min="3845" max="3845" width="40.1796875" bestFit="1" customWidth="1"/>
    <col min="3846" max="3846" width="15.6328125" bestFit="1" customWidth="1"/>
    <col min="3847" max="3847" width="16.90625" bestFit="1" customWidth="1"/>
    <col min="3848" max="3848" width="15.36328125" bestFit="1" customWidth="1"/>
    <col min="3849" max="3849" width="4.08984375" bestFit="1" customWidth="1"/>
    <col min="3850" max="3850" width="9.81640625" bestFit="1" customWidth="1"/>
    <col min="3851" max="3851" width="10.7265625" bestFit="1" customWidth="1"/>
    <col min="3852" max="3852" width="21.08984375" bestFit="1" customWidth="1"/>
    <col min="3853" max="3853" width="14.08984375" bestFit="1" customWidth="1"/>
    <col min="3854" max="3854" width="32.08984375" bestFit="1" customWidth="1"/>
    <col min="3855" max="3855" width="10.81640625" bestFit="1" customWidth="1"/>
    <col min="3856" max="3856" width="13" bestFit="1" customWidth="1"/>
    <col min="4093" max="4093" width="6.81640625" bestFit="1" customWidth="1"/>
    <col min="4094" max="4094" width="12.08984375" bestFit="1" customWidth="1"/>
    <col min="4095" max="4095" width="2.81640625" bestFit="1" customWidth="1"/>
    <col min="4096" max="4096" width="7.36328125" bestFit="1" customWidth="1"/>
    <col min="4097" max="4097" width="14.90625" bestFit="1" customWidth="1"/>
    <col min="4098" max="4098" width="38.81640625" bestFit="1" customWidth="1"/>
    <col min="4099" max="4099" width="13.1796875" bestFit="1" customWidth="1"/>
    <col min="4100" max="4100" width="6.81640625" bestFit="1" customWidth="1"/>
    <col min="4101" max="4101" width="40.1796875" bestFit="1" customWidth="1"/>
    <col min="4102" max="4102" width="15.6328125" bestFit="1" customWidth="1"/>
    <col min="4103" max="4103" width="16.90625" bestFit="1" customWidth="1"/>
    <col min="4104" max="4104" width="15.36328125" bestFit="1" customWidth="1"/>
    <col min="4105" max="4105" width="4.08984375" bestFit="1" customWidth="1"/>
    <col min="4106" max="4106" width="9.81640625" bestFit="1" customWidth="1"/>
    <col min="4107" max="4107" width="10.7265625" bestFit="1" customWidth="1"/>
    <col min="4108" max="4108" width="21.08984375" bestFit="1" customWidth="1"/>
    <col min="4109" max="4109" width="14.08984375" bestFit="1" customWidth="1"/>
    <col min="4110" max="4110" width="32.08984375" bestFit="1" customWidth="1"/>
    <col min="4111" max="4111" width="10.81640625" bestFit="1" customWidth="1"/>
    <col min="4112" max="4112" width="13" bestFit="1" customWidth="1"/>
    <col min="4349" max="4349" width="6.81640625" bestFit="1" customWidth="1"/>
    <col min="4350" max="4350" width="12.08984375" bestFit="1" customWidth="1"/>
    <col min="4351" max="4351" width="2.81640625" bestFit="1" customWidth="1"/>
    <col min="4352" max="4352" width="7.36328125" bestFit="1" customWidth="1"/>
    <col min="4353" max="4353" width="14.90625" bestFit="1" customWidth="1"/>
    <col min="4354" max="4354" width="38.81640625" bestFit="1" customWidth="1"/>
    <col min="4355" max="4355" width="13.1796875" bestFit="1" customWidth="1"/>
    <col min="4356" max="4356" width="6.81640625" bestFit="1" customWidth="1"/>
    <col min="4357" max="4357" width="40.1796875" bestFit="1" customWidth="1"/>
    <col min="4358" max="4358" width="15.6328125" bestFit="1" customWidth="1"/>
    <col min="4359" max="4359" width="16.90625" bestFit="1" customWidth="1"/>
    <col min="4360" max="4360" width="15.36328125" bestFit="1" customWidth="1"/>
    <col min="4361" max="4361" width="4.08984375" bestFit="1" customWidth="1"/>
    <col min="4362" max="4362" width="9.81640625" bestFit="1" customWidth="1"/>
    <col min="4363" max="4363" width="10.7265625" bestFit="1" customWidth="1"/>
    <col min="4364" max="4364" width="21.08984375" bestFit="1" customWidth="1"/>
    <col min="4365" max="4365" width="14.08984375" bestFit="1" customWidth="1"/>
    <col min="4366" max="4366" width="32.08984375" bestFit="1" customWidth="1"/>
    <col min="4367" max="4367" width="10.81640625" bestFit="1" customWidth="1"/>
    <col min="4368" max="4368" width="13" bestFit="1" customWidth="1"/>
    <col min="4605" max="4605" width="6.81640625" bestFit="1" customWidth="1"/>
    <col min="4606" max="4606" width="12.08984375" bestFit="1" customWidth="1"/>
    <col min="4607" max="4607" width="2.81640625" bestFit="1" customWidth="1"/>
    <col min="4608" max="4608" width="7.36328125" bestFit="1" customWidth="1"/>
    <col min="4609" max="4609" width="14.90625" bestFit="1" customWidth="1"/>
    <col min="4610" max="4610" width="38.81640625" bestFit="1" customWidth="1"/>
    <col min="4611" max="4611" width="13.1796875" bestFit="1" customWidth="1"/>
    <col min="4612" max="4612" width="6.81640625" bestFit="1" customWidth="1"/>
    <col min="4613" max="4613" width="40.1796875" bestFit="1" customWidth="1"/>
    <col min="4614" max="4614" width="15.6328125" bestFit="1" customWidth="1"/>
    <col min="4615" max="4615" width="16.90625" bestFit="1" customWidth="1"/>
    <col min="4616" max="4616" width="15.36328125" bestFit="1" customWidth="1"/>
    <col min="4617" max="4617" width="4.08984375" bestFit="1" customWidth="1"/>
    <col min="4618" max="4618" width="9.81640625" bestFit="1" customWidth="1"/>
    <col min="4619" max="4619" width="10.7265625" bestFit="1" customWidth="1"/>
    <col min="4620" max="4620" width="21.08984375" bestFit="1" customWidth="1"/>
    <col min="4621" max="4621" width="14.08984375" bestFit="1" customWidth="1"/>
    <col min="4622" max="4622" width="32.08984375" bestFit="1" customWidth="1"/>
    <col min="4623" max="4623" width="10.81640625" bestFit="1" customWidth="1"/>
    <col min="4624" max="4624" width="13" bestFit="1" customWidth="1"/>
    <col min="4861" max="4861" width="6.81640625" bestFit="1" customWidth="1"/>
    <col min="4862" max="4862" width="12.08984375" bestFit="1" customWidth="1"/>
    <col min="4863" max="4863" width="2.81640625" bestFit="1" customWidth="1"/>
    <col min="4864" max="4864" width="7.36328125" bestFit="1" customWidth="1"/>
    <col min="4865" max="4865" width="14.90625" bestFit="1" customWidth="1"/>
    <col min="4866" max="4866" width="38.81640625" bestFit="1" customWidth="1"/>
    <col min="4867" max="4867" width="13.1796875" bestFit="1" customWidth="1"/>
    <col min="4868" max="4868" width="6.81640625" bestFit="1" customWidth="1"/>
    <col min="4869" max="4869" width="40.1796875" bestFit="1" customWidth="1"/>
    <col min="4870" max="4870" width="15.6328125" bestFit="1" customWidth="1"/>
    <col min="4871" max="4871" width="16.90625" bestFit="1" customWidth="1"/>
    <col min="4872" max="4872" width="15.36328125" bestFit="1" customWidth="1"/>
    <col min="4873" max="4873" width="4.08984375" bestFit="1" customWidth="1"/>
    <col min="4874" max="4874" width="9.81640625" bestFit="1" customWidth="1"/>
    <col min="4875" max="4875" width="10.7265625" bestFit="1" customWidth="1"/>
    <col min="4876" max="4876" width="21.08984375" bestFit="1" customWidth="1"/>
    <col min="4877" max="4877" width="14.08984375" bestFit="1" customWidth="1"/>
    <col min="4878" max="4878" width="32.08984375" bestFit="1" customWidth="1"/>
    <col min="4879" max="4879" width="10.81640625" bestFit="1" customWidth="1"/>
    <col min="4880" max="4880" width="13" bestFit="1" customWidth="1"/>
    <col min="5117" max="5117" width="6.81640625" bestFit="1" customWidth="1"/>
    <col min="5118" max="5118" width="12.08984375" bestFit="1" customWidth="1"/>
    <col min="5119" max="5119" width="2.81640625" bestFit="1" customWidth="1"/>
    <col min="5120" max="5120" width="7.36328125" bestFit="1" customWidth="1"/>
    <col min="5121" max="5121" width="14.90625" bestFit="1" customWidth="1"/>
    <col min="5122" max="5122" width="38.81640625" bestFit="1" customWidth="1"/>
    <col min="5123" max="5123" width="13.1796875" bestFit="1" customWidth="1"/>
    <col min="5124" max="5124" width="6.81640625" bestFit="1" customWidth="1"/>
    <col min="5125" max="5125" width="40.1796875" bestFit="1" customWidth="1"/>
    <col min="5126" max="5126" width="15.6328125" bestFit="1" customWidth="1"/>
    <col min="5127" max="5127" width="16.90625" bestFit="1" customWidth="1"/>
    <col min="5128" max="5128" width="15.36328125" bestFit="1" customWidth="1"/>
    <col min="5129" max="5129" width="4.08984375" bestFit="1" customWidth="1"/>
    <col min="5130" max="5130" width="9.81640625" bestFit="1" customWidth="1"/>
    <col min="5131" max="5131" width="10.7265625" bestFit="1" customWidth="1"/>
    <col min="5132" max="5132" width="21.08984375" bestFit="1" customWidth="1"/>
    <col min="5133" max="5133" width="14.08984375" bestFit="1" customWidth="1"/>
    <col min="5134" max="5134" width="32.08984375" bestFit="1" customWidth="1"/>
    <col min="5135" max="5135" width="10.81640625" bestFit="1" customWidth="1"/>
    <col min="5136" max="5136" width="13" bestFit="1" customWidth="1"/>
    <col min="5373" max="5373" width="6.81640625" bestFit="1" customWidth="1"/>
    <col min="5374" max="5374" width="12.08984375" bestFit="1" customWidth="1"/>
    <col min="5375" max="5375" width="2.81640625" bestFit="1" customWidth="1"/>
    <col min="5376" max="5376" width="7.36328125" bestFit="1" customWidth="1"/>
    <col min="5377" max="5377" width="14.90625" bestFit="1" customWidth="1"/>
    <col min="5378" max="5378" width="38.81640625" bestFit="1" customWidth="1"/>
    <col min="5379" max="5379" width="13.1796875" bestFit="1" customWidth="1"/>
    <col min="5380" max="5380" width="6.81640625" bestFit="1" customWidth="1"/>
    <col min="5381" max="5381" width="40.1796875" bestFit="1" customWidth="1"/>
    <col min="5382" max="5382" width="15.6328125" bestFit="1" customWidth="1"/>
    <col min="5383" max="5383" width="16.90625" bestFit="1" customWidth="1"/>
    <col min="5384" max="5384" width="15.36328125" bestFit="1" customWidth="1"/>
    <col min="5385" max="5385" width="4.08984375" bestFit="1" customWidth="1"/>
    <col min="5386" max="5386" width="9.81640625" bestFit="1" customWidth="1"/>
    <col min="5387" max="5387" width="10.7265625" bestFit="1" customWidth="1"/>
    <col min="5388" max="5388" width="21.08984375" bestFit="1" customWidth="1"/>
    <col min="5389" max="5389" width="14.08984375" bestFit="1" customWidth="1"/>
    <col min="5390" max="5390" width="32.08984375" bestFit="1" customWidth="1"/>
    <col min="5391" max="5391" width="10.81640625" bestFit="1" customWidth="1"/>
    <col min="5392" max="5392" width="13" bestFit="1" customWidth="1"/>
    <col min="5629" max="5629" width="6.81640625" bestFit="1" customWidth="1"/>
    <col min="5630" max="5630" width="12.08984375" bestFit="1" customWidth="1"/>
    <col min="5631" max="5631" width="2.81640625" bestFit="1" customWidth="1"/>
    <col min="5632" max="5632" width="7.36328125" bestFit="1" customWidth="1"/>
    <col min="5633" max="5633" width="14.90625" bestFit="1" customWidth="1"/>
    <col min="5634" max="5634" width="38.81640625" bestFit="1" customWidth="1"/>
    <col min="5635" max="5635" width="13.1796875" bestFit="1" customWidth="1"/>
    <col min="5636" max="5636" width="6.81640625" bestFit="1" customWidth="1"/>
    <col min="5637" max="5637" width="40.1796875" bestFit="1" customWidth="1"/>
    <col min="5638" max="5638" width="15.6328125" bestFit="1" customWidth="1"/>
    <col min="5639" max="5639" width="16.90625" bestFit="1" customWidth="1"/>
    <col min="5640" max="5640" width="15.36328125" bestFit="1" customWidth="1"/>
    <col min="5641" max="5641" width="4.08984375" bestFit="1" customWidth="1"/>
    <col min="5642" max="5642" width="9.81640625" bestFit="1" customWidth="1"/>
    <col min="5643" max="5643" width="10.7265625" bestFit="1" customWidth="1"/>
    <col min="5644" max="5644" width="21.08984375" bestFit="1" customWidth="1"/>
    <col min="5645" max="5645" width="14.08984375" bestFit="1" customWidth="1"/>
    <col min="5646" max="5646" width="32.08984375" bestFit="1" customWidth="1"/>
    <col min="5647" max="5647" width="10.81640625" bestFit="1" customWidth="1"/>
    <col min="5648" max="5648" width="13" bestFit="1" customWidth="1"/>
    <col min="5885" max="5885" width="6.81640625" bestFit="1" customWidth="1"/>
    <col min="5886" max="5886" width="12.08984375" bestFit="1" customWidth="1"/>
    <col min="5887" max="5887" width="2.81640625" bestFit="1" customWidth="1"/>
    <col min="5888" max="5888" width="7.36328125" bestFit="1" customWidth="1"/>
    <col min="5889" max="5889" width="14.90625" bestFit="1" customWidth="1"/>
    <col min="5890" max="5890" width="38.81640625" bestFit="1" customWidth="1"/>
    <col min="5891" max="5891" width="13.1796875" bestFit="1" customWidth="1"/>
    <col min="5892" max="5892" width="6.81640625" bestFit="1" customWidth="1"/>
    <col min="5893" max="5893" width="40.1796875" bestFit="1" customWidth="1"/>
    <col min="5894" max="5894" width="15.6328125" bestFit="1" customWidth="1"/>
    <col min="5895" max="5895" width="16.90625" bestFit="1" customWidth="1"/>
    <col min="5896" max="5896" width="15.36328125" bestFit="1" customWidth="1"/>
    <col min="5897" max="5897" width="4.08984375" bestFit="1" customWidth="1"/>
    <col min="5898" max="5898" width="9.81640625" bestFit="1" customWidth="1"/>
    <col min="5899" max="5899" width="10.7265625" bestFit="1" customWidth="1"/>
    <col min="5900" max="5900" width="21.08984375" bestFit="1" customWidth="1"/>
    <col min="5901" max="5901" width="14.08984375" bestFit="1" customWidth="1"/>
    <col min="5902" max="5902" width="32.08984375" bestFit="1" customWidth="1"/>
    <col min="5903" max="5903" width="10.81640625" bestFit="1" customWidth="1"/>
    <col min="5904" max="5904" width="13" bestFit="1" customWidth="1"/>
    <col min="6141" max="6141" width="6.81640625" bestFit="1" customWidth="1"/>
    <col min="6142" max="6142" width="12.08984375" bestFit="1" customWidth="1"/>
    <col min="6143" max="6143" width="2.81640625" bestFit="1" customWidth="1"/>
    <col min="6144" max="6144" width="7.36328125" bestFit="1" customWidth="1"/>
    <col min="6145" max="6145" width="14.90625" bestFit="1" customWidth="1"/>
    <col min="6146" max="6146" width="38.81640625" bestFit="1" customWidth="1"/>
    <col min="6147" max="6147" width="13.1796875" bestFit="1" customWidth="1"/>
    <col min="6148" max="6148" width="6.81640625" bestFit="1" customWidth="1"/>
    <col min="6149" max="6149" width="40.1796875" bestFit="1" customWidth="1"/>
    <col min="6150" max="6150" width="15.6328125" bestFit="1" customWidth="1"/>
    <col min="6151" max="6151" width="16.90625" bestFit="1" customWidth="1"/>
    <col min="6152" max="6152" width="15.36328125" bestFit="1" customWidth="1"/>
    <col min="6153" max="6153" width="4.08984375" bestFit="1" customWidth="1"/>
    <col min="6154" max="6154" width="9.81640625" bestFit="1" customWidth="1"/>
    <col min="6155" max="6155" width="10.7265625" bestFit="1" customWidth="1"/>
    <col min="6156" max="6156" width="21.08984375" bestFit="1" customWidth="1"/>
    <col min="6157" max="6157" width="14.08984375" bestFit="1" customWidth="1"/>
    <col min="6158" max="6158" width="32.08984375" bestFit="1" customWidth="1"/>
    <col min="6159" max="6159" width="10.81640625" bestFit="1" customWidth="1"/>
    <col min="6160" max="6160" width="13" bestFit="1" customWidth="1"/>
    <col min="6397" max="6397" width="6.81640625" bestFit="1" customWidth="1"/>
    <col min="6398" max="6398" width="12.08984375" bestFit="1" customWidth="1"/>
    <col min="6399" max="6399" width="2.81640625" bestFit="1" customWidth="1"/>
    <col min="6400" max="6400" width="7.36328125" bestFit="1" customWidth="1"/>
    <col min="6401" max="6401" width="14.90625" bestFit="1" customWidth="1"/>
    <col min="6402" max="6402" width="38.81640625" bestFit="1" customWidth="1"/>
    <col min="6403" max="6403" width="13.1796875" bestFit="1" customWidth="1"/>
    <col min="6404" max="6404" width="6.81640625" bestFit="1" customWidth="1"/>
    <col min="6405" max="6405" width="40.1796875" bestFit="1" customWidth="1"/>
    <col min="6406" max="6406" width="15.6328125" bestFit="1" customWidth="1"/>
    <col min="6407" max="6407" width="16.90625" bestFit="1" customWidth="1"/>
    <col min="6408" max="6408" width="15.36328125" bestFit="1" customWidth="1"/>
    <col min="6409" max="6409" width="4.08984375" bestFit="1" customWidth="1"/>
    <col min="6410" max="6410" width="9.81640625" bestFit="1" customWidth="1"/>
    <col min="6411" max="6411" width="10.7265625" bestFit="1" customWidth="1"/>
    <col min="6412" max="6412" width="21.08984375" bestFit="1" customWidth="1"/>
    <col min="6413" max="6413" width="14.08984375" bestFit="1" customWidth="1"/>
    <col min="6414" max="6414" width="32.08984375" bestFit="1" customWidth="1"/>
    <col min="6415" max="6415" width="10.81640625" bestFit="1" customWidth="1"/>
    <col min="6416" max="6416" width="13" bestFit="1" customWidth="1"/>
    <col min="6653" max="6653" width="6.81640625" bestFit="1" customWidth="1"/>
    <col min="6654" max="6654" width="12.08984375" bestFit="1" customWidth="1"/>
    <col min="6655" max="6655" width="2.81640625" bestFit="1" customWidth="1"/>
    <col min="6656" max="6656" width="7.36328125" bestFit="1" customWidth="1"/>
    <col min="6657" max="6657" width="14.90625" bestFit="1" customWidth="1"/>
    <col min="6658" max="6658" width="38.81640625" bestFit="1" customWidth="1"/>
    <col min="6659" max="6659" width="13.1796875" bestFit="1" customWidth="1"/>
    <col min="6660" max="6660" width="6.81640625" bestFit="1" customWidth="1"/>
    <col min="6661" max="6661" width="40.1796875" bestFit="1" customWidth="1"/>
    <col min="6662" max="6662" width="15.6328125" bestFit="1" customWidth="1"/>
    <col min="6663" max="6663" width="16.90625" bestFit="1" customWidth="1"/>
    <col min="6664" max="6664" width="15.36328125" bestFit="1" customWidth="1"/>
    <col min="6665" max="6665" width="4.08984375" bestFit="1" customWidth="1"/>
    <col min="6666" max="6666" width="9.81640625" bestFit="1" customWidth="1"/>
    <col min="6667" max="6667" width="10.7265625" bestFit="1" customWidth="1"/>
    <col min="6668" max="6668" width="21.08984375" bestFit="1" customWidth="1"/>
    <col min="6669" max="6669" width="14.08984375" bestFit="1" customWidth="1"/>
    <col min="6670" max="6670" width="32.08984375" bestFit="1" customWidth="1"/>
    <col min="6671" max="6671" width="10.81640625" bestFit="1" customWidth="1"/>
    <col min="6672" max="6672" width="13" bestFit="1" customWidth="1"/>
    <col min="6909" max="6909" width="6.81640625" bestFit="1" customWidth="1"/>
    <col min="6910" max="6910" width="12.08984375" bestFit="1" customWidth="1"/>
    <col min="6911" max="6911" width="2.81640625" bestFit="1" customWidth="1"/>
    <col min="6912" max="6912" width="7.36328125" bestFit="1" customWidth="1"/>
    <col min="6913" max="6913" width="14.90625" bestFit="1" customWidth="1"/>
    <col min="6914" max="6914" width="38.81640625" bestFit="1" customWidth="1"/>
    <col min="6915" max="6915" width="13.1796875" bestFit="1" customWidth="1"/>
    <col min="6916" max="6916" width="6.81640625" bestFit="1" customWidth="1"/>
    <col min="6917" max="6917" width="40.1796875" bestFit="1" customWidth="1"/>
    <col min="6918" max="6918" width="15.6328125" bestFit="1" customWidth="1"/>
    <col min="6919" max="6919" width="16.90625" bestFit="1" customWidth="1"/>
    <col min="6920" max="6920" width="15.36328125" bestFit="1" customWidth="1"/>
    <col min="6921" max="6921" width="4.08984375" bestFit="1" customWidth="1"/>
    <col min="6922" max="6922" width="9.81640625" bestFit="1" customWidth="1"/>
    <col min="6923" max="6923" width="10.7265625" bestFit="1" customWidth="1"/>
    <col min="6924" max="6924" width="21.08984375" bestFit="1" customWidth="1"/>
    <col min="6925" max="6925" width="14.08984375" bestFit="1" customWidth="1"/>
    <col min="6926" max="6926" width="32.08984375" bestFit="1" customWidth="1"/>
    <col min="6927" max="6927" width="10.81640625" bestFit="1" customWidth="1"/>
    <col min="6928" max="6928" width="13" bestFit="1" customWidth="1"/>
    <col min="7165" max="7165" width="6.81640625" bestFit="1" customWidth="1"/>
    <col min="7166" max="7166" width="12.08984375" bestFit="1" customWidth="1"/>
    <col min="7167" max="7167" width="2.81640625" bestFit="1" customWidth="1"/>
    <col min="7168" max="7168" width="7.36328125" bestFit="1" customWidth="1"/>
    <col min="7169" max="7169" width="14.90625" bestFit="1" customWidth="1"/>
    <col min="7170" max="7170" width="38.81640625" bestFit="1" customWidth="1"/>
    <col min="7171" max="7171" width="13.1796875" bestFit="1" customWidth="1"/>
    <col min="7172" max="7172" width="6.81640625" bestFit="1" customWidth="1"/>
    <col min="7173" max="7173" width="40.1796875" bestFit="1" customWidth="1"/>
    <col min="7174" max="7174" width="15.6328125" bestFit="1" customWidth="1"/>
    <col min="7175" max="7175" width="16.90625" bestFit="1" customWidth="1"/>
    <col min="7176" max="7176" width="15.36328125" bestFit="1" customWidth="1"/>
    <col min="7177" max="7177" width="4.08984375" bestFit="1" customWidth="1"/>
    <col min="7178" max="7178" width="9.81640625" bestFit="1" customWidth="1"/>
    <col min="7179" max="7179" width="10.7265625" bestFit="1" customWidth="1"/>
    <col min="7180" max="7180" width="21.08984375" bestFit="1" customWidth="1"/>
    <col min="7181" max="7181" width="14.08984375" bestFit="1" customWidth="1"/>
    <col min="7182" max="7182" width="32.08984375" bestFit="1" customWidth="1"/>
    <col min="7183" max="7183" width="10.81640625" bestFit="1" customWidth="1"/>
    <col min="7184" max="7184" width="13" bestFit="1" customWidth="1"/>
    <col min="7421" max="7421" width="6.81640625" bestFit="1" customWidth="1"/>
    <col min="7422" max="7422" width="12.08984375" bestFit="1" customWidth="1"/>
    <col min="7423" max="7423" width="2.81640625" bestFit="1" customWidth="1"/>
    <col min="7424" max="7424" width="7.36328125" bestFit="1" customWidth="1"/>
    <col min="7425" max="7425" width="14.90625" bestFit="1" customWidth="1"/>
    <col min="7426" max="7426" width="38.81640625" bestFit="1" customWidth="1"/>
    <col min="7427" max="7427" width="13.1796875" bestFit="1" customWidth="1"/>
    <col min="7428" max="7428" width="6.81640625" bestFit="1" customWidth="1"/>
    <col min="7429" max="7429" width="40.1796875" bestFit="1" customWidth="1"/>
    <col min="7430" max="7430" width="15.6328125" bestFit="1" customWidth="1"/>
    <col min="7431" max="7431" width="16.90625" bestFit="1" customWidth="1"/>
    <col min="7432" max="7432" width="15.36328125" bestFit="1" customWidth="1"/>
    <col min="7433" max="7433" width="4.08984375" bestFit="1" customWidth="1"/>
    <col min="7434" max="7434" width="9.81640625" bestFit="1" customWidth="1"/>
    <col min="7435" max="7435" width="10.7265625" bestFit="1" customWidth="1"/>
    <col min="7436" max="7436" width="21.08984375" bestFit="1" customWidth="1"/>
    <col min="7437" max="7437" width="14.08984375" bestFit="1" customWidth="1"/>
    <col min="7438" max="7438" width="32.08984375" bestFit="1" customWidth="1"/>
    <col min="7439" max="7439" width="10.81640625" bestFit="1" customWidth="1"/>
    <col min="7440" max="7440" width="13" bestFit="1" customWidth="1"/>
    <col min="7677" max="7677" width="6.81640625" bestFit="1" customWidth="1"/>
    <col min="7678" max="7678" width="12.08984375" bestFit="1" customWidth="1"/>
    <col min="7679" max="7679" width="2.81640625" bestFit="1" customWidth="1"/>
    <col min="7680" max="7680" width="7.36328125" bestFit="1" customWidth="1"/>
    <col min="7681" max="7681" width="14.90625" bestFit="1" customWidth="1"/>
    <col min="7682" max="7682" width="38.81640625" bestFit="1" customWidth="1"/>
    <col min="7683" max="7683" width="13.1796875" bestFit="1" customWidth="1"/>
    <col min="7684" max="7684" width="6.81640625" bestFit="1" customWidth="1"/>
    <col min="7685" max="7685" width="40.1796875" bestFit="1" customWidth="1"/>
    <col min="7686" max="7686" width="15.6328125" bestFit="1" customWidth="1"/>
    <col min="7687" max="7687" width="16.90625" bestFit="1" customWidth="1"/>
    <col min="7688" max="7688" width="15.36328125" bestFit="1" customWidth="1"/>
    <col min="7689" max="7689" width="4.08984375" bestFit="1" customWidth="1"/>
    <col min="7690" max="7690" width="9.81640625" bestFit="1" customWidth="1"/>
    <col min="7691" max="7691" width="10.7265625" bestFit="1" customWidth="1"/>
    <col min="7692" max="7692" width="21.08984375" bestFit="1" customWidth="1"/>
    <col min="7693" max="7693" width="14.08984375" bestFit="1" customWidth="1"/>
    <col min="7694" max="7694" width="32.08984375" bestFit="1" customWidth="1"/>
    <col min="7695" max="7695" width="10.81640625" bestFit="1" customWidth="1"/>
    <col min="7696" max="7696" width="13" bestFit="1" customWidth="1"/>
    <col min="7933" max="7933" width="6.81640625" bestFit="1" customWidth="1"/>
    <col min="7934" max="7934" width="12.08984375" bestFit="1" customWidth="1"/>
    <col min="7935" max="7935" width="2.81640625" bestFit="1" customWidth="1"/>
    <col min="7936" max="7936" width="7.36328125" bestFit="1" customWidth="1"/>
    <col min="7937" max="7937" width="14.90625" bestFit="1" customWidth="1"/>
    <col min="7938" max="7938" width="38.81640625" bestFit="1" customWidth="1"/>
    <col min="7939" max="7939" width="13.1796875" bestFit="1" customWidth="1"/>
    <col min="7940" max="7940" width="6.81640625" bestFit="1" customWidth="1"/>
    <col min="7941" max="7941" width="40.1796875" bestFit="1" customWidth="1"/>
    <col min="7942" max="7942" width="15.6328125" bestFit="1" customWidth="1"/>
    <col min="7943" max="7943" width="16.90625" bestFit="1" customWidth="1"/>
    <col min="7944" max="7944" width="15.36328125" bestFit="1" customWidth="1"/>
    <col min="7945" max="7945" width="4.08984375" bestFit="1" customWidth="1"/>
    <col min="7946" max="7946" width="9.81640625" bestFit="1" customWidth="1"/>
    <col min="7947" max="7947" width="10.7265625" bestFit="1" customWidth="1"/>
    <col min="7948" max="7948" width="21.08984375" bestFit="1" customWidth="1"/>
    <col min="7949" max="7949" width="14.08984375" bestFit="1" customWidth="1"/>
    <col min="7950" max="7950" width="32.08984375" bestFit="1" customWidth="1"/>
    <col min="7951" max="7951" width="10.81640625" bestFit="1" customWidth="1"/>
    <col min="7952" max="7952" width="13" bestFit="1" customWidth="1"/>
    <col min="8189" max="8189" width="6.81640625" bestFit="1" customWidth="1"/>
    <col min="8190" max="8190" width="12.08984375" bestFit="1" customWidth="1"/>
    <col min="8191" max="8191" width="2.81640625" bestFit="1" customWidth="1"/>
    <col min="8192" max="8192" width="7.36328125" bestFit="1" customWidth="1"/>
    <col min="8193" max="8193" width="14.90625" bestFit="1" customWidth="1"/>
    <col min="8194" max="8194" width="38.81640625" bestFit="1" customWidth="1"/>
    <col min="8195" max="8195" width="13.1796875" bestFit="1" customWidth="1"/>
    <col min="8196" max="8196" width="6.81640625" bestFit="1" customWidth="1"/>
    <col min="8197" max="8197" width="40.1796875" bestFit="1" customWidth="1"/>
    <col min="8198" max="8198" width="15.6328125" bestFit="1" customWidth="1"/>
    <col min="8199" max="8199" width="16.90625" bestFit="1" customWidth="1"/>
    <col min="8200" max="8200" width="15.36328125" bestFit="1" customWidth="1"/>
    <col min="8201" max="8201" width="4.08984375" bestFit="1" customWidth="1"/>
    <col min="8202" max="8202" width="9.81640625" bestFit="1" customWidth="1"/>
    <col min="8203" max="8203" width="10.7265625" bestFit="1" customWidth="1"/>
    <col min="8204" max="8204" width="21.08984375" bestFit="1" customWidth="1"/>
    <col min="8205" max="8205" width="14.08984375" bestFit="1" customWidth="1"/>
    <col min="8206" max="8206" width="32.08984375" bestFit="1" customWidth="1"/>
    <col min="8207" max="8207" width="10.81640625" bestFit="1" customWidth="1"/>
    <col min="8208" max="8208" width="13" bestFit="1" customWidth="1"/>
    <col min="8445" max="8445" width="6.81640625" bestFit="1" customWidth="1"/>
    <col min="8446" max="8446" width="12.08984375" bestFit="1" customWidth="1"/>
    <col min="8447" max="8447" width="2.81640625" bestFit="1" customWidth="1"/>
    <col min="8448" max="8448" width="7.36328125" bestFit="1" customWidth="1"/>
    <col min="8449" max="8449" width="14.90625" bestFit="1" customWidth="1"/>
    <col min="8450" max="8450" width="38.81640625" bestFit="1" customWidth="1"/>
    <col min="8451" max="8451" width="13.1796875" bestFit="1" customWidth="1"/>
    <col min="8452" max="8452" width="6.81640625" bestFit="1" customWidth="1"/>
    <col min="8453" max="8453" width="40.1796875" bestFit="1" customWidth="1"/>
    <col min="8454" max="8454" width="15.6328125" bestFit="1" customWidth="1"/>
    <col min="8455" max="8455" width="16.90625" bestFit="1" customWidth="1"/>
    <col min="8456" max="8456" width="15.36328125" bestFit="1" customWidth="1"/>
    <col min="8457" max="8457" width="4.08984375" bestFit="1" customWidth="1"/>
    <col min="8458" max="8458" width="9.81640625" bestFit="1" customWidth="1"/>
    <col min="8459" max="8459" width="10.7265625" bestFit="1" customWidth="1"/>
    <col min="8460" max="8460" width="21.08984375" bestFit="1" customWidth="1"/>
    <col min="8461" max="8461" width="14.08984375" bestFit="1" customWidth="1"/>
    <col min="8462" max="8462" width="32.08984375" bestFit="1" customWidth="1"/>
    <col min="8463" max="8463" width="10.81640625" bestFit="1" customWidth="1"/>
    <col min="8464" max="8464" width="13" bestFit="1" customWidth="1"/>
    <col min="8701" max="8701" width="6.81640625" bestFit="1" customWidth="1"/>
    <col min="8702" max="8702" width="12.08984375" bestFit="1" customWidth="1"/>
    <col min="8703" max="8703" width="2.81640625" bestFit="1" customWidth="1"/>
    <col min="8704" max="8704" width="7.36328125" bestFit="1" customWidth="1"/>
    <col min="8705" max="8705" width="14.90625" bestFit="1" customWidth="1"/>
    <col min="8706" max="8706" width="38.81640625" bestFit="1" customWidth="1"/>
    <col min="8707" max="8707" width="13.1796875" bestFit="1" customWidth="1"/>
    <col min="8708" max="8708" width="6.81640625" bestFit="1" customWidth="1"/>
    <col min="8709" max="8709" width="40.1796875" bestFit="1" customWidth="1"/>
    <col min="8710" max="8710" width="15.6328125" bestFit="1" customWidth="1"/>
    <col min="8711" max="8711" width="16.90625" bestFit="1" customWidth="1"/>
    <col min="8712" max="8712" width="15.36328125" bestFit="1" customWidth="1"/>
    <col min="8713" max="8713" width="4.08984375" bestFit="1" customWidth="1"/>
    <col min="8714" max="8714" width="9.81640625" bestFit="1" customWidth="1"/>
    <col min="8715" max="8715" width="10.7265625" bestFit="1" customWidth="1"/>
    <col min="8716" max="8716" width="21.08984375" bestFit="1" customWidth="1"/>
    <col min="8717" max="8717" width="14.08984375" bestFit="1" customWidth="1"/>
    <col min="8718" max="8718" width="32.08984375" bestFit="1" customWidth="1"/>
    <col min="8719" max="8719" width="10.81640625" bestFit="1" customWidth="1"/>
    <col min="8720" max="8720" width="13" bestFit="1" customWidth="1"/>
    <col min="8957" max="8957" width="6.81640625" bestFit="1" customWidth="1"/>
    <col min="8958" max="8958" width="12.08984375" bestFit="1" customWidth="1"/>
    <col min="8959" max="8959" width="2.81640625" bestFit="1" customWidth="1"/>
    <col min="8960" max="8960" width="7.36328125" bestFit="1" customWidth="1"/>
    <col min="8961" max="8961" width="14.90625" bestFit="1" customWidth="1"/>
    <col min="8962" max="8962" width="38.81640625" bestFit="1" customWidth="1"/>
    <col min="8963" max="8963" width="13.1796875" bestFit="1" customWidth="1"/>
    <col min="8964" max="8964" width="6.81640625" bestFit="1" customWidth="1"/>
    <col min="8965" max="8965" width="40.1796875" bestFit="1" customWidth="1"/>
    <col min="8966" max="8966" width="15.6328125" bestFit="1" customWidth="1"/>
    <col min="8967" max="8967" width="16.90625" bestFit="1" customWidth="1"/>
    <col min="8968" max="8968" width="15.36328125" bestFit="1" customWidth="1"/>
    <col min="8969" max="8969" width="4.08984375" bestFit="1" customWidth="1"/>
    <col min="8970" max="8970" width="9.81640625" bestFit="1" customWidth="1"/>
    <col min="8971" max="8971" width="10.7265625" bestFit="1" customWidth="1"/>
    <col min="8972" max="8972" width="21.08984375" bestFit="1" customWidth="1"/>
    <col min="8973" max="8973" width="14.08984375" bestFit="1" customWidth="1"/>
    <col min="8974" max="8974" width="32.08984375" bestFit="1" customWidth="1"/>
    <col min="8975" max="8975" width="10.81640625" bestFit="1" customWidth="1"/>
    <col min="8976" max="8976" width="13" bestFit="1" customWidth="1"/>
    <col min="9213" max="9213" width="6.81640625" bestFit="1" customWidth="1"/>
    <col min="9214" max="9214" width="12.08984375" bestFit="1" customWidth="1"/>
    <col min="9215" max="9215" width="2.81640625" bestFit="1" customWidth="1"/>
    <col min="9216" max="9216" width="7.36328125" bestFit="1" customWidth="1"/>
    <col min="9217" max="9217" width="14.90625" bestFit="1" customWidth="1"/>
    <col min="9218" max="9218" width="38.81640625" bestFit="1" customWidth="1"/>
    <col min="9219" max="9219" width="13.1796875" bestFit="1" customWidth="1"/>
    <col min="9220" max="9220" width="6.81640625" bestFit="1" customWidth="1"/>
    <col min="9221" max="9221" width="40.1796875" bestFit="1" customWidth="1"/>
    <col min="9222" max="9222" width="15.6328125" bestFit="1" customWidth="1"/>
    <col min="9223" max="9223" width="16.90625" bestFit="1" customWidth="1"/>
    <col min="9224" max="9224" width="15.36328125" bestFit="1" customWidth="1"/>
    <col min="9225" max="9225" width="4.08984375" bestFit="1" customWidth="1"/>
    <col min="9226" max="9226" width="9.81640625" bestFit="1" customWidth="1"/>
    <col min="9227" max="9227" width="10.7265625" bestFit="1" customWidth="1"/>
    <col min="9228" max="9228" width="21.08984375" bestFit="1" customWidth="1"/>
    <col min="9229" max="9229" width="14.08984375" bestFit="1" customWidth="1"/>
    <col min="9230" max="9230" width="32.08984375" bestFit="1" customWidth="1"/>
    <col min="9231" max="9231" width="10.81640625" bestFit="1" customWidth="1"/>
    <col min="9232" max="9232" width="13" bestFit="1" customWidth="1"/>
    <col min="9469" max="9469" width="6.81640625" bestFit="1" customWidth="1"/>
    <col min="9470" max="9470" width="12.08984375" bestFit="1" customWidth="1"/>
    <col min="9471" max="9471" width="2.81640625" bestFit="1" customWidth="1"/>
    <col min="9472" max="9472" width="7.36328125" bestFit="1" customWidth="1"/>
    <col min="9473" max="9473" width="14.90625" bestFit="1" customWidth="1"/>
    <col min="9474" max="9474" width="38.81640625" bestFit="1" customWidth="1"/>
    <col min="9475" max="9475" width="13.1796875" bestFit="1" customWidth="1"/>
    <col min="9476" max="9476" width="6.81640625" bestFit="1" customWidth="1"/>
    <col min="9477" max="9477" width="40.1796875" bestFit="1" customWidth="1"/>
    <col min="9478" max="9478" width="15.6328125" bestFit="1" customWidth="1"/>
    <col min="9479" max="9479" width="16.90625" bestFit="1" customWidth="1"/>
    <col min="9480" max="9480" width="15.36328125" bestFit="1" customWidth="1"/>
    <col min="9481" max="9481" width="4.08984375" bestFit="1" customWidth="1"/>
    <col min="9482" max="9482" width="9.81640625" bestFit="1" customWidth="1"/>
    <col min="9483" max="9483" width="10.7265625" bestFit="1" customWidth="1"/>
    <col min="9484" max="9484" width="21.08984375" bestFit="1" customWidth="1"/>
    <col min="9485" max="9485" width="14.08984375" bestFit="1" customWidth="1"/>
    <col min="9486" max="9486" width="32.08984375" bestFit="1" customWidth="1"/>
    <col min="9487" max="9487" width="10.81640625" bestFit="1" customWidth="1"/>
    <col min="9488" max="9488" width="13" bestFit="1" customWidth="1"/>
    <col min="9725" max="9725" width="6.81640625" bestFit="1" customWidth="1"/>
    <col min="9726" max="9726" width="12.08984375" bestFit="1" customWidth="1"/>
    <col min="9727" max="9727" width="2.81640625" bestFit="1" customWidth="1"/>
    <col min="9728" max="9728" width="7.36328125" bestFit="1" customWidth="1"/>
    <col min="9729" max="9729" width="14.90625" bestFit="1" customWidth="1"/>
    <col min="9730" max="9730" width="38.81640625" bestFit="1" customWidth="1"/>
    <col min="9731" max="9731" width="13.1796875" bestFit="1" customWidth="1"/>
    <col min="9732" max="9732" width="6.81640625" bestFit="1" customWidth="1"/>
    <col min="9733" max="9733" width="40.1796875" bestFit="1" customWidth="1"/>
    <col min="9734" max="9734" width="15.6328125" bestFit="1" customWidth="1"/>
    <col min="9735" max="9735" width="16.90625" bestFit="1" customWidth="1"/>
    <col min="9736" max="9736" width="15.36328125" bestFit="1" customWidth="1"/>
    <col min="9737" max="9737" width="4.08984375" bestFit="1" customWidth="1"/>
    <col min="9738" max="9738" width="9.81640625" bestFit="1" customWidth="1"/>
    <col min="9739" max="9739" width="10.7265625" bestFit="1" customWidth="1"/>
    <col min="9740" max="9740" width="21.08984375" bestFit="1" customWidth="1"/>
    <col min="9741" max="9741" width="14.08984375" bestFit="1" customWidth="1"/>
    <col min="9742" max="9742" width="32.08984375" bestFit="1" customWidth="1"/>
    <col min="9743" max="9743" width="10.81640625" bestFit="1" customWidth="1"/>
    <col min="9744" max="9744" width="13" bestFit="1" customWidth="1"/>
    <col min="9981" max="9981" width="6.81640625" bestFit="1" customWidth="1"/>
    <col min="9982" max="9982" width="12.08984375" bestFit="1" customWidth="1"/>
    <col min="9983" max="9983" width="2.81640625" bestFit="1" customWidth="1"/>
    <col min="9984" max="9984" width="7.36328125" bestFit="1" customWidth="1"/>
    <col min="9985" max="9985" width="14.90625" bestFit="1" customWidth="1"/>
    <col min="9986" max="9986" width="38.81640625" bestFit="1" customWidth="1"/>
    <col min="9987" max="9987" width="13.1796875" bestFit="1" customWidth="1"/>
    <col min="9988" max="9988" width="6.81640625" bestFit="1" customWidth="1"/>
    <col min="9989" max="9989" width="40.1796875" bestFit="1" customWidth="1"/>
    <col min="9990" max="9990" width="15.6328125" bestFit="1" customWidth="1"/>
    <col min="9991" max="9991" width="16.90625" bestFit="1" customWidth="1"/>
    <col min="9992" max="9992" width="15.36328125" bestFit="1" customWidth="1"/>
    <col min="9993" max="9993" width="4.08984375" bestFit="1" customWidth="1"/>
    <col min="9994" max="9994" width="9.81640625" bestFit="1" customWidth="1"/>
    <col min="9995" max="9995" width="10.7265625" bestFit="1" customWidth="1"/>
    <col min="9996" max="9996" width="21.08984375" bestFit="1" customWidth="1"/>
    <col min="9997" max="9997" width="14.08984375" bestFit="1" customWidth="1"/>
    <col min="9998" max="9998" width="32.08984375" bestFit="1" customWidth="1"/>
    <col min="9999" max="9999" width="10.81640625" bestFit="1" customWidth="1"/>
    <col min="10000" max="10000" width="13" bestFit="1" customWidth="1"/>
    <col min="10237" max="10237" width="6.81640625" bestFit="1" customWidth="1"/>
    <col min="10238" max="10238" width="12.08984375" bestFit="1" customWidth="1"/>
    <col min="10239" max="10239" width="2.81640625" bestFit="1" customWidth="1"/>
    <col min="10240" max="10240" width="7.36328125" bestFit="1" customWidth="1"/>
    <col min="10241" max="10241" width="14.90625" bestFit="1" customWidth="1"/>
    <col min="10242" max="10242" width="38.81640625" bestFit="1" customWidth="1"/>
    <col min="10243" max="10243" width="13.1796875" bestFit="1" customWidth="1"/>
    <col min="10244" max="10244" width="6.81640625" bestFit="1" customWidth="1"/>
    <col min="10245" max="10245" width="40.1796875" bestFit="1" customWidth="1"/>
    <col min="10246" max="10246" width="15.6328125" bestFit="1" customWidth="1"/>
    <col min="10247" max="10247" width="16.90625" bestFit="1" customWidth="1"/>
    <col min="10248" max="10248" width="15.36328125" bestFit="1" customWidth="1"/>
    <col min="10249" max="10249" width="4.08984375" bestFit="1" customWidth="1"/>
    <col min="10250" max="10250" width="9.81640625" bestFit="1" customWidth="1"/>
    <col min="10251" max="10251" width="10.7265625" bestFit="1" customWidth="1"/>
    <col min="10252" max="10252" width="21.08984375" bestFit="1" customWidth="1"/>
    <col min="10253" max="10253" width="14.08984375" bestFit="1" customWidth="1"/>
    <col min="10254" max="10254" width="32.08984375" bestFit="1" customWidth="1"/>
    <col min="10255" max="10255" width="10.81640625" bestFit="1" customWidth="1"/>
    <col min="10256" max="10256" width="13" bestFit="1" customWidth="1"/>
    <col min="10493" max="10493" width="6.81640625" bestFit="1" customWidth="1"/>
    <col min="10494" max="10494" width="12.08984375" bestFit="1" customWidth="1"/>
    <col min="10495" max="10495" width="2.81640625" bestFit="1" customWidth="1"/>
    <col min="10496" max="10496" width="7.36328125" bestFit="1" customWidth="1"/>
    <col min="10497" max="10497" width="14.90625" bestFit="1" customWidth="1"/>
    <col min="10498" max="10498" width="38.81640625" bestFit="1" customWidth="1"/>
    <col min="10499" max="10499" width="13.1796875" bestFit="1" customWidth="1"/>
    <col min="10500" max="10500" width="6.81640625" bestFit="1" customWidth="1"/>
    <col min="10501" max="10501" width="40.1796875" bestFit="1" customWidth="1"/>
    <col min="10502" max="10502" width="15.6328125" bestFit="1" customWidth="1"/>
    <col min="10503" max="10503" width="16.90625" bestFit="1" customWidth="1"/>
    <col min="10504" max="10504" width="15.36328125" bestFit="1" customWidth="1"/>
    <col min="10505" max="10505" width="4.08984375" bestFit="1" customWidth="1"/>
    <col min="10506" max="10506" width="9.81640625" bestFit="1" customWidth="1"/>
    <col min="10507" max="10507" width="10.7265625" bestFit="1" customWidth="1"/>
    <col min="10508" max="10508" width="21.08984375" bestFit="1" customWidth="1"/>
    <col min="10509" max="10509" width="14.08984375" bestFit="1" customWidth="1"/>
    <col min="10510" max="10510" width="32.08984375" bestFit="1" customWidth="1"/>
    <col min="10511" max="10511" width="10.81640625" bestFit="1" customWidth="1"/>
    <col min="10512" max="10512" width="13" bestFit="1" customWidth="1"/>
    <col min="10749" max="10749" width="6.81640625" bestFit="1" customWidth="1"/>
    <col min="10750" max="10750" width="12.08984375" bestFit="1" customWidth="1"/>
    <col min="10751" max="10751" width="2.81640625" bestFit="1" customWidth="1"/>
    <col min="10752" max="10752" width="7.36328125" bestFit="1" customWidth="1"/>
    <col min="10753" max="10753" width="14.90625" bestFit="1" customWidth="1"/>
    <col min="10754" max="10754" width="38.81640625" bestFit="1" customWidth="1"/>
    <col min="10755" max="10755" width="13.1796875" bestFit="1" customWidth="1"/>
    <col min="10756" max="10756" width="6.81640625" bestFit="1" customWidth="1"/>
    <col min="10757" max="10757" width="40.1796875" bestFit="1" customWidth="1"/>
    <col min="10758" max="10758" width="15.6328125" bestFit="1" customWidth="1"/>
    <col min="10759" max="10759" width="16.90625" bestFit="1" customWidth="1"/>
    <col min="10760" max="10760" width="15.36328125" bestFit="1" customWidth="1"/>
    <col min="10761" max="10761" width="4.08984375" bestFit="1" customWidth="1"/>
    <col min="10762" max="10762" width="9.81640625" bestFit="1" customWidth="1"/>
    <col min="10763" max="10763" width="10.7265625" bestFit="1" customWidth="1"/>
    <col min="10764" max="10764" width="21.08984375" bestFit="1" customWidth="1"/>
    <col min="10765" max="10765" width="14.08984375" bestFit="1" customWidth="1"/>
    <col min="10766" max="10766" width="32.08984375" bestFit="1" customWidth="1"/>
    <col min="10767" max="10767" width="10.81640625" bestFit="1" customWidth="1"/>
    <col min="10768" max="10768" width="13" bestFit="1" customWidth="1"/>
    <col min="11005" max="11005" width="6.81640625" bestFit="1" customWidth="1"/>
    <col min="11006" max="11006" width="12.08984375" bestFit="1" customWidth="1"/>
    <col min="11007" max="11007" width="2.81640625" bestFit="1" customWidth="1"/>
    <col min="11008" max="11008" width="7.36328125" bestFit="1" customWidth="1"/>
    <col min="11009" max="11009" width="14.90625" bestFit="1" customWidth="1"/>
    <col min="11010" max="11010" width="38.81640625" bestFit="1" customWidth="1"/>
    <col min="11011" max="11011" width="13.1796875" bestFit="1" customWidth="1"/>
    <col min="11012" max="11012" width="6.81640625" bestFit="1" customWidth="1"/>
    <col min="11013" max="11013" width="40.1796875" bestFit="1" customWidth="1"/>
    <col min="11014" max="11014" width="15.6328125" bestFit="1" customWidth="1"/>
    <col min="11015" max="11015" width="16.90625" bestFit="1" customWidth="1"/>
    <col min="11016" max="11016" width="15.36328125" bestFit="1" customWidth="1"/>
    <col min="11017" max="11017" width="4.08984375" bestFit="1" customWidth="1"/>
    <col min="11018" max="11018" width="9.81640625" bestFit="1" customWidth="1"/>
    <col min="11019" max="11019" width="10.7265625" bestFit="1" customWidth="1"/>
    <col min="11020" max="11020" width="21.08984375" bestFit="1" customWidth="1"/>
    <col min="11021" max="11021" width="14.08984375" bestFit="1" customWidth="1"/>
    <col min="11022" max="11022" width="32.08984375" bestFit="1" customWidth="1"/>
    <col min="11023" max="11023" width="10.81640625" bestFit="1" customWidth="1"/>
    <col min="11024" max="11024" width="13" bestFit="1" customWidth="1"/>
    <col min="11261" max="11261" width="6.81640625" bestFit="1" customWidth="1"/>
    <col min="11262" max="11262" width="12.08984375" bestFit="1" customWidth="1"/>
    <col min="11263" max="11263" width="2.81640625" bestFit="1" customWidth="1"/>
    <col min="11264" max="11264" width="7.36328125" bestFit="1" customWidth="1"/>
    <col min="11265" max="11265" width="14.90625" bestFit="1" customWidth="1"/>
    <col min="11266" max="11266" width="38.81640625" bestFit="1" customWidth="1"/>
    <col min="11267" max="11267" width="13.1796875" bestFit="1" customWidth="1"/>
    <col min="11268" max="11268" width="6.81640625" bestFit="1" customWidth="1"/>
    <col min="11269" max="11269" width="40.1796875" bestFit="1" customWidth="1"/>
    <col min="11270" max="11270" width="15.6328125" bestFit="1" customWidth="1"/>
    <col min="11271" max="11271" width="16.90625" bestFit="1" customWidth="1"/>
    <col min="11272" max="11272" width="15.36328125" bestFit="1" customWidth="1"/>
    <col min="11273" max="11273" width="4.08984375" bestFit="1" customWidth="1"/>
    <col min="11274" max="11274" width="9.81640625" bestFit="1" customWidth="1"/>
    <col min="11275" max="11275" width="10.7265625" bestFit="1" customWidth="1"/>
    <col min="11276" max="11276" width="21.08984375" bestFit="1" customWidth="1"/>
    <col min="11277" max="11277" width="14.08984375" bestFit="1" customWidth="1"/>
    <col min="11278" max="11278" width="32.08984375" bestFit="1" customWidth="1"/>
    <col min="11279" max="11279" width="10.81640625" bestFit="1" customWidth="1"/>
    <col min="11280" max="11280" width="13" bestFit="1" customWidth="1"/>
    <col min="11517" max="11517" width="6.81640625" bestFit="1" customWidth="1"/>
    <col min="11518" max="11518" width="12.08984375" bestFit="1" customWidth="1"/>
    <col min="11519" max="11519" width="2.81640625" bestFit="1" customWidth="1"/>
    <col min="11520" max="11520" width="7.36328125" bestFit="1" customWidth="1"/>
    <col min="11521" max="11521" width="14.90625" bestFit="1" customWidth="1"/>
    <col min="11522" max="11522" width="38.81640625" bestFit="1" customWidth="1"/>
    <col min="11523" max="11523" width="13.1796875" bestFit="1" customWidth="1"/>
    <col min="11524" max="11524" width="6.81640625" bestFit="1" customWidth="1"/>
    <col min="11525" max="11525" width="40.1796875" bestFit="1" customWidth="1"/>
    <col min="11526" max="11526" width="15.6328125" bestFit="1" customWidth="1"/>
    <col min="11527" max="11527" width="16.90625" bestFit="1" customWidth="1"/>
    <col min="11528" max="11528" width="15.36328125" bestFit="1" customWidth="1"/>
    <col min="11529" max="11529" width="4.08984375" bestFit="1" customWidth="1"/>
    <col min="11530" max="11530" width="9.81640625" bestFit="1" customWidth="1"/>
    <col min="11531" max="11531" width="10.7265625" bestFit="1" customWidth="1"/>
    <col min="11532" max="11532" width="21.08984375" bestFit="1" customWidth="1"/>
    <col min="11533" max="11533" width="14.08984375" bestFit="1" customWidth="1"/>
    <col min="11534" max="11534" width="32.08984375" bestFit="1" customWidth="1"/>
    <col min="11535" max="11535" width="10.81640625" bestFit="1" customWidth="1"/>
    <col min="11536" max="11536" width="13" bestFit="1" customWidth="1"/>
    <col min="11773" max="11773" width="6.81640625" bestFit="1" customWidth="1"/>
    <col min="11774" max="11774" width="12.08984375" bestFit="1" customWidth="1"/>
    <col min="11775" max="11775" width="2.81640625" bestFit="1" customWidth="1"/>
    <col min="11776" max="11776" width="7.36328125" bestFit="1" customWidth="1"/>
    <col min="11777" max="11777" width="14.90625" bestFit="1" customWidth="1"/>
    <col min="11778" max="11778" width="38.81640625" bestFit="1" customWidth="1"/>
    <col min="11779" max="11779" width="13.1796875" bestFit="1" customWidth="1"/>
    <col min="11780" max="11780" width="6.81640625" bestFit="1" customWidth="1"/>
    <col min="11781" max="11781" width="40.1796875" bestFit="1" customWidth="1"/>
    <col min="11782" max="11782" width="15.6328125" bestFit="1" customWidth="1"/>
    <col min="11783" max="11783" width="16.90625" bestFit="1" customWidth="1"/>
    <col min="11784" max="11784" width="15.36328125" bestFit="1" customWidth="1"/>
    <col min="11785" max="11785" width="4.08984375" bestFit="1" customWidth="1"/>
    <col min="11786" max="11786" width="9.81640625" bestFit="1" customWidth="1"/>
    <col min="11787" max="11787" width="10.7265625" bestFit="1" customWidth="1"/>
    <col min="11788" max="11788" width="21.08984375" bestFit="1" customWidth="1"/>
    <col min="11789" max="11789" width="14.08984375" bestFit="1" customWidth="1"/>
    <col min="11790" max="11790" width="32.08984375" bestFit="1" customWidth="1"/>
    <col min="11791" max="11791" width="10.81640625" bestFit="1" customWidth="1"/>
    <col min="11792" max="11792" width="13" bestFit="1" customWidth="1"/>
    <col min="12029" max="12029" width="6.81640625" bestFit="1" customWidth="1"/>
    <col min="12030" max="12030" width="12.08984375" bestFit="1" customWidth="1"/>
    <col min="12031" max="12031" width="2.81640625" bestFit="1" customWidth="1"/>
    <col min="12032" max="12032" width="7.36328125" bestFit="1" customWidth="1"/>
    <col min="12033" max="12033" width="14.90625" bestFit="1" customWidth="1"/>
    <col min="12034" max="12034" width="38.81640625" bestFit="1" customWidth="1"/>
    <col min="12035" max="12035" width="13.1796875" bestFit="1" customWidth="1"/>
    <col min="12036" max="12036" width="6.81640625" bestFit="1" customWidth="1"/>
    <col min="12037" max="12037" width="40.1796875" bestFit="1" customWidth="1"/>
    <col min="12038" max="12038" width="15.6328125" bestFit="1" customWidth="1"/>
    <col min="12039" max="12039" width="16.90625" bestFit="1" customWidth="1"/>
    <col min="12040" max="12040" width="15.36328125" bestFit="1" customWidth="1"/>
    <col min="12041" max="12041" width="4.08984375" bestFit="1" customWidth="1"/>
    <col min="12042" max="12042" width="9.81640625" bestFit="1" customWidth="1"/>
    <col min="12043" max="12043" width="10.7265625" bestFit="1" customWidth="1"/>
    <col min="12044" max="12044" width="21.08984375" bestFit="1" customWidth="1"/>
    <col min="12045" max="12045" width="14.08984375" bestFit="1" customWidth="1"/>
    <col min="12046" max="12046" width="32.08984375" bestFit="1" customWidth="1"/>
    <col min="12047" max="12047" width="10.81640625" bestFit="1" customWidth="1"/>
    <col min="12048" max="12048" width="13" bestFit="1" customWidth="1"/>
    <col min="12285" max="12285" width="6.81640625" bestFit="1" customWidth="1"/>
    <col min="12286" max="12286" width="12.08984375" bestFit="1" customWidth="1"/>
    <col min="12287" max="12287" width="2.81640625" bestFit="1" customWidth="1"/>
    <col min="12288" max="12288" width="7.36328125" bestFit="1" customWidth="1"/>
    <col min="12289" max="12289" width="14.90625" bestFit="1" customWidth="1"/>
    <col min="12290" max="12290" width="38.81640625" bestFit="1" customWidth="1"/>
    <col min="12291" max="12291" width="13.1796875" bestFit="1" customWidth="1"/>
    <col min="12292" max="12292" width="6.81640625" bestFit="1" customWidth="1"/>
    <col min="12293" max="12293" width="40.1796875" bestFit="1" customWidth="1"/>
    <col min="12294" max="12294" width="15.6328125" bestFit="1" customWidth="1"/>
    <col min="12295" max="12295" width="16.90625" bestFit="1" customWidth="1"/>
    <col min="12296" max="12296" width="15.36328125" bestFit="1" customWidth="1"/>
    <col min="12297" max="12297" width="4.08984375" bestFit="1" customWidth="1"/>
    <col min="12298" max="12298" width="9.81640625" bestFit="1" customWidth="1"/>
    <col min="12299" max="12299" width="10.7265625" bestFit="1" customWidth="1"/>
    <col min="12300" max="12300" width="21.08984375" bestFit="1" customWidth="1"/>
    <col min="12301" max="12301" width="14.08984375" bestFit="1" customWidth="1"/>
    <col min="12302" max="12302" width="32.08984375" bestFit="1" customWidth="1"/>
    <col min="12303" max="12303" width="10.81640625" bestFit="1" customWidth="1"/>
    <col min="12304" max="12304" width="13" bestFit="1" customWidth="1"/>
    <col min="12541" max="12541" width="6.81640625" bestFit="1" customWidth="1"/>
    <col min="12542" max="12542" width="12.08984375" bestFit="1" customWidth="1"/>
    <col min="12543" max="12543" width="2.81640625" bestFit="1" customWidth="1"/>
    <col min="12544" max="12544" width="7.36328125" bestFit="1" customWidth="1"/>
    <col min="12545" max="12545" width="14.90625" bestFit="1" customWidth="1"/>
    <col min="12546" max="12546" width="38.81640625" bestFit="1" customWidth="1"/>
    <col min="12547" max="12547" width="13.1796875" bestFit="1" customWidth="1"/>
    <col min="12548" max="12548" width="6.81640625" bestFit="1" customWidth="1"/>
    <col min="12549" max="12549" width="40.1796875" bestFit="1" customWidth="1"/>
    <col min="12550" max="12550" width="15.6328125" bestFit="1" customWidth="1"/>
    <col min="12551" max="12551" width="16.90625" bestFit="1" customWidth="1"/>
    <col min="12552" max="12552" width="15.36328125" bestFit="1" customWidth="1"/>
    <col min="12553" max="12553" width="4.08984375" bestFit="1" customWidth="1"/>
    <col min="12554" max="12554" width="9.81640625" bestFit="1" customWidth="1"/>
    <col min="12555" max="12555" width="10.7265625" bestFit="1" customWidth="1"/>
    <col min="12556" max="12556" width="21.08984375" bestFit="1" customWidth="1"/>
    <col min="12557" max="12557" width="14.08984375" bestFit="1" customWidth="1"/>
    <col min="12558" max="12558" width="32.08984375" bestFit="1" customWidth="1"/>
    <col min="12559" max="12559" width="10.81640625" bestFit="1" customWidth="1"/>
    <col min="12560" max="12560" width="13" bestFit="1" customWidth="1"/>
    <col min="12797" max="12797" width="6.81640625" bestFit="1" customWidth="1"/>
    <col min="12798" max="12798" width="12.08984375" bestFit="1" customWidth="1"/>
    <col min="12799" max="12799" width="2.81640625" bestFit="1" customWidth="1"/>
    <col min="12800" max="12800" width="7.36328125" bestFit="1" customWidth="1"/>
    <col min="12801" max="12801" width="14.90625" bestFit="1" customWidth="1"/>
    <col min="12802" max="12802" width="38.81640625" bestFit="1" customWidth="1"/>
    <col min="12803" max="12803" width="13.1796875" bestFit="1" customWidth="1"/>
    <col min="12804" max="12804" width="6.81640625" bestFit="1" customWidth="1"/>
    <col min="12805" max="12805" width="40.1796875" bestFit="1" customWidth="1"/>
    <col min="12806" max="12806" width="15.6328125" bestFit="1" customWidth="1"/>
    <col min="12807" max="12807" width="16.90625" bestFit="1" customWidth="1"/>
    <col min="12808" max="12808" width="15.36328125" bestFit="1" customWidth="1"/>
    <col min="12809" max="12809" width="4.08984375" bestFit="1" customWidth="1"/>
    <col min="12810" max="12810" width="9.81640625" bestFit="1" customWidth="1"/>
    <col min="12811" max="12811" width="10.7265625" bestFit="1" customWidth="1"/>
    <col min="12812" max="12812" width="21.08984375" bestFit="1" customWidth="1"/>
    <col min="12813" max="12813" width="14.08984375" bestFit="1" customWidth="1"/>
    <col min="12814" max="12814" width="32.08984375" bestFit="1" customWidth="1"/>
    <col min="12815" max="12815" width="10.81640625" bestFit="1" customWidth="1"/>
    <col min="12816" max="12816" width="13" bestFit="1" customWidth="1"/>
    <col min="13053" max="13053" width="6.81640625" bestFit="1" customWidth="1"/>
    <col min="13054" max="13054" width="12.08984375" bestFit="1" customWidth="1"/>
    <col min="13055" max="13055" width="2.81640625" bestFit="1" customWidth="1"/>
    <col min="13056" max="13056" width="7.36328125" bestFit="1" customWidth="1"/>
    <col min="13057" max="13057" width="14.90625" bestFit="1" customWidth="1"/>
    <col min="13058" max="13058" width="38.81640625" bestFit="1" customWidth="1"/>
    <col min="13059" max="13059" width="13.1796875" bestFit="1" customWidth="1"/>
    <col min="13060" max="13060" width="6.81640625" bestFit="1" customWidth="1"/>
    <col min="13061" max="13061" width="40.1796875" bestFit="1" customWidth="1"/>
    <col min="13062" max="13062" width="15.6328125" bestFit="1" customWidth="1"/>
    <col min="13063" max="13063" width="16.90625" bestFit="1" customWidth="1"/>
    <col min="13064" max="13064" width="15.36328125" bestFit="1" customWidth="1"/>
    <col min="13065" max="13065" width="4.08984375" bestFit="1" customWidth="1"/>
    <col min="13066" max="13066" width="9.81640625" bestFit="1" customWidth="1"/>
    <col min="13067" max="13067" width="10.7265625" bestFit="1" customWidth="1"/>
    <col min="13068" max="13068" width="21.08984375" bestFit="1" customWidth="1"/>
    <col min="13069" max="13069" width="14.08984375" bestFit="1" customWidth="1"/>
    <col min="13070" max="13070" width="32.08984375" bestFit="1" customWidth="1"/>
    <col min="13071" max="13071" width="10.81640625" bestFit="1" customWidth="1"/>
    <col min="13072" max="13072" width="13" bestFit="1" customWidth="1"/>
    <col min="13309" max="13309" width="6.81640625" bestFit="1" customWidth="1"/>
    <col min="13310" max="13310" width="12.08984375" bestFit="1" customWidth="1"/>
    <col min="13311" max="13311" width="2.81640625" bestFit="1" customWidth="1"/>
    <col min="13312" max="13312" width="7.36328125" bestFit="1" customWidth="1"/>
    <col min="13313" max="13313" width="14.90625" bestFit="1" customWidth="1"/>
    <col min="13314" max="13314" width="38.81640625" bestFit="1" customWidth="1"/>
    <col min="13315" max="13315" width="13.1796875" bestFit="1" customWidth="1"/>
    <col min="13316" max="13316" width="6.81640625" bestFit="1" customWidth="1"/>
    <col min="13317" max="13317" width="40.1796875" bestFit="1" customWidth="1"/>
    <col min="13318" max="13318" width="15.6328125" bestFit="1" customWidth="1"/>
    <col min="13319" max="13319" width="16.90625" bestFit="1" customWidth="1"/>
    <col min="13320" max="13320" width="15.36328125" bestFit="1" customWidth="1"/>
    <col min="13321" max="13321" width="4.08984375" bestFit="1" customWidth="1"/>
    <col min="13322" max="13322" width="9.81640625" bestFit="1" customWidth="1"/>
    <col min="13323" max="13323" width="10.7265625" bestFit="1" customWidth="1"/>
    <col min="13324" max="13324" width="21.08984375" bestFit="1" customWidth="1"/>
    <col min="13325" max="13325" width="14.08984375" bestFit="1" customWidth="1"/>
    <col min="13326" max="13326" width="32.08984375" bestFit="1" customWidth="1"/>
    <col min="13327" max="13327" width="10.81640625" bestFit="1" customWidth="1"/>
    <col min="13328" max="13328" width="13" bestFit="1" customWidth="1"/>
    <col min="13565" max="13565" width="6.81640625" bestFit="1" customWidth="1"/>
    <col min="13566" max="13566" width="12.08984375" bestFit="1" customWidth="1"/>
    <col min="13567" max="13567" width="2.81640625" bestFit="1" customWidth="1"/>
    <col min="13568" max="13568" width="7.36328125" bestFit="1" customWidth="1"/>
    <col min="13569" max="13569" width="14.90625" bestFit="1" customWidth="1"/>
    <col min="13570" max="13570" width="38.81640625" bestFit="1" customWidth="1"/>
    <col min="13571" max="13571" width="13.1796875" bestFit="1" customWidth="1"/>
    <col min="13572" max="13572" width="6.81640625" bestFit="1" customWidth="1"/>
    <col min="13573" max="13573" width="40.1796875" bestFit="1" customWidth="1"/>
    <col min="13574" max="13574" width="15.6328125" bestFit="1" customWidth="1"/>
    <col min="13575" max="13575" width="16.90625" bestFit="1" customWidth="1"/>
    <col min="13576" max="13576" width="15.36328125" bestFit="1" customWidth="1"/>
    <col min="13577" max="13577" width="4.08984375" bestFit="1" customWidth="1"/>
    <col min="13578" max="13578" width="9.81640625" bestFit="1" customWidth="1"/>
    <col min="13579" max="13579" width="10.7265625" bestFit="1" customWidth="1"/>
    <col min="13580" max="13580" width="21.08984375" bestFit="1" customWidth="1"/>
    <col min="13581" max="13581" width="14.08984375" bestFit="1" customWidth="1"/>
    <col min="13582" max="13582" width="32.08984375" bestFit="1" customWidth="1"/>
    <col min="13583" max="13583" width="10.81640625" bestFit="1" customWidth="1"/>
    <col min="13584" max="13584" width="13" bestFit="1" customWidth="1"/>
    <col min="13821" max="13821" width="6.81640625" bestFit="1" customWidth="1"/>
    <col min="13822" max="13822" width="12.08984375" bestFit="1" customWidth="1"/>
    <col min="13823" max="13823" width="2.81640625" bestFit="1" customWidth="1"/>
    <col min="13824" max="13824" width="7.36328125" bestFit="1" customWidth="1"/>
    <col min="13825" max="13825" width="14.90625" bestFit="1" customWidth="1"/>
    <col min="13826" max="13826" width="38.81640625" bestFit="1" customWidth="1"/>
    <col min="13827" max="13827" width="13.1796875" bestFit="1" customWidth="1"/>
    <col min="13828" max="13828" width="6.81640625" bestFit="1" customWidth="1"/>
    <col min="13829" max="13829" width="40.1796875" bestFit="1" customWidth="1"/>
    <col min="13830" max="13830" width="15.6328125" bestFit="1" customWidth="1"/>
    <col min="13831" max="13831" width="16.90625" bestFit="1" customWidth="1"/>
    <col min="13832" max="13832" width="15.36328125" bestFit="1" customWidth="1"/>
    <col min="13833" max="13833" width="4.08984375" bestFit="1" customWidth="1"/>
    <col min="13834" max="13834" width="9.81640625" bestFit="1" customWidth="1"/>
    <col min="13835" max="13835" width="10.7265625" bestFit="1" customWidth="1"/>
    <col min="13836" max="13836" width="21.08984375" bestFit="1" customWidth="1"/>
    <col min="13837" max="13837" width="14.08984375" bestFit="1" customWidth="1"/>
    <col min="13838" max="13838" width="32.08984375" bestFit="1" customWidth="1"/>
    <col min="13839" max="13839" width="10.81640625" bestFit="1" customWidth="1"/>
    <col min="13840" max="13840" width="13" bestFit="1" customWidth="1"/>
    <col min="14077" max="14077" width="6.81640625" bestFit="1" customWidth="1"/>
    <col min="14078" max="14078" width="12.08984375" bestFit="1" customWidth="1"/>
    <col min="14079" max="14079" width="2.81640625" bestFit="1" customWidth="1"/>
    <col min="14080" max="14080" width="7.36328125" bestFit="1" customWidth="1"/>
    <col min="14081" max="14081" width="14.90625" bestFit="1" customWidth="1"/>
    <col min="14082" max="14082" width="38.81640625" bestFit="1" customWidth="1"/>
    <col min="14083" max="14083" width="13.1796875" bestFit="1" customWidth="1"/>
    <col min="14084" max="14084" width="6.81640625" bestFit="1" customWidth="1"/>
    <col min="14085" max="14085" width="40.1796875" bestFit="1" customWidth="1"/>
    <col min="14086" max="14086" width="15.6328125" bestFit="1" customWidth="1"/>
    <col min="14087" max="14087" width="16.90625" bestFit="1" customWidth="1"/>
    <col min="14088" max="14088" width="15.36328125" bestFit="1" customWidth="1"/>
    <col min="14089" max="14089" width="4.08984375" bestFit="1" customWidth="1"/>
    <col min="14090" max="14090" width="9.81640625" bestFit="1" customWidth="1"/>
    <col min="14091" max="14091" width="10.7265625" bestFit="1" customWidth="1"/>
    <col min="14092" max="14092" width="21.08984375" bestFit="1" customWidth="1"/>
    <col min="14093" max="14093" width="14.08984375" bestFit="1" customWidth="1"/>
    <col min="14094" max="14094" width="32.08984375" bestFit="1" customWidth="1"/>
    <col min="14095" max="14095" width="10.81640625" bestFit="1" customWidth="1"/>
    <col min="14096" max="14096" width="13" bestFit="1" customWidth="1"/>
    <col min="14333" max="14333" width="6.81640625" bestFit="1" customWidth="1"/>
    <col min="14334" max="14334" width="12.08984375" bestFit="1" customWidth="1"/>
    <col min="14335" max="14335" width="2.81640625" bestFit="1" customWidth="1"/>
    <col min="14336" max="14336" width="7.36328125" bestFit="1" customWidth="1"/>
    <col min="14337" max="14337" width="14.90625" bestFit="1" customWidth="1"/>
    <col min="14338" max="14338" width="38.81640625" bestFit="1" customWidth="1"/>
    <col min="14339" max="14339" width="13.1796875" bestFit="1" customWidth="1"/>
    <col min="14340" max="14340" width="6.81640625" bestFit="1" customWidth="1"/>
    <col min="14341" max="14341" width="40.1796875" bestFit="1" customWidth="1"/>
    <col min="14342" max="14342" width="15.6328125" bestFit="1" customWidth="1"/>
    <col min="14343" max="14343" width="16.90625" bestFit="1" customWidth="1"/>
    <col min="14344" max="14344" width="15.36328125" bestFit="1" customWidth="1"/>
    <col min="14345" max="14345" width="4.08984375" bestFit="1" customWidth="1"/>
    <col min="14346" max="14346" width="9.81640625" bestFit="1" customWidth="1"/>
    <col min="14347" max="14347" width="10.7265625" bestFit="1" customWidth="1"/>
    <col min="14348" max="14348" width="21.08984375" bestFit="1" customWidth="1"/>
    <col min="14349" max="14349" width="14.08984375" bestFit="1" customWidth="1"/>
    <col min="14350" max="14350" width="32.08984375" bestFit="1" customWidth="1"/>
    <col min="14351" max="14351" width="10.81640625" bestFit="1" customWidth="1"/>
    <col min="14352" max="14352" width="13" bestFit="1" customWidth="1"/>
    <col min="14589" max="14589" width="6.81640625" bestFit="1" customWidth="1"/>
    <col min="14590" max="14590" width="12.08984375" bestFit="1" customWidth="1"/>
    <col min="14591" max="14591" width="2.81640625" bestFit="1" customWidth="1"/>
    <col min="14592" max="14592" width="7.36328125" bestFit="1" customWidth="1"/>
    <col min="14593" max="14593" width="14.90625" bestFit="1" customWidth="1"/>
    <col min="14594" max="14594" width="38.81640625" bestFit="1" customWidth="1"/>
    <col min="14595" max="14595" width="13.1796875" bestFit="1" customWidth="1"/>
    <col min="14596" max="14596" width="6.81640625" bestFit="1" customWidth="1"/>
    <col min="14597" max="14597" width="40.1796875" bestFit="1" customWidth="1"/>
    <col min="14598" max="14598" width="15.6328125" bestFit="1" customWidth="1"/>
    <col min="14599" max="14599" width="16.90625" bestFit="1" customWidth="1"/>
    <col min="14600" max="14600" width="15.36328125" bestFit="1" customWidth="1"/>
    <col min="14601" max="14601" width="4.08984375" bestFit="1" customWidth="1"/>
    <col min="14602" max="14602" width="9.81640625" bestFit="1" customWidth="1"/>
    <col min="14603" max="14603" width="10.7265625" bestFit="1" customWidth="1"/>
    <col min="14604" max="14604" width="21.08984375" bestFit="1" customWidth="1"/>
    <col min="14605" max="14605" width="14.08984375" bestFit="1" customWidth="1"/>
    <col min="14606" max="14606" width="32.08984375" bestFit="1" customWidth="1"/>
    <col min="14607" max="14607" width="10.81640625" bestFit="1" customWidth="1"/>
    <col min="14608" max="14608" width="13" bestFit="1" customWidth="1"/>
    <col min="14845" max="14845" width="6.81640625" bestFit="1" customWidth="1"/>
    <col min="14846" max="14846" width="12.08984375" bestFit="1" customWidth="1"/>
    <col min="14847" max="14847" width="2.81640625" bestFit="1" customWidth="1"/>
    <col min="14848" max="14848" width="7.36328125" bestFit="1" customWidth="1"/>
    <col min="14849" max="14849" width="14.90625" bestFit="1" customWidth="1"/>
    <col min="14850" max="14850" width="38.81640625" bestFit="1" customWidth="1"/>
    <col min="14851" max="14851" width="13.1796875" bestFit="1" customWidth="1"/>
    <col min="14852" max="14852" width="6.81640625" bestFit="1" customWidth="1"/>
    <col min="14853" max="14853" width="40.1796875" bestFit="1" customWidth="1"/>
    <col min="14854" max="14854" width="15.6328125" bestFit="1" customWidth="1"/>
    <col min="14855" max="14855" width="16.90625" bestFit="1" customWidth="1"/>
    <col min="14856" max="14856" width="15.36328125" bestFit="1" customWidth="1"/>
    <col min="14857" max="14857" width="4.08984375" bestFit="1" customWidth="1"/>
    <col min="14858" max="14858" width="9.81640625" bestFit="1" customWidth="1"/>
    <col min="14859" max="14859" width="10.7265625" bestFit="1" customWidth="1"/>
    <col min="14860" max="14860" width="21.08984375" bestFit="1" customWidth="1"/>
    <col min="14861" max="14861" width="14.08984375" bestFit="1" customWidth="1"/>
    <col min="14862" max="14862" width="32.08984375" bestFit="1" customWidth="1"/>
    <col min="14863" max="14863" width="10.81640625" bestFit="1" customWidth="1"/>
    <col min="14864" max="14864" width="13" bestFit="1" customWidth="1"/>
    <col min="15101" max="15101" width="6.81640625" bestFit="1" customWidth="1"/>
    <col min="15102" max="15102" width="12.08984375" bestFit="1" customWidth="1"/>
    <col min="15103" max="15103" width="2.81640625" bestFit="1" customWidth="1"/>
    <col min="15104" max="15104" width="7.36328125" bestFit="1" customWidth="1"/>
    <col min="15105" max="15105" width="14.90625" bestFit="1" customWidth="1"/>
    <col min="15106" max="15106" width="38.81640625" bestFit="1" customWidth="1"/>
    <col min="15107" max="15107" width="13.1796875" bestFit="1" customWidth="1"/>
    <col min="15108" max="15108" width="6.81640625" bestFit="1" customWidth="1"/>
    <col min="15109" max="15109" width="40.1796875" bestFit="1" customWidth="1"/>
    <col min="15110" max="15110" width="15.6328125" bestFit="1" customWidth="1"/>
    <col min="15111" max="15111" width="16.90625" bestFit="1" customWidth="1"/>
    <col min="15112" max="15112" width="15.36328125" bestFit="1" customWidth="1"/>
    <col min="15113" max="15113" width="4.08984375" bestFit="1" customWidth="1"/>
    <col min="15114" max="15114" width="9.81640625" bestFit="1" customWidth="1"/>
    <col min="15115" max="15115" width="10.7265625" bestFit="1" customWidth="1"/>
    <col min="15116" max="15116" width="21.08984375" bestFit="1" customWidth="1"/>
    <col min="15117" max="15117" width="14.08984375" bestFit="1" customWidth="1"/>
    <col min="15118" max="15118" width="32.08984375" bestFit="1" customWidth="1"/>
    <col min="15119" max="15119" width="10.81640625" bestFit="1" customWidth="1"/>
    <col min="15120" max="15120" width="13" bestFit="1" customWidth="1"/>
    <col min="15357" max="15357" width="6.81640625" bestFit="1" customWidth="1"/>
    <col min="15358" max="15358" width="12.08984375" bestFit="1" customWidth="1"/>
    <col min="15359" max="15359" width="2.81640625" bestFit="1" customWidth="1"/>
    <col min="15360" max="15360" width="7.36328125" bestFit="1" customWidth="1"/>
    <col min="15361" max="15361" width="14.90625" bestFit="1" customWidth="1"/>
    <col min="15362" max="15362" width="38.81640625" bestFit="1" customWidth="1"/>
    <col min="15363" max="15363" width="13.1796875" bestFit="1" customWidth="1"/>
    <col min="15364" max="15364" width="6.81640625" bestFit="1" customWidth="1"/>
    <col min="15365" max="15365" width="40.1796875" bestFit="1" customWidth="1"/>
    <col min="15366" max="15366" width="15.6328125" bestFit="1" customWidth="1"/>
    <col min="15367" max="15367" width="16.90625" bestFit="1" customWidth="1"/>
    <col min="15368" max="15368" width="15.36328125" bestFit="1" customWidth="1"/>
    <col min="15369" max="15369" width="4.08984375" bestFit="1" customWidth="1"/>
    <col min="15370" max="15370" width="9.81640625" bestFit="1" customWidth="1"/>
    <col min="15371" max="15371" width="10.7265625" bestFit="1" customWidth="1"/>
    <col min="15372" max="15372" width="21.08984375" bestFit="1" customWidth="1"/>
    <col min="15373" max="15373" width="14.08984375" bestFit="1" customWidth="1"/>
    <col min="15374" max="15374" width="32.08984375" bestFit="1" customWidth="1"/>
    <col min="15375" max="15375" width="10.81640625" bestFit="1" customWidth="1"/>
    <col min="15376" max="15376" width="13" bestFit="1" customWidth="1"/>
    <col min="15613" max="15613" width="6.81640625" bestFit="1" customWidth="1"/>
    <col min="15614" max="15614" width="12.08984375" bestFit="1" customWidth="1"/>
    <col min="15615" max="15615" width="2.81640625" bestFit="1" customWidth="1"/>
    <col min="15616" max="15616" width="7.36328125" bestFit="1" customWidth="1"/>
    <col min="15617" max="15617" width="14.90625" bestFit="1" customWidth="1"/>
    <col min="15618" max="15618" width="38.81640625" bestFit="1" customWidth="1"/>
    <col min="15619" max="15619" width="13.1796875" bestFit="1" customWidth="1"/>
    <col min="15620" max="15620" width="6.81640625" bestFit="1" customWidth="1"/>
    <col min="15621" max="15621" width="40.1796875" bestFit="1" customWidth="1"/>
    <col min="15622" max="15622" width="15.6328125" bestFit="1" customWidth="1"/>
    <col min="15623" max="15623" width="16.90625" bestFit="1" customWidth="1"/>
    <col min="15624" max="15624" width="15.36328125" bestFit="1" customWidth="1"/>
    <col min="15625" max="15625" width="4.08984375" bestFit="1" customWidth="1"/>
    <col min="15626" max="15626" width="9.81640625" bestFit="1" customWidth="1"/>
    <col min="15627" max="15627" width="10.7265625" bestFit="1" customWidth="1"/>
    <col min="15628" max="15628" width="21.08984375" bestFit="1" customWidth="1"/>
    <col min="15629" max="15629" width="14.08984375" bestFit="1" customWidth="1"/>
    <col min="15630" max="15630" width="32.08984375" bestFit="1" customWidth="1"/>
    <col min="15631" max="15631" width="10.81640625" bestFit="1" customWidth="1"/>
    <col min="15632" max="15632" width="13" bestFit="1" customWidth="1"/>
    <col min="15869" max="15869" width="6.81640625" bestFit="1" customWidth="1"/>
    <col min="15870" max="15870" width="12.08984375" bestFit="1" customWidth="1"/>
    <col min="15871" max="15871" width="2.81640625" bestFit="1" customWidth="1"/>
    <col min="15872" max="15872" width="7.36328125" bestFit="1" customWidth="1"/>
    <col min="15873" max="15873" width="14.90625" bestFit="1" customWidth="1"/>
    <col min="15874" max="15874" width="38.81640625" bestFit="1" customWidth="1"/>
    <col min="15875" max="15875" width="13.1796875" bestFit="1" customWidth="1"/>
    <col min="15876" max="15876" width="6.81640625" bestFit="1" customWidth="1"/>
    <col min="15877" max="15877" width="40.1796875" bestFit="1" customWidth="1"/>
    <col min="15878" max="15878" width="15.6328125" bestFit="1" customWidth="1"/>
    <col min="15879" max="15879" width="16.90625" bestFit="1" customWidth="1"/>
    <col min="15880" max="15880" width="15.36328125" bestFit="1" customWidth="1"/>
    <col min="15881" max="15881" width="4.08984375" bestFit="1" customWidth="1"/>
    <col min="15882" max="15882" width="9.81640625" bestFit="1" customWidth="1"/>
    <col min="15883" max="15883" width="10.7265625" bestFit="1" customWidth="1"/>
    <col min="15884" max="15884" width="21.08984375" bestFit="1" customWidth="1"/>
    <col min="15885" max="15885" width="14.08984375" bestFit="1" customWidth="1"/>
    <col min="15886" max="15886" width="32.08984375" bestFit="1" customWidth="1"/>
    <col min="15887" max="15887" width="10.81640625" bestFit="1" customWidth="1"/>
    <col min="15888" max="15888" width="13" bestFit="1" customWidth="1"/>
    <col min="16125" max="16125" width="6.81640625" bestFit="1" customWidth="1"/>
    <col min="16126" max="16126" width="12.08984375" bestFit="1" customWidth="1"/>
    <col min="16127" max="16127" width="2.81640625" bestFit="1" customWidth="1"/>
    <col min="16128" max="16128" width="7.36328125" bestFit="1" customWidth="1"/>
    <col min="16129" max="16129" width="14.90625" bestFit="1" customWidth="1"/>
    <col min="16130" max="16130" width="38.81640625" bestFit="1" customWidth="1"/>
    <col min="16131" max="16131" width="13.1796875" bestFit="1" customWidth="1"/>
    <col min="16132" max="16132" width="6.81640625" bestFit="1" customWidth="1"/>
    <col min="16133" max="16133" width="40.1796875" bestFit="1" customWidth="1"/>
    <col min="16134" max="16134" width="15.6328125" bestFit="1" customWidth="1"/>
    <col min="16135" max="16135" width="16.90625" bestFit="1" customWidth="1"/>
    <col min="16136" max="16136" width="15.36328125" bestFit="1" customWidth="1"/>
    <col min="16137" max="16137" width="4.08984375" bestFit="1" customWidth="1"/>
    <col min="16138" max="16138" width="9.81640625" bestFit="1" customWidth="1"/>
    <col min="16139" max="16139" width="10.7265625" bestFit="1" customWidth="1"/>
    <col min="16140" max="16140" width="21.08984375" bestFit="1" customWidth="1"/>
    <col min="16141" max="16141" width="14.08984375" bestFit="1" customWidth="1"/>
    <col min="16142" max="16142" width="32.08984375" bestFit="1" customWidth="1"/>
    <col min="16143" max="16143" width="10.81640625" bestFit="1" customWidth="1"/>
    <col min="16144" max="16144" width="13" bestFit="1" customWidth="1"/>
  </cols>
  <sheetData>
    <row r="1" spans="1:54" s="19" customFormat="1" ht="17.649999999999999" customHeight="1" thickBot="1" x14ac:dyDescent="0.4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3949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38" t="s">
        <v>3953</v>
      </c>
      <c r="U1" s="221" t="s">
        <v>3961</v>
      </c>
      <c r="V1" s="222" t="s">
        <v>3962</v>
      </c>
      <c r="W1" s="221" t="s">
        <v>3963</v>
      </c>
      <c r="X1" s="223" t="s">
        <v>3954</v>
      </c>
      <c r="Y1" s="223" t="s">
        <v>3955</v>
      </c>
      <c r="Z1" s="223" t="s">
        <v>3956</v>
      </c>
      <c r="AA1" s="223" t="s">
        <v>3957</v>
      </c>
      <c r="AB1" s="223" t="s">
        <v>3958</v>
      </c>
      <c r="AC1" s="223" t="s">
        <v>3960</v>
      </c>
      <c r="AD1" s="224" t="s">
        <v>3959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s="70" customFormat="1" ht="12.5" thickBot="1" x14ac:dyDescent="0.35">
      <c r="A2" s="25">
        <v>23600</v>
      </c>
      <c r="B2" s="25" t="s">
        <v>30</v>
      </c>
      <c r="C2" s="25" t="s">
        <v>31</v>
      </c>
      <c r="D2" s="25" t="s">
        <v>31</v>
      </c>
      <c r="E2" s="25" t="s">
        <v>2623</v>
      </c>
      <c r="F2" s="25" t="s">
        <v>2624</v>
      </c>
      <c r="G2" s="25">
        <v>55</v>
      </c>
      <c r="H2" s="25" t="s">
        <v>34</v>
      </c>
      <c r="I2" s="25" t="s">
        <v>2625</v>
      </c>
      <c r="J2" s="25" t="s">
        <v>3964</v>
      </c>
      <c r="K2" s="25" t="s">
        <v>63</v>
      </c>
      <c r="L2" s="25" t="s">
        <v>62</v>
      </c>
      <c r="M2" s="25" t="s">
        <v>39</v>
      </c>
      <c r="N2" s="25" t="s">
        <v>40</v>
      </c>
      <c r="O2" s="26">
        <v>28491</v>
      </c>
      <c r="P2" s="25"/>
      <c r="Q2" s="25">
        <v>74.5</v>
      </c>
      <c r="R2" s="27" t="s">
        <v>41</v>
      </c>
      <c r="S2" s="28"/>
      <c r="T2" s="140">
        <v>15.6</v>
      </c>
      <c r="U2" s="235">
        <v>13.689111934617971</v>
      </c>
      <c r="V2" s="236">
        <v>13.754136696733571</v>
      </c>
      <c r="W2" s="236">
        <v>13.81916145884917</v>
      </c>
      <c r="X2" s="237">
        <f>CEILING(0.35*G2,1)</f>
        <v>20</v>
      </c>
      <c r="Y2" s="237">
        <f t="shared" ref="Y2:Y33" si="0">CEILING(G2,1)</f>
        <v>55</v>
      </c>
      <c r="Z2" s="237">
        <v>1</v>
      </c>
      <c r="AA2" s="237">
        <v>1</v>
      </c>
      <c r="AB2" s="237">
        <v>3.17</v>
      </c>
      <c r="AC2" s="237">
        <v>84.639389730748391</v>
      </c>
      <c r="AD2" s="238">
        <f>70*G2</f>
        <v>3850</v>
      </c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</row>
    <row r="3" spans="1:54" s="49" customFormat="1" ht="12.5" thickBot="1" x14ac:dyDescent="0.35">
      <c r="A3" s="25">
        <v>23700</v>
      </c>
      <c r="B3" s="25" t="s">
        <v>30</v>
      </c>
      <c r="C3" s="25" t="s">
        <v>31</v>
      </c>
      <c r="D3" s="25" t="s">
        <v>31</v>
      </c>
      <c r="E3" s="25" t="s">
        <v>2627</v>
      </c>
      <c r="F3" s="25" t="s">
        <v>2628</v>
      </c>
      <c r="G3" s="25">
        <v>55</v>
      </c>
      <c r="H3" s="25" t="s">
        <v>34</v>
      </c>
      <c r="I3" s="25" t="s">
        <v>2625</v>
      </c>
      <c r="J3" s="25" t="s">
        <v>3964</v>
      </c>
      <c r="K3" s="25" t="s">
        <v>63</v>
      </c>
      <c r="L3" s="25" t="s">
        <v>62</v>
      </c>
      <c r="M3" s="25" t="s">
        <v>39</v>
      </c>
      <c r="N3" s="25" t="s">
        <v>40</v>
      </c>
      <c r="O3" s="26">
        <v>28491</v>
      </c>
      <c r="P3" s="25"/>
      <c r="Q3" s="25">
        <v>74.5</v>
      </c>
      <c r="R3" s="27" t="s">
        <v>41</v>
      </c>
      <c r="S3" s="28"/>
      <c r="T3" s="140">
        <v>15.6</v>
      </c>
      <c r="U3" s="233">
        <v>13.689111934617971</v>
      </c>
      <c r="V3" s="234">
        <v>13.754136696733571</v>
      </c>
      <c r="W3" s="234">
        <v>13.81916145884917</v>
      </c>
      <c r="X3" s="23">
        <f>CEILING(0.35*G3,1)</f>
        <v>20</v>
      </c>
      <c r="Y3" s="23">
        <f t="shared" si="0"/>
        <v>55</v>
      </c>
      <c r="Z3" s="23">
        <v>1</v>
      </c>
      <c r="AA3" s="23">
        <v>1</v>
      </c>
      <c r="AB3" s="23">
        <v>3.17</v>
      </c>
      <c r="AC3" s="23">
        <v>84.639389730748391</v>
      </c>
      <c r="AD3" s="238">
        <f t="shared" ref="AD3:AD66" si="1">70*G3</f>
        <v>3850</v>
      </c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</row>
    <row r="4" spans="1:54" s="70" customFormat="1" ht="12.5" thickBot="1" x14ac:dyDescent="0.35">
      <c r="A4" s="25">
        <v>23800</v>
      </c>
      <c r="B4" s="25" t="s">
        <v>30</v>
      </c>
      <c r="C4" s="25" t="s">
        <v>31</v>
      </c>
      <c r="D4" s="25" t="s">
        <v>31</v>
      </c>
      <c r="E4" s="25" t="s">
        <v>2629</v>
      </c>
      <c r="F4" s="25" t="s">
        <v>2630</v>
      </c>
      <c r="G4" s="25">
        <v>55</v>
      </c>
      <c r="H4" s="25" t="s">
        <v>34</v>
      </c>
      <c r="I4" s="25" t="s">
        <v>2625</v>
      </c>
      <c r="J4" s="25" t="s">
        <v>3964</v>
      </c>
      <c r="K4" s="25" t="s">
        <v>63</v>
      </c>
      <c r="L4" s="25" t="s">
        <v>62</v>
      </c>
      <c r="M4" s="25" t="s">
        <v>39</v>
      </c>
      <c r="N4" s="25" t="s">
        <v>40</v>
      </c>
      <c r="O4" s="26">
        <v>28491</v>
      </c>
      <c r="P4" s="25"/>
      <c r="Q4" s="25">
        <v>74.5</v>
      </c>
      <c r="R4" s="27" t="s">
        <v>41</v>
      </c>
      <c r="S4" s="28"/>
      <c r="T4" s="140">
        <v>15.6</v>
      </c>
      <c r="U4" s="233">
        <v>13.689111934617971</v>
      </c>
      <c r="V4" s="234">
        <v>13.754136696733571</v>
      </c>
      <c r="W4" s="234">
        <v>13.81916145884917</v>
      </c>
      <c r="X4" s="23">
        <f>CEILING(0.35*G4,1)</f>
        <v>20</v>
      </c>
      <c r="Y4" s="23">
        <f t="shared" si="0"/>
        <v>55</v>
      </c>
      <c r="Z4" s="23">
        <v>1</v>
      </c>
      <c r="AA4" s="23">
        <v>1</v>
      </c>
      <c r="AB4" s="23">
        <v>3.17</v>
      </c>
      <c r="AC4" s="23">
        <v>84.639389730748391</v>
      </c>
      <c r="AD4" s="238">
        <f t="shared" si="1"/>
        <v>3850</v>
      </c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</row>
    <row r="5" spans="1:54" s="70" customFormat="1" ht="12.5" thickBot="1" x14ac:dyDescent="0.35">
      <c r="A5" s="25">
        <v>20200</v>
      </c>
      <c r="B5" s="25" t="s">
        <v>30</v>
      </c>
      <c r="C5" s="25" t="s">
        <v>31</v>
      </c>
      <c r="D5" s="25" t="s">
        <v>31</v>
      </c>
      <c r="E5" s="25" t="s">
        <v>1403</v>
      </c>
      <c r="F5" s="25" t="s">
        <v>1404</v>
      </c>
      <c r="G5" s="25">
        <v>20</v>
      </c>
      <c r="H5" s="25" t="s">
        <v>34</v>
      </c>
      <c r="I5" s="25" t="s">
        <v>1405</v>
      </c>
      <c r="J5" s="25" t="s">
        <v>3964</v>
      </c>
      <c r="K5" s="25" t="s">
        <v>48</v>
      </c>
      <c r="L5" s="25" t="s">
        <v>124</v>
      </c>
      <c r="M5" s="25" t="s">
        <v>39</v>
      </c>
      <c r="N5" s="25" t="s">
        <v>1315</v>
      </c>
      <c r="O5" s="26">
        <v>33604</v>
      </c>
      <c r="P5" s="25"/>
      <c r="Q5" s="25">
        <v>23</v>
      </c>
      <c r="R5" s="27" t="s">
        <v>41</v>
      </c>
      <c r="S5" s="28"/>
      <c r="T5" s="140">
        <v>15.6</v>
      </c>
      <c r="U5" s="233">
        <v>13.787881225174996</v>
      </c>
      <c r="V5" s="234">
        <v>14.492837292304451</v>
      </c>
      <c r="W5" s="234">
        <v>15.197793359433907</v>
      </c>
      <c r="X5" s="23">
        <f>CEILING(0.35*G5,1)</f>
        <v>7</v>
      </c>
      <c r="Y5" s="23">
        <f t="shared" si="0"/>
        <v>20</v>
      </c>
      <c r="Z5" s="23">
        <v>1</v>
      </c>
      <c r="AA5" s="23">
        <v>1</v>
      </c>
      <c r="AB5" s="23">
        <v>3.17</v>
      </c>
      <c r="AC5" s="23">
        <v>33.836003070981192</v>
      </c>
      <c r="AD5" s="238">
        <f t="shared" si="1"/>
        <v>1400</v>
      </c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</row>
    <row r="6" spans="1:54" s="49" customFormat="1" ht="12.5" thickBot="1" x14ac:dyDescent="0.35">
      <c r="A6" s="25">
        <v>32000</v>
      </c>
      <c r="B6" s="25" t="s">
        <v>30</v>
      </c>
      <c r="C6" s="25" t="s">
        <v>31</v>
      </c>
      <c r="D6" s="25" t="s">
        <v>42</v>
      </c>
      <c r="E6" s="25" t="s">
        <v>3237</v>
      </c>
      <c r="F6" s="25" t="s">
        <v>3238</v>
      </c>
      <c r="G6" s="25">
        <v>525</v>
      </c>
      <c r="H6" s="25" t="s">
        <v>34</v>
      </c>
      <c r="I6" s="25" t="s">
        <v>3239</v>
      </c>
      <c r="J6" s="25" t="s">
        <v>56</v>
      </c>
      <c r="K6" s="25" t="s">
        <v>122</v>
      </c>
      <c r="L6" s="25" t="s">
        <v>203</v>
      </c>
      <c r="M6" s="25" t="s">
        <v>39</v>
      </c>
      <c r="N6" s="25" t="s">
        <v>40</v>
      </c>
      <c r="O6" s="26">
        <v>37015</v>
      </c>
      <c r="P6" s="25"/>
      <c r="Q6" s="25">
        <v>572</v>
      </c>
      <c r="R6" s="27" t="s">
        <v>204</v>
      </c>
      <c r="S6" s="28"/>
      <c r="T6" s="140">
        <v>24.458333333333332</v>
      </c>
      <c r="U6" s="231">
        <v>23.070014779823097</v>
      </c>
      <c r="V6" s="232">
        <v>23.330960519625449</v>
      </c>
      <c r="W6" s="232">
        <v>23.591906259427805</v>
      </c>
      <c r="X6" s="23">
        <f t="shared" ref="X6:X36" si="2">CEILING(0.4*G6,1)</f>
        <v>210</v>
      </c>
      <c r="Y6" s="23">
        <f t="shared" si="0"/>
        <v>525</v>
      </c>
      <c r="Z6" s="23">
        <v>4</v>
      </c>
      <c r="AA6" s="23">
        <v>4</v>
      </c>
      <c r="AB6" s="23">
        <v>2</v>
      </c>
      <c r="AC6" s="23">
        <v>653.80102143832426</v>
      </c>
      <c r="AD6" s="238">
        <f t="shared" si="1"/>
        <v>36750</v>
      </c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</row>
    <row r="7" spans="1:54" s="70" customFormat="1" ht="12.5" thickBot="1" x14ac:dyDescent="0.35">
      <c r="A7" s="25">
        <v>7600</v>
      </c>
      <c r="B7" s="25" t="s">
        <v>30</v>
      </c>
      <c r="C7" s="25" t="s">
        <v>31</v>
      </c>
      <c r="D7" s="25" t="s">
        <v>42</v>
      </c>
      <c r="E7" s="25" t="s">
        <v>1005</v>
      </c>
      <c r="F7" s="25" t="s">
        <v>1006</v>
      </c>
      <c r="G7" s="25">
        <v>880</v>
      </c>
      <c r="H7" s="25" t="s">
        <v>34</v>
      </c>
      <c r="I7" s="25" t="s">
        <v>1007</v>
      </c>
      <c r="J7" s="25" t="s">
        <v>56</v>
      </c>
      <c r="K7" s="25" t="s">
        <v>122</v>
      </c>
      <c r="L7" s="25" t="s">
        <v>124</v>
      </c>
      <c r="M7" s="25" t="s">
        <v>39</v>
      </c>
      <c r="N7" s="25" t="s">
        <v>40</v>
      </c>
      <c r="O7" s="26">
        <v>37424</v>
      </c>
      <c r="P7" s="25"/>
      <c r="Q7" s="25">
        <v>943.5</v>
      </c>
      <c r="R7" s="27" t="s">
        <v>41</v>
      </c>
      <c r="S7" s="28"/>
      <c r="T7" s="140">
        <v>11.611226270703703</v>
      </c>
      <c r="U7" s="231">
        <v>10.222907717193467</v>
      </c>
      <c r="V7" s="232">
        <v>10.483853456995824</v>
      </c>
      <c r="W7" s="232">
        <v>10.744799196798184</v>
      </c>
      <c r="X7" s="23">
        <f t="shared" si="2"/>
        <v>352</v>
      </c>
      <c r="Y7" s="23">
        <f t="shared" si="0"/>
        <v>880</v>
      </c>
      <c r="Z7" s="23">
        <v>4</v>
      </c>
      <c r="AA7" s="23">
        <v>4</v>
      </c>
      <c r="AB7" s="23">
        <v>2</v>
      </c>
      <c r="AC7" s="23">
        <v>1095.8950454585238</v>
      </c>
      <c r="AD7" s="238">
        <f t="shared" si="1"/>
        <v>61600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</row>
    <row r="8" spans="1:54" s="70" customFormat="1" ht="12.5" thickBot="1" x14ac:dyDescent="0.35">
      <c r="A8" s="25">
        <v>112900</v>
      </c>
      <c r="B8" s="25" t="s">
        <v>30</v>
      </c>
      <c r="C8" s="25" t="s">
        <v>31</v>
      </c>
      <c r="D8" s="25" t="s">
        <v>42</v>
      </c>
      <c r="E8" s="25" t="s">
        <v>3042</v>
      </c>
      <c r="F8" s="25" t="s">
        <v>3043</v>
      </c>
      <c r="G8" s="25">
        <v>620</v>
      </c>
      <c r="H8" s="25" t="s">
        <v>34</v>
      </c>
      <c r="I8" s="25" t="s">
        <v>3044</v>
      </c>
      <c r="J8" s="25" t="s">
        <v>56</v>
      </c>
      <c r="K8" s="25" t="s">
        <v>122</v>
      </c>
      <c r="L8" s="25" t="s">
        <v>124</v>
      </c>
      <c r="M8" s="25" t="s">
        <v>39</v>
      </c>
      <c r="N8" s="25" t="s">
        <v>40</v>
      </c>
      <c r="O8" s="26">
        <v>41494</v>
      </c>
      <c r="P8" s="25"/>
      <c r="Q8" s="25">
        <v>600</v>
      </c>
      <c r="R8" s="27" t="s">
        <v>41</v>
      </c>
      <c r="S8" s="28"/>
      <c r="T8" s="140">
        <v>11.450770338258712</v>
      </c>
      <c r="U8" s="231">
        <v>10.062451784748474</v>
      </c>
      <c r="V8" s="232">
        <v>10.323397524550835</v>
      </c>
      <c r="W8" s="232">
        <v>10.584343264353194</v>
      </c>
      <c r="X8" s="23">
        <f t="shared" si="2"/>
        <v>248</v>
      </c>
      <c r="Y8" s="23">
        <f t="shared" si="0"/>
        <v>620</v>
      </c>
      <c r="Z8" s="23">
        <v>1</v>
      </c>
      <c r="AA8" s="23">
        <v>1</v>
      </c>
      <c r="AB8" s="23">
        <v>2</v>
      </c>
      <c r="AC8" s="23">
        <v>772.10787293668704</v>
      </c>
      <c r="AD8" s="238">
        <f t="shared" si="1"/>
        <v>43400</v>
      </c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</row>
    <row r="9" spans="1:54" s="70" customFormat="1" ht="24.5" thickBot="1" x14ac:dyDescent="0.35">
      <c r="A9" s="54">
        <v>31900</v>
      </c>
      <c r="B9" s="54" t="s">
        <v>30</v>
      </c>
      <c r="C9" s="54" t="s">
        <v>31</v>
      </c>
      <c r="D9" s="54" t="s">
        <v>42</v>
      </c>
      <c r="E9" s="54" t="s">
        <v>3228</v>
      </c>
      <c r="F9" s="54" t="s">
        <v>3229</v>
      </c>
      <c r="G9" s="54">
        <v>586.02</v>
      </c>
      <c r="H9" s="54" t="s">
        <v>34</v>
      </c>
      <c r="I9" s="54" t="s">
        <v>3230</v>
      </c>
      <c r="J9" s="54" t="s">
        <v>56</v>
      </c>
      <c r="K9" s="54" t="s">
        <v>122</v>
      </c>
      <c r="L9" s="54" t="s">
        <v>124</v>
      </c>
      <c r="M9" s="54" t="s">
        <v>224</v>
      </c>
      <c r="N9" s="54" t="s">
        <v>225</v>
      </c>
      <c r="O9" s="55">
        <v>37049</v>
      </c>
      <c r="P9" s="54"/>
      <c r="Q9" s="54">
        <v>590</v>
      </c>
      <c r="R9" s="56" t="s">
        <v>41</v>
      </c>
      <c r="S9" s="28"/>
      <c r="T9" s="140">
        <v>11.22487225448821</v>
      </c>
      <c r="U9" s="231">
        <v>9.8365537009779711</v>
      </c>
      <c r="V9" s="232">
        <v>10.097499440780332</v>
      </c>
      <c r="W9" s="232">
        <v>10.358445180582693</v>
      </c>
      <c r="X9" s="23">
        <f t="shared" si="2"/>
        <v>235</v>
      </c>
      <c r="Y9" s="23">
        <f t="shared" si="0"/>
        <v>587</v>
      </c>
      <c r="Z9" s="23">
        <v>4</v>
      </c>
      <c r="AA9" s="23">
        <v>4</v>
      </c>
      <c r="AB9" s="23">
        <v>2</v>
      </c>
      <c r="AC9" s="23">
        <v>729.79138015864157</v>
      </c>
      <c r="AD9" s="238">
        <f t="shared" si="1"/>
        <v>41021.4</v>
      </c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</row>
    <row r="10" spans="1:54" s="70" customFormat="1" ht="12.5" thickBot="1" x14ac:dyDescent="0.35">
      <c r="A10" s="25">
        <v>22700</v>
      </c>
      <c r="B10" s="25" t="s">
        <v>30</v>
      </c>
      <c r="C10" s="25" t="s">
        <v>31</v>
      </c>
      <c r="D10" s="25" t="s">
        <v>42</v>
      </c>
      <c r="E10" s="25" t="s">
        <v>2469</v>
      </c>
      <c r="F10" s="25" t="s">
        <v>2470</v>
      </c>
      <c r="G10" s="25">
        <v>510</v>
      </c>
      <c r="H10" s="25" t="s">
        <v>34</v>
      </c>
      <c r="I10" s="25" t="s">
        <v>2466</v>
      </c>
      <c r="J10" s="25" t="s">
        <v>56</v>
      </c>
      <c r="K10" s="25" t="s">
        <v>122</v>
      </c>
      <c r="L10" s="25" t="s">
        <v>124</v>
      </c>
      <c r="M10" s="25" t="s">
        <v>39</v>
      </c>
      <c r="N10" s="25" t="s">
        <v>40</v>
      </c>
      <c r="O10" s="26">
        <v>37438</v>
      </c>
      <c r="P10" s="25"/>
      <c r="Q10" s="25">
        <v>541</v>
      </c>
      <c r="R10" s="27" t="s">
        <v>41</v>
      </c>
      <c r="S10" s="28"/>
      <c r="T10" s="140">
        <v>10.75</v>
      </c>
      <c r="U10" s="231">
        <v>9.3616814464897615</v>
      </c>
      <c r="V10" s="232">
        <v>9.6226271862921209</v>
      </c>
      <c r="W10" s="232">
        <v>9.8835729260944785</v>
      </c>
      <c r="X10" s="23">
        <f t="shared" si="2"/>
        <v>204</v>
      </c>
      <c r="Y10" s="23">
        <f t="shared" si="0"/>
        <v>510</v>
      </c>
      <c r="Z10" s="23">
        <v>3</v>
      </c>
      <c r="AA10" s="23">
        <v>3</v>
      </c>
      <c r="AB10" s="23">
        <v>2</v>
      </c>
      <c r="AC10" s="23">
        <v>635.12099225437237</v>
      </c>
      <c r="AD10" s="238">
        <f t="shared" si="1"/>
        <v>35700</v>
      </c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</row>
    <row r="11" spans="1:54" s="70" customFormat="1" ht="12.5" thickBot="1" x14ac:dyDescent="0.35">
      <c r="A11" s="25">
        <v>22800</v>
      </c>
      <c r="B11" s="25" t="s">
        <v>30</v>
      </c>
      <c r="C11" s="25" t="s">
        <v>31</v>
      </c>
      <c r="D11" s="25" t="s">
        <v>42</v>
      </c>
      <c r="E11" s="25" t="s">
        <v>2477</v>
      </c>
      <c r="F11" s="25" t="s">
        <v>2478</v>
      </c>
      <c r="G11" s="25">
        <v>510</v>
      </c>
      <c r="H11" s="25" t="s">
        <v>34</v>
      </c>
      <c r="I11" s="25" t="s">
        <v>2466</v>
      </c>
      <c r="J11" s="25" t="s">
        <v>56</v>
      </c>
      <c r="K11" s="25" t="s">
        <v>122</v>
      </c>
      <c r="L11" s="25" t="s">
        <v>124</v>
      </c>
      <c r="M11" s="25" t="s">
        <v>39</v>
      </c>
      <c r="N11" s="25" t="s">
        <v>40</v>
      </c>
      <c r="O11" s="26">
        <v>37448</v>
      </c>
      <c r="P11" s="25"/>
      <c r="Q11" s="25">
        <v>541</v>
      </c>
      <c r="R11" s="27" t="s">
        <v>41</v>
      </c>
      <c r="S11" s="28"/>
      <c r="T11" s="140">
        <v>10.75</v>
      </c>
      <c r="U11" s="231">
        <v>9.3616814464897615</v>
      </c>
      <c r="V11" s="232">
        <v>9.6226271862921209</v>
      </c>
      <c r="W11" s="232">
        <v>9.8835729260944785</v>
      </c>
      <c r="X11" s="23">
        <f t="shared" si="2"/>
        <v>204</v>
      </c>
      <c r="Y11" s="23">
        <f t="shared" si="0"/>
        <v>510</v>
      </c>
      <c r="Z11" s="23">
        <v>3</v>
      </c>
      <c r="AA11" s="23">
        <v>3</v>
      </c>
      <c r="AB11" s="23">
        <v>2</v>
      </c>
      <c r="AC11" s="23">
        <v>635.12099225437237</v>
      </c>
      <c r="AD11" s="238">
        <f t="shared" si="1"/>
        <v>35700</v>
      </c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</row>
    <row r="12" spans="1:54" s="70" customFormat="1" ht="12.5" thickBot="1" x14ac:dyDescent="0.35">
      <c r="A12" s="25">
        <v>29200</v>
      </c>
      <c r="B12" s="25" t="s">
        <v>30</v>
      </c>
      <c r="C12" s="25" t="s">
        <v>42</v>
      </c>
      <c r="D12" s="25" t="s">
        <v>42</v>
      </c>
      <c r="E12" s="25" t="s">
        <v>2381</v>
      </c>
      <c r="F12" s="25" t="s">
        <v>2382</v>
      </c>
      <c r="G12" s="25">
        <v>100</v>
      </c>
      <c r="H12" s="25" t="s">
        <v>34</v>
      </c>
      <c r="I12" s="25" t="s">
        <v>2383</v>
      </c>
      <c r="J12" s="25" t="s">
        <v>56</v>
      </c>
      <c r="K12" s="25" t="s">
        <v>122</v>
      </c>
      <c r="L12" s="25" t="s">
        <v>124</v>
      </c>
      <c r="M12" s="25" t="s">
        <v>39</v>
      </c>
      <c r="N12" s="25" t="s">
        <v>40</v>
      </c>
      <c r="O12" s="26">
        <v>34700</v>
      </c>
      <c r="P12" s="25"/>
      <c r="Q12" s="25">
        <v>100</v>
      </c>
      <c r="R12" s="27" t="s">
        <v>41</v>
      </c>
      <c r="S12" s="28"/>
      <c r="T12" s="140">
        <v>10.261521331391625</v>
      </c>
      <c r="U12" s="231">
        <v>8.8732027778813887</v>
      </c>
      <c r="V12" s="232">
        <v>9.1341485176837498</v>
      </c>
      <c r="W12" s="232">
        <v>9.3950942574861092</v>
      </c>
      <c r="X12" s="23">
        <f t="shared" si="2"/>
        <v>40</v>
      </c>
      <c r="Y12" s="23">
        <f t="shared" si="0"/>
        <v>100</v>
      </c>
      <c r="Z12" s="23">
        <v>5</v>
      </c>
      <c r="AA12" s="23">
        <v>5</v>
      </c>
      <c r="AB12" s="23">
        <v>2</v>
      </c>
      <c r="AC12" s="23">
        <v>124.5335278930139</v>
      </c>
      <c r="AD12" s="238">
        <f t="shared" si="1"/>
        <v>7000</v>
      </c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</row>
    <row r="13" spans="1:54" s="70" customFormat="1" ht="24.5" thickBot="1" x14ac:dyDescent="0.35">
      <c r="A13" s="54">
        <v>84100</v>
      </c>
      <c r="B13" s="54" t="s">
        <v>30</v>
      </c>
      <c r="C13" s="54" t="s">
        <v>31</v>
      </c>
      <c r="D13" s="54" t="s">
        <v>42</v>
      </c>
      <c r="E13" s="54" t="s">
        <v>1209</v>
      </c>
      <c r="F13" s="54" t="s">
        <v>1210</v>
      </c>
      <c r="G13" s="54">
        <v>551.70000000000005</v>
      </c>
      <c r="H13" s="54" t="s">
        <v>34</v>
      </c>
      <c r="I13" s="54" t="s">
        <v>1211</v>
      </c>
      <c r="J13" s="54" t="s">
        <v>56</v>
      </c>
      <c r="K13" s="54" t="s">
        <v>122</v>
      </c>
      <c r="L13" s="54" t="s">
        <v>124</v>
      </c>
      <c r="M13" s="54" t="s">
        <v>224</v>
      </c>
      <c r="N13" s="54" t="s">
        <v>225</v>
      </c>
      <c r="O13" s="55">
        <v>37826</v>
      </c>
      <c r="P13" s="54"/>
      <c r="Q13" s="54">
        <v>610</v>
      </c>
      <c r="R13" s="56" t="s">
        <v>41</v>
      </c>
      <c r="S13" s="28"/>
      <c r="T13" s="140">
        <v>10.162331115313675</v>
      </c>
      <c r="U13" s="231">
        <v>8.7740125618034384</v>
      </c>
      <c r="V13" s="232">
        <v>9.0349583016057995</v>
      </c>
      <c r="W13" s="232">
        <v>9.2959040414081606</v>
      </c>
      <c r="X13" s="23">
        <f t="shared" si="2"/>
        <v>221</v>
      </c>
      <c r="Y13" s="23">
        <f t="shared" si="0"/>
        <v>552</v>
      </c>
      <c r="Z13" s="23">
        <v>2</v>
      </c>
      <c r="AA13" s="23">
        <v>2</v>
      </c>
      <c r="AB13" s="23">
        <v>2</v>
      </c>
      <c r="AC13" s="23">
        <v>687.05147338575932</v>
      </c>
      <c r="AD13" s="238">
        <f t="shared" si="1"/>
        <v>38619</v>
      </c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s="70" customFormat="1" ht="12.5" thickBot="1" x14ac:dyDescent="0.35">
      <c r="A14" s="25">
        <v>20100</v>
      </c>
      <c r="B14" s="25" t="s">
        <v>30</v>
      </c>
      <c r="C14" s="25" t="s">
        <v>31</v>
      </c>
      <c r="D14" s="25" t="s">
        <v>42</v>
      </c>
      <c r="E14" s="25" t="s">
        <v>2023</v>
      </c>
      <c r="F14" s="25" t="s">
        <v>2024</v>
      </c>
      <c r="G14" s="25">
        <v>561.29</v>
      </c>
      <c r="H14" s="25" t="s">
        <v>34</v>
      </c>
      <c r="I14" s="25" t="s">
        <v>2012</v>
      </c>
      <c r="J14" s="25" t="s">
        <v>56</v>
      </c>
      <c r="K14" s="25" t="s">
        <v>122</v>
      </c>
      <c r="L14" s="25" t="s">
        <v>124</v>
      </c>
      <c r="M14" s="25" t="s">
        <v>39</v>
      </c>
      <c r="N14" s="25" t="s">
        <v>40</v>
      </c>
      <c r="O14" s="26">
        <v>37051</v>
      </c>
      <c r="P14" s="25"/>
      <c r="Q14" s="25">
        <v>519.99</v>
      </c>
      <c r="R14" s="27" t="s">
        <v>41</v>
      </c>
      <c r="S14" s="28"/>
      <c r="T14" s="140">
        <v>9.75</v>
      </c>
      <c r="U14" s="231">
        <v>8.3616814464897598</v>
      </c>
      <c r="V14" s="232">
        <v>8.6226271862921173</v>
      </c>
      <c r="W14" s="232">
        <v>8.8835729260944767</v>
      </c>
      <c r="X14" s="23">
        <f t="shared" si="2"/>
        <v>225</v>
      </c>
      <c r="Y14" s="23">
        <f t="shared" si="0"/>
        <v>562</v>
      </c>
      <c r="Z14" s="23">
        <v>4</v>
      </c>
      <c r="AA14" s="23">
        <v>4</v>
      </c>
      <c r="AB14" s="23">
        <v>2</v>
      </c>
      <c r="AC14" s="23">
        <v>698.99423871069769</v>
      </c>
      <c r="AD14" s="238">
        <f t="shared" si="1"/>
        <v>39290.299999999996</v>
      </c>
    </row>
    <row r="15" spans="1:54" s="70" customFormat="1" ht="12.5" thickBot="1" x14ac:dyDescent="0.35">
      <c r="A15" s="25">
        <v>47600</v>
      </c>
      <c r="B15" s="25" t="s">
        <v>30</v>
      </c>
      <c r="C15" s="25" t="s">
        <v>42</v>
      </c>
      <c r="D15" s="25" t="s">
        <v>42</v>
      </c>
      <c r="E15" s="25" t="s">
        <v>119</v>
      </c>
      <c r="F15" s="25" t="s">
        <v>120</v>
      </c>
      <c r="G15" s="25">
        <v>28</v>
      </c>
      <c r="H15" s="25" t="s">
        <v>34</v>
      </c>
      <c r="I15" s="25" t="s">
        <v>121</v>
      </c>
      <c r="J15" s="25" t="s">
        <v>56</v>
      </c>
      <c r="K15" s="25" t="s">
        <v>122</v>
      </c>
      <c r="L15" s="25" t="s">
        <v>47</v>
      </c>
      <c r="M15" s="25" t="s">
        <v>39</v>
      </c>
      <c r="N15" s="25" t="s">
        <v>40</v>
      </c>
      <c r="O15" s="26">
        <v>33165</v>
      </c>
      <c r="P15" s="25"/>
      <c r="Q15" s="25">
        <v>32</v>
      </c>
      <c r="R15" s="27" t="s">
        <v>41</v>
      </c>
      <c r="S15" s="28"/>
      <c r="T15" s="140">
        <v>9.4411595683545109</v>
      </c>
      <c r="U15" s="231">
        <v>8.0528410148442724</v>
      </c>
      <c r="V15" s="232">
        <v>8.31378675464663</v>
      </c>
      <c r="W15" s="232">
        <v>8.5747324944489876</v>
      </c>
      <c r="X15" s="23">
        <f t="shared" si="2"/>
        <v>12</v>
      </c>
      <c r="Y15" s="23">
        <f t="shared" si="0"/>
        <v>28</v>
      </c>
      <c r="Z15" s="23">
        <v>5</v>
      </c>
      <c r="AA15" s="23">
        <v>5</v>
      </c>
      <c r="AB15" s="23">
        <v>2</v>
      </c>
      <c r="AC15" s="23">
        <v>34.869387810043946</v>
      </c>
      <c r="AD15" s="238">
        <f t="shared" si="1"/>
        <v>1960</v>
      </c>
    </row>
    <row r="16" spans="1:54" s="70" customFormat="1" ht="12.5" thickBot="1" x14ac:dyDescent="0.35">
      <c r="A16" s="34">
        <v>91400</v>
      </c>
      <c r="B16" s="34" t="s">
        <v>30</v>
      </c>
      <c r="C16" s="34" t="s">
        <v>31</v>
      </c>
      <c r="D16" s="34" t="s">
        <v>42</v>
      </c>
      <c r="E16" s="34" t="s">
        <v>1088</v>
      </c>
      <c r="F16" s="34" t="s">
        <v>1089</v>
      </c>
      <c r="G16" s="34">
        <v>147.80000000000001</v>
      </c>
      <c r="H16" s="34" t="s">
        <v>34</v>
      </c>
      <c r="I16" s="34" t="s">
        <v>1090</v>
      </c>
      <c r="J16" s="34" t="s">
        <v>56</v>
      </c>
      <c r="K16" s="34" t="s">
        <v>122</v>
      </c>
      <c r="L16" s="34" t="s">
        <v>124</v>
      </c>
      <c r="M16" s="34" t="s">
        <v>39</v>
      </c>
      <c r="N16" s="34" t="s">
        <v>138</v>
      </c>
      <c r="O16" s="35">
        <v>38435</v>
      </c>
      <c r="P16" s="34"/>
      <c r="Q16" s="34">
        <v>154.4</v>
      </c>
      <c r="R16" s="36" t="s">
        <v>41</v>
      </c>
      <c r="S16" s="33"/>
      <c r="T16" s="139">
        <v>9.2485661271354811</v>
      </c>
      <c r="U16" s="148">
        <v>7.8602475736252444</v>
      </c>
      <c r="V16" s="149">
        <v>8.1211933134276055</v>
      </c>
      <c r="W16" s="149">
        <v>8.3821390532299667</v>
      </c>
      <c r="X16" s="32">
        <f t="shared" si="2"/>
        <v>60</v>
      </c>
      <c r="Y16" s="32">
        <f t="shared" si="0"/>
        <v>148</v>
      </c>
      <c r="Z16" s="32">
        <v>2</v>
      </c>
      <c r="AA16" s="32">
        <v>2</v>
      </c>
      <c r="AB16" s="32">
        <v>2</v>
      </c>
      <c r="AC16" s="32">
        <v>184.06055422587474</v>
      </c>
      <c r="AD16" s="238">
        <f t="shared" si="1"/>
        <v>10346</v>
      </c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</row>
    <row r="17" spans="1:54" s="70" customFormat="1" ht="12.5" thickBot="1" x14ac:dyDescent="0.35">
      <c r="A17" s="34">
        <v>91600</v>
      </c>
      <c r="B17" s="34" t="s">
        <v>30</v>
      </c>
      <c r="C17" s="34" t="s">
        <v>31</v>
      </c>
      <c r="D17" s="34" t="s">
        <v>42</v>
      </c>
      <c r="E17" s="34" t="s">
        <v>2338</v>
      </c>
      <c r="F17" s="34" t="s">
        <v>2339</v>
      </c>
      <c r="G17" s="34">
        <v>96</v>
      </c>
      <c r="H17" s="34" t="s">
        <v>34</v>
      </c>
      <c r="I17" s="34" t="s">
        <v>2340</v>
      </c>
      <c r="J17" s="34" t="s">
        <v>56</v>
      </c>
      <c r="K17" s="34" t="s">
        <v>122</v>
      </c>
      <c r="L17" s="34" t="s">
        <v>124</v>
      </c>
      <c r="M17" s="34" t="s">
        <v>39</v>
      </c>
      <c r="N17" s="34" t="s">
        <v>40</v>
      </c>
      <c r="O17" s="35">
        <v>38614</v>
      </c>
      <c r="P17" s="34"/>
      <c r="Q17" s="34">
        <v>121</v>
      </c>
      <c r="R17" s="36" t="s">
        <v>41</v>
      </c>
      <c r="S17" s="33"/>
      <c r="T17" s="139">
        <v>9</v>
      </c>
      <c r="U17" s="148">
        <v>7.6116814464897606</v>
      </c>
      <c r="V17" s="149">
        <v>7.87262718629212</v>
      </c>
      <c r="W17" s="149">
        <v>8.1335729260944785</v>
      </c>
      <c r="X17" s="32">
        <f t="shared" si="2"/>
        <v>39</v>
      </c>
      <c r="Y17" s="32">
        <f t="shared" si="0"/>
        <v>96</v>
      </c>
      <c r="Z17" s="32">
        <v>2</v>
      </c>
      <c r="AA17" s="32">
        <v>2</v>
      </c>
      <c r="AB17" s="32">
        <v>2</v>
      </c>
      <c r="AC17" s="32">
        <v>119.5521867772932</v>
      </c>
      <c r="AD17" s="238">
        <f t="shared" si="1"/>
        <v>6720</v>
      </c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</row>
    <row r="18" spans="1:54" s="70" customFormat="1" ht="12.5" thickBot="1" x14ac:dyDescent="0.35">
      <c r="A18" s="25">
        <v>34200</v>
      </c>
      <c r="B18" s="25" t="s">
        <v>30</v>
      </c>
      <c r="C18" s="25" t="s">
        <v>42</v>
      </c>
      <c r="D18" s="25" t="s">
        <v>31</v>
      </c>
      <c r="E18" s="25" t="s">
        <v>53</v>
      </c>
      <c r="F18" s="25" t="s">
        <v>54</v>
      </c>
      <c r="G18" s="25">
        <v>12.5</v>
      </c>
      <c r="H18" s="25" t="s">
        <v>34</v>
      </c>
      <c r="I18" s="25" t="s">
        <v>55</v>
      </c>
      <c r="J18" s="25" t="s">
        <v>56</v>
      </c>
      <c r="K18" s="25" t="s">
        <v>122</v>
      </c>
      <c r="L18" s="25" t="s">
        <v>47</v>
      </c>
      <c r="M18" s="25" t="s">
        <v>39</v>
      </c>
      <c r="N18" s="25" t="s">
        <v>40</v>
      </c>
      <c r="O18" s="26">
        <v>32297</v>
      </c>
      <c r="P18" s="25"/>
      <c r="Q18" s="25">
        <v>12.5</v>
      </c>
      <c r="R18" s="27" t="s">
        <v>41</v>
      </c>
      <c r="S18" s="28"/>
      <c r="T18" s="140">
        <v>8.5180939447196042</v>
      </c>
      <c r="U18" s="231">
        <v>7.1297753912093667</v>
      </c>
      <c r="V18" s="232">
        <v>7.3907211310117287</v>
      </c>
      <c r="W18" s="232">
        <v>7.6516668708140898</v>
      </c>
      <c r="X18" s="23">
        <f t="shared" si="2"/>
        <v>5</v>
      </c>
      <c r="Y18" s="23">
        <f t="shared" si="0"/>
        <v>13</v>
      </c>
      <c r="Z18" s="23">
        <v>6</v>
      </c>
      <c r="AA18" s="23">
        <v>6</v>
      </c>
      <c r="AB18" s="23">
        <v>2</v>
      </c>
      <c r="AC18" s="23">
        <v>15.566690986626748</v>
      </c>
      <c r="AD18" s="238">
        <f t="shared" si="1"/>
        <v>875</v>
      </c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</row>
    <row r="19" spans="1:54" s="49" customFormat="1" ht="12.5" thickBot="1" x14ac:dyDescent="0.35">
      <c r="A19" s="34">
        <v>39900</v>
      </c>
      <c r="B19" s="34" t="s">
        <v>30</v>
      </c>
      <c r="C19" s="34" t="s">
        <v>31</v>
      </c>
      <c r="D19" s="34" t="s">
        <v>42</v>
      </c>
      <c r="E19" s="34" t="s">
        <v>559</v>
      </c>
      <c r="F19" s="34" t="s">
        <v>560</v>
      </c>
      <c r="G19" s="34">
        <v>113.9</v>
      </c>
      <c r="H19" s="34" t="s">
        <v>34</v>
      </c>
      <c r="I19" s="34" t="s">
        <v>561</v>
      </c>
      <c r="J19" s="34" t="s">
        <v>56</v>
      </c>
      <c r="K19" s="34" t="s">
        <v>122</v>
      </c>
      <c r="L19" s="34" t="s">
        <v>47</v>
      </c>
      <c r="M19" s="34" t="s">
        <v>39</v>
      </c>
      <c r="N19" s="34" t="s">
        <v>40</v>
      </c>
      <c r="O19" s="35">
        <v>33847</v>
      </c>
      <c r="P19" s="34"/>
      <c r="Q19" s="34">
        <v>155</v>
      </c>
      <c r="R19" s="36" t="s">
        <v>41</v>
      </c>
      <c r="S19" s="33"/>
      <c r="T19" s="139">
        <v>8.51</v>
      </c>
      <c r="U19" s="148">
        <v>7.1216814464897613</v>
      </c>
      <c r="V19" s="149">
        <v>7.3826271862921242</v>
      </c>
      <c r="W19" s="149">
        <v>7.6435729260944871</v>
      </c>
      <c r="X19" s="32">
        <f t="shared" si="2"/>
        <v>46</v>
      </c>
      <c r="Y19" s="32">
        <f t="shared" si="0"/>
        <v>114</v>
      </c>
      <c r="Z19" s="32">
        <v>5</v>
      </c>
      <c r="AA19" s="32">
        <v>5</v>
      </c>
      <c r="AB19" s="32">
        <v>2</v>
      </c>
      <c r="AC19" s="32">
        <v>141.84368827014271</v>
      </c>
      <c r="AD19" s="238">
        <f t="shared" si="1"/>
        <v>7973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</row>
    <row r="20" spans="1:54" s="49" customFormat="1" ht="12.5" thickBot="1" x14ac:dyDescent="0.35">
      <c r="A20" s="34">
        <v>41100</v>
      </c>
      <c r="B20" s="34" t="s">
        <v>30</v>
      </c>
      <c r="C20" s="34" t="s">
        <v>42</v>
      </c>
      <c r="D20" s="34" t="s">
        <v>42</v>
      </c>
      <c r="E20" s="34" t="s">
        <v>614</v>
      </c>
      <c r="F20" s="34" t="s">
        <v>615</v>
      </c>
      <c r="G20" s="34">
        <v>1.25</v>
      </c>
      <c r="H20" s="34" t="s">
        <v>34</v>
      </c>
      <c r="I20" s="34" t="s">
        <v>232</v>
      </c>
      <c r="J20" s="34" t="s">
        <v>56</v>
      </c>
      <c r="K20" s="34" t="s">
        <v>122</v>
      </c>
      <c r="L20" s="34" t="s">
        <v>47</v>
      </c>
      <c r="M20" s="34" t="s">
        <v>39</v>
      </c>
      <c r="N20" s="34" t="s">
        <v>40</v>
      </c>
      <c r="O20" s="35">
        <v>30655</v>
      </c>
      <c r="P20" s="34"/>
      <c r="Q20" s="34">
        <v>1.25</v>
      </c>
      <c r="R20" s="36" t="s">
        <v>41</v>
      </c>
      <c r="S20" s="33"/>
      <c r="T20" s="139">
        <v>8.51</v>
      </c>
      <c r="U20" s="148">
        <v>7.1216814464897604</v>
      </c>
      <c r="V20" s="149">
        <v>7.3826271862921207</v>
      </c>
      <c r="W20" s="149">
        <v>7.6435729260944809</v>
      </c>
      <c r="X20" s="32">
        <f t="shared" si="2"/>
        <v>1</v>
      </c>
      <c r="Y20" s="32">
        <f t="shared" si="0"/>
        <v>2</v>
      </c>
      <c r="Z20" s="32">
        <v>6</v>
      </c>
      <c r="AA20" s="32">
        <v>6</v>
      </c>
      <c r="AB20" s="32">
        <v>2</v>
      </c>
      <c r="AC20" s="32">
        <v>1.5566690986626752</v>
      </c>
      <c r="AD20" s="238">
        <f t="shared" si="1"/>
        <v>87.5</v>
      </c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</row>
    <row r="21" spans="1:54" s="49" customFormat="1" ht="12.5" thickBot="1" x14ac:dyDescent="0.35">
      <c r="A21" s="34">
        <v>57500</v>
      </c>
      <c r="B21" s="34" t="s">
        <v>30</v>
      </c>
      <c r="C21" s="34" t="s">
        <v>42</v>
      </c>
      <c r="D21" s="34" t="s">
        <v>42</v>
      </c>
      <c r="E21" s="34" t="s">
        <v>2214</v>
      </c>
      <c r="F21" s="34" t="s">
        <v>2215</v>
      </c>
      <c r="G21" s="34">
        <v>1</v>
      </c>
      <c r="H21" s="34" t="s">
        <v>34</v>
      </c>
      <c r="I21" s="34" t="s">
        <v>232</v>
      </c>
      <c r="J21" s="34" t="s">
        <v>56</v>
      </c>
      <c r="K21" s="34" t="s">
        <v>122</v>
      </c>
      <c r="L21" s="34" t="s">
        <v>47</v>
      </c>
      <c r="M21" s="34" t="s">
        <v>39</v>
      </c>
      <c r="N21" s="34" t="s">
        <v>220</v>
      </c>
      <c r="O21" s="35">
        <v>31778</v>
      </c>
      <c r="P21" s="34"/>
      <c r="Q21" s="34">
        <v>13</v>
      </c>
      <c r="R21" s="36" t="s">
        <v>41</v>
      </c>
      <c r="S21" s="33"/>
      <c r="T21" s="139">
        <v>8.51</v>
      </c>
      <c r="U21" s="148">
        <v>7.1216814464897613</v>
      </c>
      <c r="V21" s="149">
        <v>7.3826271862921233</v>
      </c>
      <c r="W21" s="149">
        <v>7.6435729260944854</v>
      </c>
      <c r="X21" s="32">
        <f t="shared" si="2"/>
        <v>1</v>
      </c>
      <c r="Y21" s="32">
        <f t="shared" si="0"/>
        <v>1</v>
      </c>
      <c r="Z21" s="32">
        <v>6</v>
      </c>
      <c r="AA21" s="32">
        <v>6</v>
      </c>
      <c r="AB21" s="32">
        <v>2</v>
      </c>
      <c r="AC21" s="32">
        <v>1.2453352789301404</v>
      </c>
      <c r="AD21" s="238">
        <f t="shared" si="1"/>
        <v>70</v>
      </c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</row>
    <row r="22" spans="1:54" s="49" customFormat="1" ht="12.5" thickBot="1" x14ac:dyDescent="0.35">
      <c r="A22" s="34">
        <v>38000</v>
      </c>
      <c r="B22" s="34" t="s">
        <v>30</v>
      </c>
      <c r="C22" s="34" t="s">
        <v>42</v>
      </c>
      <c r="D22" s="34" t="s">
        <v>42</v>
      </c>
      <c r="E22" s="34" t="s">
        <v>470</v>
      </c>
      <c r="F22" s="34" t="s">
        <v>471</v>
      </c>
      <c r="G22" s="34">
        <v>135</v>
      </c>
      <c r="H22" s="34" t="s">
        <v>34</v>
      </c>
      <c r="I22" s="34" t="s">
        <v>55</v>
      </c>
      <c r="J22" s="34" t="s">
        <v>56</v>
      </c>
      <c r="K22" s="34" t="s">
        <v>122</v>
      </c>
      <c r="L22" s="34" t="s">
        <v>47</v>
      </c>
      <c r="M22" s="34" t="s">
        <v>39</v>
      </c>
      <c r="N22" s="34" t="s">
        <v>40</v>
      </c>
      <c r="O22" s="35">
        <v>32581</v>
      </c>
      <c r="P22" s="34"/>
      <c r="Q22" s="34">
        <v>135</v>
      </c>
      <c r="R22" s="36" t="s">
        <v>41</v>
      </c>
      <c r="S22" s="33"/>
      <c r="T22" s="139">
        <v>8.0260287402641612</v>
      </c>
      <c r="U22" s="148">
        <v>6.6377101867539228</v>
      </c>
      <c r="V22" s="149">
        <v>6.8986559265562821</v>
      </c>
      <c r="W22" s="149">
        <v>7.1596016663586415</v>
      </c>
      <c r="X22" s="32">
        <f t="shared" si="2"/>
        <v>54</v>
      </c>
      <c r="Y22" s="32">
        <f t="shared" si="0"/>
        <v>135</v>
      </c>
      <c r="Z22" s="32">
        <v>5</v>
      </c>
      <c r="AA22" s="32">
        <v>5</v>
      </c>
      <c r="AB22" s="32">
        <v>2</v>
      </c>
      <c r="AC22" s="32">
        <v>168.12026265556869</v>
      </c>
      <c r="AD22" s="238">
        <f t="shared" si="1"/>
        <v>9450</v>
      </c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</row>
    <row r="23" spans="1:54" s="70" customFormat="1" ht="12.5" thickBot="1" x14ac:dyDescent="0.35">
      <c r="A23" s="34">
        <v>11600</v>
      </c>
      <c r="B23" s="34" t="s">
        <v>30</v>
      </c>
      <c r="C23" s="34" t="s">
        <v>31</v>
      </c>
      <c r="D23" s="34" t="s">
        <v>42</v>
      </c>
      <c r="E23" s="34" t="s">
        <v>1351</v>
      </c>
      <c r="F23" s="34" t="s">
        <v>1352</v>
      </c>
      <c r="G23" s="34">
        <v>50.6</v>
      </c>
      <c r="H23" s="34" t="s">
        <v>34</v>
      </c>
      <c r="I23" s="34" t="s">
        <v>1353</v>
      </c>
      <c r="J23" s="34" t="s">
        <v>56</v>
      </c>
      <c r="K23" s="34" t="s">
        <v>122</v>
      </c>
      <c r="L23" s="34" t="s">
        <v>47</v>
      </c>
      <c r="M23" s="34" t="s">
        <v>39</v>
      </c>
      <c r="N23" s="34" t="s">
        <v>40</v>
      </c>
      <c r="O23" s="35">
        <v>36892</v>
      </c>
      <c r="P23" s="34"/>
      <c r="Q23" s="34">
        <v>54</v>
      </c>
      <c r="R23" s="36" t="s">
        <v>41</v>
      </c>
      <c r="S23" s="33"/>
      <c r="T23" s="139">
        <v>8.0260287402641612</v>
      </c>
      <c r="U23" s="148">
        <v>6.6377101867539219</v>
      </c>
      <c r="V23" s="149">
        <v>6.8986559265562821</v>
      </c>
      <c r="W23" s="149">
        <v>7.1596016663586433</v>
      </c>
      <c r="X23" s="32">
        <f t="shared" si="2"/>
        <v>21</v>
      </c>
      <c r="Y23" s="32">
        <f t="shared" si="0"/>
        <v>51</v>
      </c>
      <c r="Z23" s="32">
        <v>4</v>
      </c>
      <c r="AA23" s="32">
        <v>4</v>
      </c>
      <c r="AB23" s="32">
        <v>2</v>
      </c>
      <c r="AC23" s="32">
        <v>63.013965113865147</v>
      </c>
      <c r="AD23" s="238">
        <f t="shared" si="1"/>
        <v>3542</v>
      </c>
    </row>
    <row r="24" spans="1:54" s="70" customFormat="1" ht="12.5" thickBot="1" x14ac:dyDescent="0.35">
      <c r="A24" s="34">
        <v>48100</v>
      </c>
      <c r="B24" s="34" t="s">
        <v>30</v>
      </c>
      <c r="C24" s="34" t="s">
        <v>42</v>
      </c>
      <c r="D24" s="34" t="s">
        <v>42</v>
      </c>
      <c r="E24" s="34" t="s">
        <v>1451</v>
      </c>
      <c r="F24" s="34" t="s">
        <v>1452</v>
      </c>
      <c r="G24" s="34">
        <v>120</v>
      </c>
      <c r="H24" s="34" t="s">
        <v>34</v>
      </c>
      <c r="I24" s="34" t="s">
        <v>1453</v>
      </c>
      <c r="J24" s="34" t="s">
        <v>56</v>
      </c>
      <c r="K24" s="34" t="s">
        <v>122</v>
      </c>
      <c r="L24" s="34" t="s">
        <v>47</v>
      </c>
      <c r="M24" s="34" t="s">
        <v>39</v>
      </c>
      <c r="N24" s="34" t="s">
        <v>40</v>
      </c>
      <c r="O24" s="35">
        <v>31778</v>
      </c>
      <c r="P24" s="34"/>
      <c r="Q24" s="34">
        <v>140</v>
      </c>
      <c r="R24" s="36" t="s">
        <v>41</v>
      </c>
      <c r="S24" s="33"/>
      <c r="T24" s="139">
        <v>8.0260287402641612</v>
      </c>
      <c r="U24" s="148">
        <v>6.6377101867539228</v>
      </c>
      <c r="V24" s="149">
        <v>6.898655926556283</v>
      </c>
      <c r="W24" s="149">
        <v>7.1596016663586441</v>
      </c>
      <c r="X24" s="32">
        <f t="shared" si="2"/>
        <v>48</v>
      </c>
      <c r="Y24" s="32">
        <f t="shared" si="0"/>
        <v>120</v>
      </c>
      <c r="Z24" s="32">
        <v>6</v>
      </c>
      <c r="AA24" s="32">
        <v>6</v>
      </c>
      <c r="AB24" s="32">
        <v>2</v>
      </c>
      <c r="AC24" s="32">
        <v>149.44023347161672</v>
      </c>
      <c r="AD24" s="238">
        <f t="shared" si="1"/>
        <v>8400</v>
      </c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</row>
    <row r="25" spans="1:54" s="70" customFormat="1" ht="12.5" thickBot="1" x14ac:dyDescent="0.35">
      <c r="A25" s="34">
        <v>42300</v>
      </c>
      <c r="B25" s="34" t="s">
        <v>30</v>
      </c>
      <c r="C25" s="34" t="s">
        <v>42</v>
      </c>
      <c r="D25" s="34" t="s">
        <v>42</v>
      </c>
      <c r="E25" s="34" t="s">
        <v>1625</v>
      </c>
      <c r="F25" s="34" t="s">
        <v>1626</v>
      </c>
      <c r="G25" s="34">
        <v>27.7</v>
      </c>
      <c r="H25" s="34" t="s">
        <v>34</v>
      </c>
      <c r="I25" s="34" t="s">
        <v>381</v>
      </c>
      <c r="J25" s="34" t="s">
        <v>56</v>
      </c>
      <c r="K25" s="34" t="s">
        <v>122</v>
      </c>
      <c r="L25" s="34" t="s">
        <v>47</v>
      </c>
      <c r="M25" s="34" t="s">
        <v>39</v>
      </c>
      <c r="N25" s="34" t="s">
        <v>1581</v>
      </c>
      <c r="O25" s="34"/>
      <c r="P25" s="34"/>
      <c r="Q25" s="34">
        <v>27.8</v>
      </c>
      <c r="R25" s="36" t="s">
        <v>41</v>
      </c>
      <c r="S25" s="33"/>
      <c r="T25" s="139">
        <v>8.0260287402641612</v>
      </c>
      <c r="U25" s="148">
        <v>6.6377101867539228</v>
      </c>
      <c r="V25" s="149">
        <v>6.8986559265562839</v>
      </c>
      <c r="W25" s="149">
        <v>7.159601666358645</v>
      </c>
      <c r="X25" s="32">
        <f t="shared" si="2"/>
        <v>12</v>
      </c>
      <c r="Y25" s="32">
        <f t="shared" si="0"/>
        <v>28</v>
      </c>
      <c r="Z25" s="32">
        <v>1</v>
      </c>
      <c r="AA25" s="32">
        <v>1</v>
      </c>
      <c r="AB25" s="32">
        <v>2</v>
      </c>
      <c r="AC25" s="32">
        <v>34.495787226364875</v>
      </c>
      <c r="AD25" s="238">
        <f t="shared" si="1"/>
        <v>1939</v>
      </c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</row>
    <row r="26" spans="1:54" s="49" customFormat="1" ht="12.5" thickBot="1" x14ac:dyDescent="0.35">
      <c r="A26" s="34">
        <v>49100</v>
      </c>
      <c r="B26" s="34" t="s">
        <v>30</v>
      </c>
      <c r="C26" s="34" t="s">
        <v>42</v>
      </c>
      <c r="D26" s="34" t="s">
        <v>42</v>
      </c>
      <c r="E26" s="34" t="s">
        <v>1511</v>
      </c>
      <c r="F26" s="34" t="s">
        <v>1512</v>
      </c>
      <c r="G26" s="34">
        <v>49.5</v>
      </c>
      <c r="H26" s="34" t="s">
        <v>34</v>
      </c>
      <c r="I26" s="34" t="s">
        <v>55</v>
      </c>
      <c r="J26" s="34" t="s">
        <v>56</v>
      </c>
      <c r="K26" s="34" t="s">
        <v>122</v>
      </c>
      <c r="L26" s="34" t="s">
        <v>47</v>
      </c>
      <c r="M26" s="34" t="s">
        <v>39</v>
      </c>
      <c r="N26" s="34" t="s">
        <v>40</v>
      </c>
      <c r="O26" s="35">
        <v>32519</v>
      </c>
      <c r="P26" s="34"/>
      <c r="Q26" s="34">
        <v>69</v>
      </c>
      <c r="R26" s="36" t="s">
        <v>41</v>
      </c>
      <c r="S26" s="33"/>
      <c r="T26" s="139">
        <v>8.0260287402641612</v>
      </c>
      <c r="U26" s="148">
        <v>6.6377101867539228</v>
      </c>
      <c r="V26" s="149">
        <v>6.898655926556283</v>
      </c>
      <c r="W26" s="149">
        <v>7.1596016663586433</v>
      </c>
      <c r="X26" s="32">
        <f t="shared" si="2"/>
        <v>20</v>
      </c>
      <c r="Y26" s="32">
        <f t="shared" si="0"/>
        <v>50</v>
      </c>
      <c r="Z26" s="32">
        <v>6</v>
      </c>
      <c r="AA26" s="32">
        <v>6</v>
      </c>
      <c r="AB26" s="32">
        <v>2</v>
      </c>
      <c r="AC26" s="32">
        <v>61.644096307041998</v>
      </c>
      <c r="AD26" s="238">
        <f t="shared" si="1"/>
        <v>3465</v>
      </c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</row>
    <row r="27" spans="1:54" s="70" customFormat="1" ht="12.5" thickBot="1" x14ac:dyDescent="0.35">
      <c r="A27" s="34">
        <v>55100</v>
      </c>
      <c r="B27" s="34" t="s">
        <v>30</v>
      </c>
      <c r="C27" s="34" t="s">
        <v>31</v>
      </c>
      <c r="D27" s="34" t="s">
        <v>42</v>
      </c>
      <c r="E27" s="34" t="s">
        <v>2377</v>
      </c>
      <c r="F27" s="34" t="s">
        <v>2378</v>
      </c>
      <c r="G27" s="34">
        <v>114.8</v>
      </c>
      <c r="H27" s="34" t="s">
        <v>34</v>
      </c>
      <c r="I27" s="34" t="s">
        <v>2379</v>
      </c>
      <c r="J27" s="34" t="s">
        <v>56</v>
      </c>
      <c r="K27" s="34" t="s">
        <v>122</v>
      </c>
      <c r="L27" s="34" t="s">
        <v>47</v>
      </c>
      <c r="M27" s="34" t="s">
        <v>39</v>
      </c>
      <c r="N27" s="34" t="s">
        <v>40</v>
      </c>
      <c r="O27" s="35">
        <v>31831</v>
      </c>
      <c r="P27" s="34"/>
      <c r="Q27" s="34">
        <v>99.9</v>
      </c>
      <c r="R27" s="36" t="s">
        <v>41</v>
      </c>
      <c r="S27" s="33"/>
      <c r="T27" s="139">
        <v>8.0260287402641612</v>
      </c>
      <c r="U27" s="148">
        <v>6.6377101867539228</v>
      </c>
      <c r="V27" s="149">
        <v>6.8986559265562839</v>
      </c>
      <c r="W27" s="149">
        <v>7.159601666358645</v>
      </c>
      <c r="X27" s="32">
        <f t="shared" si="2"/>
        <v>46</v>
      </c>
      <c r="Y27" s="32">
        <f t="shared" si="0"/>
        <v>115</v>
      </c>
      <c r="Z27" s="32">
        <v>6</v>
      </c>
      <c r="AA27" s="32">
        <v>6</v>
      </c>
      <c r="AB27" s="32">
        <v>2</v>
      </c>
      <c r="AC27" s="32">
        <v>142.96449002118021</v>
      </c>
      <c r="AD27" s="238">
        <f t="shared" si="1"/>
        <v>8036</v>
      </c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</row>
    <row r="28" spans="1:54" s="49" customFormat="1" ht="12.5" thickBot="1" x14ac:dyDescent="0.35">
      <c r="A28" s="25">
        <v>105600</v>
      </c>
      <c r="B28" s="25" t="s">
        <v>30</v>
      </c>
      <c r="C28" s="25" t="s">
        <v>31</v>
      </c>
      <c r="D28" s="25" t="s">
        <v>42</v>
      </c>
      <c r="E28" s="25" t="s">
        <v>3520</v>
      </c>
      <c r="F28" s="25" t="s">
        <v>3521</v>
      </c>
      <c r="G28" s="25">
        <v>332.28</v>
      </c>
      <c r="H28" s="25" t="s">
        <v>34</v>
      </c>
      <c r="I28" s="25" t="s">
        <v>3522</v>
      </c>
      <c r="J28" s="25" t="s">
        <v>56</v>
      </c>
      <c r="K28" s="25" t="s">
        <v>122</v>
      </c>
      <c r="L28" s="25" t="s">
        <v>62</v>
      </c>
      <c r="M28" s="25" t="s">
        <v>39</v>
      </c>
      <c r="N28" s="25" t="s">
        <v>40</v>
      </c>
      <c r="O28" s="26">
        <v>41213</v>
      </c>
      <c r="P28" s="25"/>
      <c r="Q28" s="25">
        <v>332.28</v>
      </c>
      <c r="R28" s="27" t="s">
        <v>41</v>
      </c>
      <c r="S28" s="28"/>
      <c r="T28" s="140">
        <v>7.7180799763503263</v>
      </c>
      <c r="U28" s="231">
        <v>6.3297614228400869</v>
      </c>
      <c r="V28" s="232">
        <v>6.590707162642448</v>
      </c>
      <c r="W28" s="232">
        <v>6.8516529024448092</v>
      </c>
      <c r="X28" s="23">
        <f t="shared" si="2"/>
        <v>133</v>
      </c>
      <c r="Y28" s="23">
        <f t="shared" si="0"/>
        <v>333</v>
      </c>
      <c r="Z28" s="23">
        <v>1</v>
      </c>
      <c r="AA28" s="23">
        <v>1</v>
      </c>
      <c r="AB28" s="23">
        <v>2</v>
      </c>
      <c r="AC28" s="23">
        <v>413.80000648290672</v>
      </c>
      <c r="AD28" s="238">
        <f t="shared" si="1"/>
        <v>23259.599999999999</v>
      </c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</row>
    <row r="29" spans="1:54" s="49" customFormat="1" ht="24.5" thickBot="1" x14ac:dyDescent="0.35">
      <c r="A29" s="57">
        <v>82000</v>
      </c>
      <c r="B29" s="57" t="s">
        <v>30</v>
      </c>
      <c r="C29" s="57" t="s">
        <v>31</v>
      </c>
      <c r="D29" s="57" t="s">
        <v>31</v>
      </c>
      <c r="E29" s="57" t="s">
        <v>1966</v>
      </c>
      <c r="F29" s="57" t="s">
        <v>1967</v>
      </c>
      <c r="G29" s="57">
        <v>259.8</v>
      </c>
      <c r="H29" s="57" t="s">
        <v>34</v>
      </c>
      <c r="I29" s="57" t="s">
        <v>1968</v>
      </c>
      <c r="J29" s="57" t="s">
        <v>56</v>
      </c>
      <c r="K29" s="57" t="s">
        <v>122</v>
      </c>
      <c r="L29" s="57" t="s">
        <v>124</v>
      </c>
      <c r="M29" s="57" t="s">
        <v>224</v>
      </c>
      <c r="N29" s="57" t="s">
        <v>225</v>
      </c>
      <c r="O29" s="58">
        <v>37631</v>
      </c>
      <c r="P29" s="57"/>
      <c r="Q29" s="57">
        <v>255.6</v>
      </c>
      <c r="R29" s="59" t="s">
        <v>41</v>
      </c>
      <c r="S29" s="23"/>
      <c r="T29" s="141">
        <v>7.3868058754963215</v>
      </c>
      <c r="U29" s="231">
        <v>5.9984873219860848</v>
      </c>
      <c r="V29" s="232">
        <v>6.2594330617884451</v>
      </c>
      <c r="W29" s="232">
        <v>6.5203788015908053</v>
      </c>
      <c r="X29" s="23">
        <f t="shared" si="2"/>
        <v>104</v>
      </c>
      <c r="Y29" s="23">
        <f t="shared" si="0"/>
        <v>260</v>
      </c>
      <c r="Z29" s="23">
        <v>3</v>
      </c>
      <c r="AA29" s="23">
        <v>3</v>
      </c>
      <c r="AB29" s="23">
        <v>2</v>
      </c>
      <c r="AC29" s="23">
        <v>323.53810546604944</v>
      </c>
      <c r="AD29" s="238">
        <f t="shared" si="1"/>
        <v>18186</v>
      </c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</row>
    <row r="30" spans="1:54" s="49" customFormat="1" ht="24.5" thickBot="1" x14ac:dyDescent="0.35">
      <c r="A30" s="57">
        <v>82400</v>
      </c>
      <c r="B30" s="57" t="s">
        <v>30</v>
      </c>
      <c r="C30" s="57" t="s">
        <v>31</v>
      </c>
      <c r="D30" s="57" t="s">
        <v>31</v>
      </c>
      <c r="E30" s="57" t="s">
        <v>1969</v>
      </c>
      <c r="F30" s="57" t="s">
        <v>1970</v>
      </c>
      <c r="G30" s="57">
        <v>260.2</v>
      </c>
      <c r="H30" s="57" t="s">
        <v>34</v>
      </c>
      <c r="I30" s="57" t="s">
        <v>1968</v>
      </c>
      <c r="J30" s="57" t="s">
        <v>56</v>
      </c>
      <c r="K30" s="57" t="s">
        <v>122</v>
      </c>
      <c r="L30" s="57" t="s">
        <v>124</v>
      </c>
      <c r="M30" s="57" t="s">
        <v>224</v>
      </c>
      <c r="N30" s="57" t="s">
        <v>225</v>
      </c>
      <c r="O30" s="58">
        <v>37685</v>
      </c>
      <c r="P30" s="57"/>
      <c r="Q30" s="57">
        <v>255.6</v>
      </c>
      <c r="R30" s="59" t="s">
        <v>41</v>
      </c>
      <c r="S30" s="23"/>
      <c r="T30" s="141">
        <v>7.3868058754963215</v>
      </c>
      <c r="U30" s="231">
        <v>5.9984873219860839</v>
      </c>
      <c r="V30" s="232">
        <v>6.2594330617884424</v>
      </c>
      <c r="W30" s="232">
        <v>6.5203788015908017</v>
      </c>
      <c r="X30" s="23">
        <f t="shared" si="2"/>
        <v>105</v>
      </c>
      <c r="Y30" s="23">
        <f t="shared" si="0"/>
        <v>261</v>
      </c>
      <c r="Z30" s="23">
        <v>3</v>
      </c>
      <c r="AA30" s="23">
        <v>3</v>
      </c>
      <c r="AB30" s="23">
        <v>2</v>
      </c>
      <c r="AC30" s="23">
        <v>324.03623957762261</v>
      </c>
      <c r="AD30" s="238">
        <f t="shared" si="1"/>
        <v>18214</v>
      </c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</row>
    <row r="31" spans="1:54" s="49" customFormat="1" ht="24.5" thickBot="1" x14ac:dyDescent="0.35">
      <c r="A31" s="57">
        <v>82100</v>
      </c>
      <c r="B31" s="57" t="s">
        <v>30</v>
      </c>
      <c r="C31" s="57" t="s">
        <v>31</v>
      </c>
      <c r="D31" s="57" t="s">
        <v>31</v>
      </c>
      <c r="E31" s="57" t="s">
        <v>1971</v>
      </c>
      <c r="F31" s="57" t="s">
        <v>1972</v>
      </c>
      <c r="G31" s="57">
        <v>256.14999999999998</v>
      </c>
      <c r="H31" s="57" t="s">
        <v>34</v>
      </c>
      <c r="I31" s="57" t="s">
        <v>1968</v>
      </c>
      <c r="J31" s="57" t="s">
        <v>56</v>
      </c>
      <c r="K31" s="57" t="s">
        <v>122</v>
      </c>
      <c r="L31" s="57" t="s">
        <v>124</v>
      </c>
      <c r="M31" s="57" t="s">
        <v>224</v>
      </c>
      <c r="N31" s="57" t="s">
        <v>225</v>
      </c>
      <c r="O31" s="58">
        <v>37634</v>
      </c>
      <c r="P31" s="57"/>
      <c r="Q31" s="57">
        <v>255.6</v>
      </c>
      <c r="R31" s="59" t="s">
        <v>41</v>
      </c>
      <c r="S31" s="23"/>
      <c r="T31" s="141">
        <v>7.3868058754963215</v>
      </c>
      <c r="U31" s="231">
        <v>5.998487321986083</v>
      </c>
      <c r="V31" s="232">
        <v>6.2594330617884424</v>
      </c>
      <c r="W31" s="232">
        <v>6.5203788015908017</v>
      </c>
      <c r="X31" s="23">
        <f t="shared" si="2"/>
        <v>103</v>
      </c>
      <c r="Y31" s="23">
        <f t="shared" si="0"/>
        <v>257</v>
      </c>
      <c r="Z31" s="23">
        <v>3</v>
      </c>
      <c r="AA31" s="23">
        <v>3</v>
      </c>
      <c r="AB31" s="23">
        <v>2</v>
      </c>
      <c r="AC31" s="23">
        <v>318.99263169795495</v>
      </c>
      <c r="AD31" s="238">
        <f t="shared" si="1"/>
        <v>17930.5</v>
      </c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</row>
    <row r="32" spans="1:54" s="49" customFormat="1" ht="24.5" thickBot="1" x14ac:dyDescent="0.35">
      <c r="A32" s="57">
        <v>82500</v>
      </c>
      <c r="B32" s="57" t="s">
        <v>30</v>
      </c>
      <c r="C32" s="57" t="s">
        <v>31</v>
      </c>
      <c r="D32" s="57" t="s">
        <v>31</v>
      </c>
      <c r="E32" s="57" t="s">
        <v>1973</v>
      </c>
      <c r="F32" s="57" t="s">
        <v>1974</v>
      </c>
      <c r="G32" s="57">
        <v>259.54000000000002</v>
      </c>
      <c r="H32" s="57" t="s">
        <v>34</v>
      </c>
      <c r="I32" s="57" t="s">
        <v>1968</v>
      </c>
      <c r="J32" s="57" t="s">
        <v>56</v>
      </c>
      <c r="K32" s="57" t="s">
        <v>122</v>
      </c>
      <c r="L32" s="57" t="s">
        <v>124</v>
      </c>
      <c r="M32" s="57" t="s">
        <v>224</v>
      </c>
      <c r="N32" s="57" t="s">
        <v>225</v>
      </c>
      <c r="O32" s="58">
        <v>37685</v>
      </c>
      <c r="P32" s="57"/>
      <c r="Q32" s="57">
        <v>255.6</v>
      </c>
      <c r="R32" s="59" t="s">
        <v>41</v>
      </c>
      <c r="S32" s="23"/>
      <c r="T32" s="141">
        <v>7.3868058754963215</v>
      </c>
      <c r="U32" s="231">
        <v>5.9984873219860821</v>
      </c>
      <c r="V32" s="232">
        <v>6.2594330617884424</v>
      </c>
      <c r="W32" s="232">
        <v>6.5203788015908026</v>
      </c>
      <c r="X32" s="23">
        <f t="shared" si="2"/>
        <v>104</v>
      </c>
      <c r="Y32" s="23">
        <f t="shared" si="0"/>
        <v>260</v>
      </c>
      <c r="Z32" s="23">
        <v>2</v>
      </c>
      <c r="AA32" s="23">
        <v>2</v>
      </c>
      <c r="AB32" s="23">
        <v>2</v>
      </c>
      <c r="AC32" s="23">
        <v>323.21431829352844</v>
      </c>
      <c r="AD32" s="238">
        <f t="shared" si="1"/>
        <v>18167.800000000003</v>
      </c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</row>
    <row r="33" spans="1:54" s="70" customFormat="1" ht="12.5" thickBot="1" x14ac:dyDescent="0.35">
      <c r="A33" s="25">
        <v>91800</v>
      </c>
      <c r="B33" s="25" t="s">
        <v>30</v>
      </c>
      <c r="C33" s="25" t="s">
        <v>31</v>
      </c>
      <c r="D33" s="25" t="s">
        <v>42</v>
      </c>
      <c r="E33" s="25" t="s">
        <v>2146</v>
      </c>
      <c r="F33" s="25" t="s">
        <v>2147</v>
      </c>
      <c r="G33" s="25">
        <v>593.16</v>
      </c>
      <c r="H33" s="25" t="s">
        <v>34</v>
      </c>
      <c r="I33" s="25" t="s">
        <v>2012</v>
      </c>
      <c r="J33" s="25" t="s">
        <v>56</v>
      </c>
      <c r="K33" s="25" t="s">
        <v>122</v>
      </c>
      <c r="L33" s="25" t="s">
        <v>124</v>
      </c>
      <c r="M33" s="25" t="s">
        <v>39</v>
      </c>
      <c r="N33" s="25" t="s">
        <v>40</v>
      </c>
      <c r="O33" s="26">
        <v>38499</v>
      </c>
      <c r="P33" s="25"/>
      <c r="Q33" s="25">
        <v>617</v>
      </c>
      <c r="R33" s="27" t="s">
        <v>41</v>
      </c>
      <c r="S33" s="28"/>
      <c r="T33" s="140">
        <v>7.3609817109115783</v>
      </c>
      <c r="U33" s="231">
        <v>5.9726631574013389</v>
      </c>
      <c r="V33" s="232">
        <v>6.2336088972036992</v>
      </c>
      <c r="W33" s="232">
        <v>6.4945546370060594</v>
      </c>
      <c r="X33" s="23">
        <f t="shared" si="2"/>
        <v>238</v>
      </c>
      <c r="Y33" s="23">
        <f t="shared" si="0"/>
        <v>594</v>
      </c>
      <c r="Z33" s="23">
        <v>2</v>
      </c>
      <c r="AA33" s="23">
        <v>2</v>
      </c>
      <c r="AB33" s="23">
        <v>2</v>
      </c>
      <c r="AC33" s="23">
        <v>738.6830740502013</v>
      </c>
      <c r="AD33" s="238">
        <f t="shared" si="1"/>
        <v>41521.199999999997</v>
      </c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</row>
    <row r="34" spans="1:54" s="49" customFormat="1" ht="12.5" thickBot="1" x14ac:dyDescent="0.35">
      <c r="A34" s="25">
        <v>96900</v>
      </c>
      <c r="B34" s="25" t="s">
        <v>30</v>
      </c>
      <c r="C34" s="25" t="s">
        <v>31</v>
      </c>
      <c r="D34" s="25" t="s">
        <v>31</v>
      </c>
      <c r="E34" s="25" t="s">
        <v>1543</v>
      </c>
      <c r="F34" s="25" t="s">
        <v>1544</v>
      </c>
      <c r="G34" s="25">
        <v>562.5</v>
      </c>
      <c r="H34" s="25" t="s">
        <v>34</v>
      </c>
      <c r="I34" s="25" t="s">
        <v>71</v>
      </c>
      <c r="J34" s="25" t="s">
        <v>56</v>
      </c>
      <c r="K34" s="25" t="s">
        <v>122</v>
      </c>
      <c r="L34" s="25" t="s">
        <v>124</v>
      </c>
      <c r="M34" s="25" t="s">
        <v>39</v>
      </c>
      <c r="N34" s="25" t="s">
        <v>40</v>
      </c>
      <c r="O34" s="26">
        <v>39817</v>
      </c>
      <c r="P34" s="25"/>
      <c r="Q34" s="25">
        <v>619</v>
      </c>
      <c r="R34" s="27" t="s">
        <v>41</v>
      </c>
      <c r="S34" s="28"/>
      <c r="T34" s="140">
        <v>7.303603257109776</v>
      </c>
      <c r="U34" s="231">
        <v>5.9152847035995375</v>
      </c>
      <c r="V34" s="232">
        <v>6.1762304434018969</v>
      </c>
      <c r="W34" s="232">
        <v>6.4371761832042571</v>
      </c>
      <c r="X34" s="23">
        <f t="shared" si="2"/>
        <v>225</v>
      </c>
      <c r="Y34" s="23">
        <f t="shared" ref="Y34:Y65" si="3">CEILING(G34,1)</f>
        <v>563</v>
      </c>
      <c r="Z34" s="23">
        <v>1</v>
      </c>
      <c r="AA34" s="23">
        <v>1</v>
      </c>
      <c r="AB34" s="23">
        <v>2</v>
      </c>
      <c r="AC34" s="23">
        <v>700.50109439820312</v>
      </c>
      <c r="AD34" s="238">
        <f t="shared" si="1"/>
        <v>39375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</row>
    <row r="35" spans="1:54" s="49" customFormat="1" ht="12.5" thickBot="1" x14ac:dyDescent="0.35">
      <c r="A35" s="25">
        <v>110400</v>
      </c>
      <c r="B35" s="25" t="s">
        <v>30</v>
      </c>
      <c r="C35" s="25" t="s">
        <v>31</v>
      </c>
      <c r="D35" s="25" t="s">
        <v>42</v>
      </c>
      <c r="E35" s="25" t="s">
        <v>2081</v>
      </c>
      <c r="F35" s="25" t="s">
        <v>2082</v>
      </c>
      <c r="G35" s="25">
        <v>302.58</v>
      </c>
      <c r="H35" s="25" t="s">
        <v>34</v>
      </c>
      <c r="I35" s="25" t="s">
        <v>2083</v>
      </c>
      <c r="J35" s="25" t="s">
        <v>56</v>
      </c>
      <c r="K35" s="25" t="s">
        <v>122</v>
      </c>
      <c r="L35" s="25" t="s">
        <v>124</v>
      </c>
      <c r="M35" s="25" t="s">
        <v>39</v>
      </c>
      <c r="N35" s="25" t="s">
        <v>220</v>
      </c>
      <c r="O35" s="26">
        <v>41240</v>
      </c>
      <c r="P35" s="25"/>
      <c r="Q35" s="25">
        <v>284</v>
      </c>
      <c r="R35" s="27" t="s">
        <v>41</v>
      </c>
      <c r="S35" s="28"/>
      <c r="T35" s="140">
        <v>6.992718037235635</v>
      </c>
      <c r="U35" s="231">
        <v>5.6043994837253965</v>
      </c>
      <c r="V35" s="232">
        <v>5.8653452235277559</v>
      </c>
      <c r="W35" s="232">
        <v>6.1262909633301161</v>
      </c>
      <c r="X35" s="23">
        <f t="shared" si="2"/>
        <v>122</v>
      </c>
      <c r="Y35" s="23">
        <f t="shared" si="3"/>
        <v>303</v>
      </c>
      <c r="Z35" s="23">
        <v>1</v>
      </c>
      <c r="AA35" s="23">
        <v>1</v>
      </c>
      <c r="AB35" s="23">
        <v>2</v>
      </c>
      <c r="AC35" s="23">
        <v>376.81354869868159</v>
      </c>
      <c r="AD35" s="238">
        <f t="shared" si="1"/>
        <v>21180.6</v>
      </c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</row>
    <row r="36" spans="1:54" s="49" customFormat="1" ht="12.5" thickBot="1" x14ac:dyDescent="0.35">
      <c r="A36" s="25">
        <v>7200</v>
      </c>
      <c r="B36" s="25" t="s">
        <v>30</v>
      </c>
      <c r="C36" s="25" t="s">
        <v>31</v>
      </c>
      <c r="D36" s="25" t="s">
        <v>31</v>
      </c>
      <c r="E36" s="25" t="s">
        <v>754</v>
      </c>
      <c r="F36" s="25" t="s">
        <v>755</v>
      </c>
      <c r="G36" s="25">
        <v>240</v>
      </c>
      <c r="H36" s="25" t="s">
        <v>34</v>
      </c>
      <c r="I36" s="25" t="s">
        <v>71</v>
      </c>
      <c r="J36" s="25" t="s">
        <v>56</v>
      </c>
      <c r="K36" s="25" t="s">
        <v>122</v>
      </c>
      <c r="L36" s="25" t="s">
        <v>47</v>
      </c>
      <c r="M36" s="25" t="s">
        <v>39</v>
      </c>
      <c r="N36" s="25" t="s">
        <v>40</v>
      </c>
      <c r="O36" s="26">
        <v>35053</v>
      </c>
      <c r="P36" s="25"/>
      <c r="Q36" s="25">
        <v>240</v>
      </c>
      <c r="R36" s="27" t="s">
        <v>41</v>
      </c>
      <c r="S36" s="28"/>
      <c r="T36" s="140">
        <v>5.7541210917668053</v>
      </c>
      <c r="U36" s="231">
        <v>4.3658025382565668</v>
      </c>
      <c r="V36" s="232">
        <v>4.6267482780589262</v>
      </c>
      <c r="W36" s="232">
        <v>4.8876940178612864</v>
      </c>
      <c r="X36" s="23">
        <f t="shared" si="2"/>
        <v>96</v>
      </c>
      <c r="Y36" s="23">
        <f t="shared" si="3"/>
        <v>240</v>
      </c>
      <c r="Z36" s="23">
        <v>5</v>
      </c>
      <c r="AA36" s="23">
        <v>5</v>
      </c>
      <c r="AB36" s="23">
        <v>2</v>
      </c>
      <c r="AC36" s="23">
        <v>298.88046694323333</v>
      </c>
      <c r="AD36" s="238">
        <f t="shared" si="1"/>
        <v>16800</v>
      </c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</row>
    <row r="37" spans="1:54" s="49" customFormat="1" ht="12.5" thickBot="1" x14ac:dyDescent="0.35">
      <c r="A37" s="25">
        <v>13700</v>
      </c>
      <c r="B37" s="25" t="s">
        <v>30</v>
      </c>
      <c r="C37" s="25" t="s">
        <v>31</v>
      </c>
      <c r="D37" s="25" t="s">
        <v>31</v>
      </c>
      <c r="E37" s="25" t="s">
        <v>1579</v>
      </c>
      <c r="F37" s="25" t="s">
        <v>1580</v>
      </c>
      <c r="G37" s="25">
        <v>24.75</v>
      </c>
      <c r="H37" s="25" t="s">
        <v>34</v>
      </c>
      <c r="I37" s="25" t="s">
        <v>381</v>
      </c>
      <c r="J37" s="25" t="s">
        <v>56</v>
      </c>
      <c r="K37" s="25" t="s">
        <v>63</v>
      </c>
      <c r="L37" s="25" t="s">
        <v>62</v>
      </c>
      <c r="M37" s="25" t="s">
        <v>39</v>
      </c>
      <c r="N37" s="25" t="s">
        <v>1581</v>
      </c>
      <c r="O37" s="26">
        <v>31778</v>
      </c>
      <c r="P37" s="25"/>
      <c r="Q37" s="25">
        <v>24.75</v>
      </c>
      <c r="R37" s="27" t="s">
        <v>41</v>
      </c>
      <c r="S37" s="28"/>
      <c r="T37" s="140">
        <v>32.759493670886073</v>
      </c>
      <c r="U37" s="231">
        <v>30.848605605504044</v>
      </c>
      <c r="V37" s="232">
        <v>30.913630367619643</v>
      </c>
      <c r="W37" s="232">
        <v>30.978655129735237</v>
      </c>
      <c r="X37" s="23">
        <f t="shared" ref="X37:X68" si="4">CEILING(0.35*G37,1)</f>
        <v>9</v>
      </c>
      <c r="Y37" s="23">
        <f t="shared" si="3"/>
        <v>25</v>
      </c>
      <c r="Z37" s="23">
        <v>1</v>
      </c>
      <c r="AA37" s="23">
        <v>1</v>
      </c>
      <c r="AB37" s="23">
        <v>3.17</v>
      </c>
      <c r="AC37" s="23">
        <v>38.087725378836907</v>
      </c>
      <c r="AD37" s="238">
        <f t="shared" si="1"/>
        <v>1732.5</v>
      </c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</row>
    <row r="38" spans="1:54" s="49" customFormat="1" ht="12.5" thickBot="1" x14ac:dyDescent="0.35">
      <c r="A38" s="25">
        <v>13800</v>
      </c>
      <c r="B38" s="25" t="s">
        <v>30</v>
      </c>
      <c r="C38" s="25" t="s">
        <v>31</v>
      </c>
      <c r="D38" s="25" t="s">
        <v>31</v>
      </c>
      <c r="E38" s="25" t="s">
        <v>1582</v>
      </c>
      <c r="F38" s="25" t="s">
        <v>1583</v>
      </c>
      <c r="G38" s="25">
        <v>24.75</v>
      </c>
      <c r="H38" s="25" t="s">
        <v>34</v>
      </c>
      <c r="I38" s="25" t="s">
        <v>381</v>
      </c>
      <c r="J38" s="25" t="s">
        <v>56</v>
      </c>
      <c r="K38" s="25" t="s">
        <v>63</v>
      </c>
      <c r="L38" s="25" t="s">
        <v>62</v>
      </c>
      <c r="M38" s="25" t="s">
        <v>39</v>
      </c>
      <c r="N38" s="25" t="s">
        <v>1581</v>
      </c>
      <c r="O38" s="26">
        <v>31413</v>
      </c>
      <c r="P38" s="25"/>
      <c r="Q38" s="25">
        <v>24.75</v>
      </c>
      <c r="R38" s="27" t="s">
        <v>41</v>
      </c>
      <c r="S38" s="28"/>
      <c r="T38" s="140">
        <v>32.759493670886073</v>
      </c>
      <c r="U38" s="231">
        <v>30.848605605504044</v>
      </c>
      <c r="V38" s="232">
        <v>30.913630367619643</v>
      </c>
      <c r="W38" s="232">
        <v>30.978655129735237</v>
      </c>
      <c r="X38" s="23">
        <f t="shared" si="4"/>
        <v>9</v>
      </c>
      <c r="Y38" s="23">
        <f t="shared" si="3"/>
        <v>25</v>
      </c>
      <c r="Z38" s="23">
        <v>1</v>
      </c>
      <c r="AA38" s="23">
        <v>1</v>
      </c>
      <c r="AB38" s="23">
        <v>3.17</v>
      </c>
      <c r="AC38" s="23">
        <v>38.087725378836907</v>
      </c>
      <c r="AD38" s="238">
        <f t="shared" si="1"/>
        <v>1732.5</v>
      </c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</row>
    <row r="39" spans="1:54" s="70" customFormat="1" ht="12.5" thickBot="1" x14ac:dyDescent="0.35">
      <c r="A39" s="25">
        <v>67600</v>
      </c>
      <c r="B39" s="25" t="s">
        <v>30</v>
      </c>
      <c r="C39" s="25" t="s">
        <v>31</v>
      </c>
      <c r="D39" s="25" t="s">
        <v>42</v>
      </c>
      <c r="E39" s="25" t="s">
        <v>3107</v>
      </c>
      <c r="F39" s="25" t="s">
        <v>3108</v>
      </c>
      <c r="G39" s="25">
        <v>7</v>
      </c>
      <c r="H39" s="25" t="s">
        <v>34</v>
      </c>
      <c r="I39" s="25" t="s">
        <v>381</v>
      </c>
      <c r="J39" s="25" t="s">
        <v>56</v>
      </c>
      <c r="K39" s="25" t="s">
        <v>63</v>
      </c>
      <c r="L39" s="25" t="s">
        <v>47</v>
      </c>
      <c r="M39" s="25" t="s">
        <v>39</v>
      </c>
      <c r="N39" s="25" t="s">
        <v>1581</v>
      </c>
      <c r="O39" s="26">
        <v>29587</v>
      </c>
      <c r="P39" s="25"/>
      <c r="Q39" s="25">
        <v>7</v>
      </c>
      <c r="R39" s="27" t="s">
        <v>41</v>
      </c>
      <c r="S39" s="28"/>
      <c r="T39" s="140">
        <v>20.329249706916766</v>
      </c>
      <c r="U39" s="231">
        <v>18.418361641534737</v>
      </c>
      <c r="V39" s="232">
        <v>18.483386403650339</v>
      </c>
      <c r="W39" s="232">
        <v>18.548411165765945</v>
      </c>
      <c r="X39" s="23">
        <f t="shared" si="4"/>
        <v>3</v>
      </c>
      <c r="Y39" s="23">
        <f t="shared" si="3"/>
        <v>7</v>
      </c>
      <c r="Z39" s="23">
        <v>1</v>
      </c>
      <c r="AA39" s="23">
        <v>1</v>
      </c>
      <c r="AB39" s="23">
        <v>3.17</v>
      </c>
      <c r="AC39" s="23">
        <v>10.77228596573163</v>
      </c>
      <c r="AD39" s="238">
        <f t="shared" si="1"/>
        <v>490</v>
      </c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</row>
    <row r="40" spans="1:54" s="49" customFormat="1" ht="12.5" thickBot="1" x14ac:dyDescent="0.35">
      <c r="A40" s="25">
        <v>61900</v>
      </c>
      <c r="B40" s="25" t="s">
        <v>30</v>
      </c>
      <c r="C40" s="25" t="s">
        <v>31</v>
      </c>
      <c r="D40" s="25" t="s">
        <v>31</v>
      </c>
      <c r="E40" s="25" t="s">
        <v>2614</v>
      </c>
      <c r="F40" s="25" t="s">
        <v>2615</v>
      </c>
      <c r="G40" s="25">
        <v>7.5</v>
      </c>
      <c r="H40" s="25" t="s">
        <v>34</v>
      </c>
      <c r="I40" s="25" t="s">
        <v>2616</v>
      </c>
      <c r="J40" s="25" t="s">
        <v>56</v>
      </c>
      <c r="K40" s="25" t="s">
        <v>63</v>
      </c>
      <c r="L40" s="25" t="s">
        <v>47</v>
      </c>
      <c r="M40" s="25" t="s">
        <v>39</v>
      </c>
      <c r="N40" s="25" t="s">
        <v>40</v>
      </c>
      <c r="O40" s="26">
        <v>32860</v>
      </c>
      <c r="P40" s="25"/>
      <c r="Q40" s="25">
        <v>7.5</v>
      </c>
      <c r="R40" s="27" t="s">
        <v>41</v>
      </c>
      <c r="S40" s="28"/>
      <c r="T40" s="140">
        <v>17.267450222768801</v>
      </c>
      <c r="U40" s="231">
        <v>15.356562157386772</v>
      </c>
      <c r="V40" s="232">
        <v>15.421586919502369</v>
      </c>
      <c r="W40" s="232">
        <v>15.486611681617966</v>
      </c>
      <c r="X40" s="23">
        <f t="shared" si="4"/>
        <v>3</v>
      </c>
      <c r="Y40" s="23">
        <f t="shared" si="3"/>
        <v>8</v>
      </c>
      <c r="Z40" s="23">
        <v>1</v>
      </c>
      <c r="AA40" s="23">
        <v>1</v>
      </c>
      <c r="AB40" s="23">
        <v>3.17</v>
      </c>
      <c r="AC40" s="23">
        <v>11.541734963283835</v>
      </c>
      <c r="AD40" s="238">
        <f t="shared" si="1"/>
        <v>525</v>
      </c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spans="1:54" s="70" customFormat="1" ht="12.5" thickBot="1" x14ac:dyDescent="0.35">
      <c r="A41" s="25">
        <v>19700</v>
      </c>
      <c r="B41" s="25" t="s">
        <v>30</v>
      </c>
      <c r="C41" s="25" t="s">
        <v>31</v>
      </c>
      <c r="D41" s="25" t="s">
        <v>31</v>
      </c>
      <c r="E41" s="25" t="s">
        <v>2008</v>
      </c>
      <c r="F41" s="25" t="s">
        <v>2009</v>
      </c>
      <c r="G41" s="25">
        <v>25.3</v>
      </c>
      <c r="H41" s="25" t="s">
        <v>34</v>
      </c>
      <c r="I41" s="25" t="s">
        <v>137</v>
      </c>
      <c r="J41" s="25" t="s">
        <v>56</v>
      </c>
      <c r="K41" s="25" t="s">
        <v>63</v>
      </c>
      <c r="L41" s="25" t="s">
        <v>62</v>
      </c>
      <c r="M41" s="25" t="s">
        <v>39</v>
      </c>
      <c r="N41" s="25" t="s">
        <v>138</v>
      </c>
      <c r="O41" s="26">
        <v>31413</v>
      </c>
      <c r="P41" s="25"/>
      <c r="Q41" s="25">
        <v>25.4</v>
      </c>
      <c r="R41" s="27" t="s">
        <v>41</v>
      </c>
      <c r="S41" s="28"/>
      <c r="T41" s="140">
        <v>15.853523357086303</v>
      </c>
      <c r="U41" s="231">
        <v>13.942635291704269</v>
      </c>
      <c r="V41" s="232">
        <v>14.007660053819869</v>
      </c>
      <c r="W41" s="232">
        <v>14.072684815935467</v>
      </c>
      <c r="X41" s="23">
        <f t="shared" si="4"/>
        <v>9</v>
      </c>
      <c r="Y41" s="23">
        <f t="shared" si="3"/>
        <v>26</v>
      </c>
      <c r="Z41" s="23">
        <v>1</v>
      </c>
      <c r="AA41" s="23">
        <v>1</v>
      </c>
      <c r="AB41" s="23">
        <v>3.17</v>
      </c>
      <c r="AC41" s="23">
        <v>38.934119276144258</v>
      </c>
      <c r="AD41" s="238">
        <f t="shared" si="1"/>
        <v>1771</v>
      </c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</row>
    <row r="42" spans="1:54" s="70" customFormat="1" ht="12.5" thickBot="1" x14ac:dyDescent="0.35">
      <c r="A42" s="34">
        <v>95800</v>
      </c>
      <c r="B42" s="34" t="s">
        <v>30</v>
      </c>
      <c r="C42" s="34" t="s">
        <v>31</v>
      </c>
      <c r="D42" s="34" t="s">
        <v>42</v>
      </c>
      <c r="E42" s="34" t="s">
        <v>946</v>
      </c>
      <c r="F42" s="34" t="s">
        <v>947</v>
      </c>
      <c r="G42" s="34">
        <v>4.5</v>
      </c>
      <c r="H42" s="34" t="s">
        <v>34</v>
      </c>
      <c r="I42" s="34" t="s">
        <v>137</v>
      </c>
      <c r="J42" s="34" t="s">
        <v>56</v>
      </c>
      <c r="K42" s="34" t="s">
        <v>63</v>
      </c>
      <c r="L42" s="34" t="s">
        <v>62</v>
      </c>
      <c r="M42" s="34" t="s">
        <v>39</v>
      </c>
      <c r="N42" s="34" t="s">
        <v>138</v>
      </c>
      <c r="O42" s="35">
        <v>39370</v>
      </c>
      <c r="P42" s="34"/>
      <c r="Q42" s="34">
        <v>4.8</v>
      </c>
      <c r="R42" s="36" t="s">
        <v>41</v>
      </c>
      <c r="S42" s="33"/>
      <c r="T42" s="139">
        <v>13.8123968004906</v>
      </c>
      <c r="U42" s="148">
        <v>11.901508735108568</v>
      </c>
      <c r="V42" s="149">
        <v>11.966533497224166</v>
      </c>
      <c r="W42" s="149">
        <v>12.031558259339766</v>
      </c>
      <c r="X42" s="32">
        <f t="shared" si="4"/>
        <v>2</v>
      </c>
      <c r="Y42" s="32">
        <f t="shared" si="3"/>
        <v>5</v>
      </c>
      <c r="Z42" s="32">
        <v>1</v>
      </c>
      <c r="AA42" s="32">
        <v>1</v>
      </c>
      <c r="AB42" s="32">
        <v>3.17</v>
      </c>
      <c r="AC42" s="32">
        <v>6.9250409779703155</v>
      </c>
      <c r="AD42" s="238">
        <f t="shared" si="1"/>
        <v>315</v>
      </c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</row>
    <row r="43" spans="1:54" s="70" customFormat="1" ht="12.5" thickBot="1" x14ac:dyDescent="0.35">
      <c r="A43" s="34">
        <v>13900</v>
      </c>
      <c r="B43" s="34" t="s">
        <v>30</v>
      </c>
      <c r="C43" s="34" t="s">
        <v>31</v>
      </c>
      <c r="D43" s="34" t="s">
        <v>31</v>
      </c>
      <c r="E43" s="34" t="s">
        <v>1590</v>
      </c>
      <c r="F43" s="34" t="s">
        <v>1591</v>
      </c>
      <c r="G43" s="34">
        <v>46.2</v>
      </c>
      <c r="H43" s="34" t="s">
        <v>34</v>
      </c>
      <c r="I43" s="34" t="s">
        <v>796</v>
      </c>
      <c r="J43" s="34" t="s">
        <v>56</v>
      </c>
      <c r="K43" s="34" t="s">
        <v>63</v>
      </c>
      <c r="L43" s="34" t="s">
        <v>62</v>
      </c>
      <c r="M43" s="34" t="s">
        <v>39</v>
      </c>
      <c r="N43" s="34" t="s">
        <v>40</v>
      </c>
      <c r="O43" s="35">
        <v>37315</v>
      </c>
      <c r="P43" s="34"/>
      <c r="Q43" s="34">
        <v>49.9</v>
      </c>
      <c r="R43" s="36" t="s">
        <v>41</v>
      </c>
      <c r="S43" s="33"/>
      <c r="T43" s="139">
        <v>13.8123968004906</v>
      </c>
      <c r="U43" s="148">
        <v>11.901508735108569</v>
      </c>
      <c r="V43" s="149">
        <v>11.966533497224169</v>
      </c>
      <c r="W43" s="149">
        <v>12.031558259339768</v>
      </c>
      <c r="X43" s="32">
        <f t="shared" si="4"/>
        <v>17</v>
      </c>
      <c r="Y43" s="32">
        <f t="shared" si="3"/>
        <v>47</v>
      </c>
      <c r="Z43" s="32">
        <v>1</v>
      </c>
      <c r="AA43" s="32">
        <v>1</v>
      </c>
      <c r="AB43" s="32">
        <v>3.17</v>
      </c>
      <c r="AC43" s="32">
        <v>71.097087373828458</v>
      </c>
      <c r="AD43" s="238">
        <f t="shared" si="1"/>
        <v>3234</v>
      </c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</row>
    <row r="44" spans="1:54" s="49" customFormat="1" ht="12.5" thickBot="1" x14ac:dyDescent="0.35">
      <c r="A44" s="34">
        <v>14000</v>
      </c>
      <c r="B44" s="34" t="s">
        <v>30</v>
      </c>
      <c r="C44" s="34" t="s">
        <v>31</v>
      </c>
      <c r="D44" s="34" t="s">
        <v>42</v>
      </c>
      <c r="E44" s="34" t="s">
        <v>1459</v>
      </c>
      <c r="F44" s="34" t="s">
        <v>1460</v>
      </c>
      <c r="G44" s="34">
        <v>95.4</v>
      </c>
      <c r="H44" s="34" t="s">
        <v>34</v>
      </c>
      <c r="I44" s="34" t="s">
        <v>796</v>
      </c>
      <c r="J44" s="34" t="s">
        <v>56</v>
      </c>
      <c r="K44" s="34" t="s">
        <v>63</v>
      </c>
      <c r="L44" s="34" t="s">
        <v>62</v>
      </c>
      <c r="M44" s="34" t="s">
        <v>39</v>
      </c>
      <c r="N44" s="34" t="s">
        <v>40</v>
      </c>
      <c r="O44" s="35">
        <v>37285</v>
      </c>
      <c r="P44" s="34"/>
      <c r="Q44" s="34">
        <v>99.8</v>
      </c>
      <c r="R44" s="36" t="s">
        <v>41</v>
      </c>
      <c r="S44" s="33"/>
      <c r="T44" s="139">
        <v>13.8123968004906</v>
      </c>
      <c r="U44" s="148">
        <v>11.901508735108566</v>
      </c>
      <c r="V44" s="149">
        <v>11.966533497224168</v>
      </c>
      <c r="W44" s="149">
        <v>12.031558259339768</v>
      </c>
      <c r="X44" s="32">
        <f t="shared" si="4"/>
        <v>34</v>
      </c>
      <c r="Y44" s="32">
        <f t="shared" si="3"/>
        <v>96</v>
      </c>
      <c r="Z44" s="32">
        <v>1</v>
      </c>
      <c r="AA44" s="32">
        <v>1</v>
      </c>
      <c r="AB44" s="32">
        <v>3.17</v>
      </c>
      <c r="AC44" s="32">
        <v>146.81086873297065</v>
      </c>
      <c r="AD44" s="238">
        <f t="shared" si="1"/>
        <v>6678</v>
      </c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</row>
    <row r="45" spans="1:54" s="49" customFormat="1" ht="12.5" thickBot="1" x14ac:dyDescent="0.35">
      <c r="A45" s="34">
        <v>14400</v>
      </c>
      <c r="B45" s="34" t="s">
        <v>30</v>
      </c>
      <c r="C45" s="34" t="s">
        <v>31</v>
      </c>
      <c r="D45" s="34" t="s">
        <v>42</v>
      </c>
      <c r="E45" s="34" t="s">
        <v>1522</v>
      </c>
      <c r="F45" s="34" t="s">
        <v>1523</v>
      </c>
      <c r="G45" s="34">
        <v>98.46</v>
      </c>
      <c r="H45" s="34" t="s">
        <v>34</v>
      </c>
      <c r="I45" s="34" t="s">
        <v>1524</v>
      </c>
      <c r="J45" s="34" t="s">
        <v>56</v>
      </c>
      <c r="K45" s="34" t="s">
        <v>63</v>
      </c>
      <c r="L45" s="34" t="s">
        <v>62</v>
      </c>
      <c r="M45" s="34" t="s">
        <v>39</v>
      </c>
      <c r="N45" s="34" t="s">
        <v>40</v>
      </c>
      <c r="O45" s="35">
        <v>37130</v>
      </c>
      <c r="P45" s="34"/>
      <c r="Q45" s="34">
        <v>96</v>
      </c>
      <c r="R45" s="36" t="s">
        <v>41</v>
      </c>
      <c r="S45" s="33"/>
      <c r="T45" s="139">
        <v>13.8123968004906</v>
      </c>
      <c r="U45" s="148">
        <v>11.901508735108568</v>
      </c>
      <c r="V45" s="149">
        <v>11.966533497224166</v>
      </c>
      <c r="W45" s="149">
        <v>12.031558259339766</v>
      </c>
      <c r="X45" s="32">
        <f t="shared" si="4"/>
        <v>35</v>
      </c>
      <c r="Y45" s="32">
        <f t="shared" si="3"/>
        <v>99</v>
      </c>
      <c r="Z45" s="32">
        <v>1</v>
      </c>
      <c r="AA45" s="32">
        <v>1</v>
      </c>
      <c r="AB45" s="32">
        <v>3.17</v>
      </c>
      <c r="AC45" s="32">
        <v>151.51989659798951</v>
      </c>
      <c r="AD45" s="238">
        <f t="shared" si="1"/>
        <v>6892.2</v>
      </c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</row>
    <row r="46" spans="1:54" s="49" customFormat="1" ht="12.5" thickBot="1" x14ac:dyDescent="0.35">
      <c r="A46" s="34">
        <v>82700</v>
      </c>
      <c r="B46" s="34" t="s">
        <v>30</v>
      </c>
      <c r="C46" s="34" t="s">
        <v>31</v>
      </c>
      <c r="D46" s="34" t="s">
        <v>42</v>
      </c>
      <c r="E46" s="34" t="s">
        <v>2010</v>
      </c>
      <c r="F46" s="34" t="s">
        <v>2011</v>
      </c>
      <c r="G46" s="34">
        <v>294</v>
      </c>
      <c r="H46" s="34" t="s">
        <v>34</v>
      </c>
      <c r="I46" s="34" t="s">
        <v>2012</v>
      </c>
      <c r="J46" s="34" t="s">
        <v>56</v>
      </c>
      <c r="K46" s="34" t="s">
        <v>63</v>
      </c>
      <c r="L46" s="34" t="s">
        <v>62</v>
      </c>
      <c r="M46" s="34" t="s">
        <v>39</v>
      </c>
      <c r="N46" s="34" t="s">
        <v>40</v>
      </c>
      <c r="O46" s="35">
        <v>41486</v>
      </c>
      <c r="P46" s="34"/>
      <c r="Q46" s="34">
        <v>319.60000000000002</v>
      </c>
      <c r="R46" s="36" t="s">
        <v>41</v>
      </c>
      <c r="S46" s="33"/>
      <c r="T46" s="139">
        <v>13.8123968004906</v>
      </c>
      <c r="U46" s="148">
        <v>11.901508735108571</v>
      </c>
      <c r="V46" s="149">
        <v>11.966533497224171</v>
      </c>
      <c r="W46" s="149">
        <v>12.031558259339771</v>
      </c>
      <c r="X46" s="32">
        <f t="shared" si="4"/>
        <v>103</v>
      </c>
      <c r="Y46" s="32">
        <f t="shared" si="3"/>
        <v>294</v>
      </c>
      <c r="Z46" s="32">
        <v>1</v>
      </c>
      <c r="AA46" s="32">
        <v>1</v>
      </c>
      <c r="AB46" s="32">
        <v>3.17</v>
      </c>
      <c r="AC46" s="32">
        <v>452.43601056072714</v>
      </c>
      <c r="AD46" s="238">
        <f t="shared" si="1"/>
        <v>20580</v>
      </c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</row>
    <row r="47" spans="1:54" s="70" customFormat="1" ht="12.5" thickBot="1" x14ac:dyDescent="0.35">
      <c r="A47" s="34">
        <v>32800</v>
      </c>
      <c r="B47" s="34" t="s">
        <v>30</v>
      </c>
      <c r="C47" s="34" t="s">
        <v>31</v>
      </c>
      <c r="D47" s="34" t="s">
        <v>31</v>
      </c>
      <c r="E47" s="34" t="s">
        <v>3588</v>
      </c>
      <c r="F47" s="34" t="s">
        <v>3589</v>
      </c>
      <c r="G47" s="34">
        <v>50.61</v>
      </c>
      <c r="H47" s="34" t="s">
        <v>34</v>
      </c>
      <c r="I47" s="34" t="s">
        <v>3590</v>
      </c>
      <c r="J47" s="34" t="s">
        <v>56</v>
      </c>
      <c r="K47" s="34" t="s">
        <v>63</v>
      </c>
      <c r="L47" s="34" t="s">
        <v>62</v>
      </c>
      <c r="M47" s="34" t="s">
        <v>39</v>
      </c>
      <c r="N47" s="34" t="s">
        <v>40</v>
      </c>
      <c r="O47" s="35">
        <v>37428</v>
      </c>
      <c r="P47" s="34"/>
      <c r="Q47" s="34">
        <v>48.49</v>
      </c>
      <c r="R47" s="36" t="s">
        <v>41</v>
      </c>
      <c r="S47" s="33"/>
      <c r="T47" s="139">
        <v>13.8123968004906</v>
      </c>
      <c r="U47" s="148">
        <v>11.901508735108569</v>
      </c>
      <c r="V47" s="149">
        <v>11.966533497224171</v>
      </c>
      <c r="W47" s="149">
        <v>12.031558259339773</v>
      </c>
      <c r="X47" s="32">
        <f t="shared" si="4"/>
        <v>18</v>
      </c>
      <c r="Y47" s="32">
        <f t="shared" si="3"/>
        <v>51</v>
      </c>
      <c r="Z47" s="32">
        <v>1</v>
      </c>
      <c r="AA47" s="32">
        <v>1</v>
      </c>
      <c r="AB47" s="32">
        <v>3.17</v>
      </c>
      <c r="AC47" s="32">
        <v>77.883627532239402</v>
      </c>
      <c r="AD47" s="238">
        <f t="shared" si="1"/>
        <v>3542.7</v>
      </c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</row>
    <row r="48" spans="1:54" s="70" customFormat="1" ht="12.5" thickBot="1" x14ac:dyDescent="0.35">
      <c r="A48" s="34">
        <v>24600</v>
      </c>
      <c r="B48" s="34" t="s">
        <v>30</v>
      </c>
      <c r="C48" s="34" t="s">
        <v>31</v>
      </c>
      <c r="D48" s="34" t="s">
        <v>42</v>
      </c>
      <c r="E48" s="34" t="s">
        <v>3638</v>
      </c>
      <c r="F48" s="34" t="s">
        <v>3639</v>
      </c>
      <c r="G48" s="34">
        <v>49.97</v>
      </c>
      <c r="H48" s="34" t="s">
        <v>34</v>
      </c>
      <c r="I48" s="34" t="s">
        <v>3640</v>
      </c>
      <c r="J48" s="34" t="s">
        <v>56</v>
      </c>
      <c r="K48" s="34" t="s">
        <v>63</v>
      </c>
      <c r="L48" s="34" t="s">
        <v>62</v>
      </c>
      <c r="M48" s="34" t="s">
        <v>39</v>
      </c>
      <c r="N48" s="34" t="s">
        <v>40</v>
      </c>
      <c r="O48" s="35">
        <v>38517</v>
      </c>
      <c r="P48" s="34"/>
      <c r="Q48" s="34">
        <v>49.35</v>
      </c>
      <c r="R48" s="36" t="s">
        <v>41</v>
      </c>
      <c r="S48" s="33"/>
      <c r="T48" s="139">
        <v>13.8123968004906</v>
      </c>
      <c r="U48" s="148">
        <v>11.901508735108569</v>
      </c>
      <c r="V48" s="149">
        <v>11.966533497224171</v>
      </c>
      <c r="W48" s="149">
        <v>12.031558259339773</v>
      </c>
      <c r="X48" s="32">
        <f t="shared" si="4"/>
        <v>18</v>
      </c>
      <c r="Y48" s="32">
        <f t="shared" si="3"/>
        <v>50</v>
      </c>
      <c r="Z48" s="32">
        <v>1</v>
      </c>
      <c r="AA48" s="32">
        <v>1</v>
      </c>
      <c r="AB48" s="32">
        <v>3.17</v>
      </c>
      <c r="AC48" s="32">
        <v>76.898732815372412</v>
      </c>
      <c r="AD48" s="238">
        <f t="shared" si="1"/>
        <v>3497.9</v>
      </c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</row>
    <row r="49" spans="1:54" s="49" customFormat="1" ht="12.5" thickBot="1" x14ac:dyDescent="0.35">
      <c r="A49" s="25">
        <v>400</v>
      </c>
      <c r="B49" s="25" t="s">
        <v>30</v>
      </c>
      <c r="C49" s="25" t="s">
        <v>31</v>
      </c>
      <c r="D49" s="25" t="s">
        <v>31</v>
      </c>
      <c r="E49" s="25" t="s">
        <v>135</v>
      </c>
      <c r="F49" s="25" t="s">
        <v>136</v>
      </c>
      <c r="G49" s="25">
        <v>23.8</v>
      </c>
      <c r="H49" s="25" t="s">
        <v>34</v>
      </c>
      <c r="I49" s="25" t="s">
        <v>137</v>
      </c>
      <c r="J49" s="25" t="s">
        <v>56</v>
      </c>
      <c r="K49" s="25" t="s">
        <v>63</v>
      </c>
      <c r="L49" s="25" t="s">
        <v>62</v>
      </c>
      <c r="M49" s="25" t="s">
        <v>39</v>
      </c>
      <c r="N49" s="25" t="s">
        <v>138</v>
      </c>
      <c r="O49" s="26">
        <v>31413</v>
      </c>
      <c r="P49" s="25"/>
      <c r="Q49" s="25">
        <v>25.4</v>
      </c>
      <c r="R49" s="27" t="s">
        <v>41</v>
      </c>
      <c r="S49" s="28"/>
      <c r="T49" s="140">
        <v>13.397807865892972</v>
      </c>
      <c r="U49" s="231">
        <v>11.486919800510941</v>
      </c>
      <c r="V49" s="232">
        <v>11.551944562626542</v>
      </c>
      <c r="W49" s="232">
        <v>11.616969324742143</v>
      </c>
      <c r="X49" s="23">
        <f t="shared" si="4"/>
        <v>9</v>
      </c>
      <c r="Y49" s="23">
        <f t="shared" si="3"/>
        <v>24</v>
      </c>
      <c r="Z49" s="23">
        <v>1</v>
      </c>
      <c r="AA49" s="23">
        <v>1</v>
      </c>
      <c r="AB49" s="23">
        <v>3.17</v>
      </c>
      <c r="AC49" s="23">
        <v>36.625772283487436</v>
      </c>
      <c r="AD49" s="238">
        <f t="shared" si="1"/>
        <v>1666</v>
      </c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</row>
    <row r="50" spans="1:54" s="49" customFormat="1" ht="12.5" thickBot="1" x14ac:dyDescent="0.35">
      <c r="A50" s="25">
        <v>500</v>
      </c>
      <c r="B50" s="25" t="s">
        <v>30</v>
      </c>
      <c r="C50" s="25" t="s">
        <v>31</v>
      </c>
      <c r="D50" s="25" t="s">
        <v>31</v>
      </c>
      <c r="E50" s="25" t="s">
        <v>139</v>
      </c>
      <c r="F50" s="25" t="s">
        <v>140</v>
      </c>
      <c r="G50" s="25">
        <v>25.4</v>
      </c>
      <c r="H50" s="25" t="s">
        <v>34</v>
      </c>
      <c r="I50" s="25" t="s">
        <v>137</v>
      </c>
      <c r="J50" s="25" t="s">
        <v>56</v>
      </c>
      <c r="K50" s="25" t="s">
        <v>63</v>
      </c>
      <c r="L50" s="25" t="s">
        <v>62</v>
      </c>
      <c r="M50" s="25" t="s">
        <v>39</v>
      </c>
      <c r="N50" s="25" t="s">
        <v>138</v>
      </c>
      <c r="O50" s="26">
        <v>31413</v>
      </c>
      <c r="P50" s="25"/>
      <c r="Q50" s="25">
        <v>25.4</v>
      </c>
      <c r="R50" s="27" t="s">
        <v>41</v>
      </c>
      <c r="S50" s="28"/>
      <c r="T50" s="140">
        <v>13.397807865892972</v>
      </c>
      <c r="U50" s="231">
        <v>11.486919800510941</v>
      </c>
      <c r="V50" s="232">
        <v>11.551944562626543</v>
      </c>
      <c r="W50" s="232">
        <v>11.616969324742145</v>
      </c>
      <c r="X50" s="23">
        <f t="shared" si="4"/>
        <v>9</v>
      </c>
      <c r="Y50" s="23">
        <f t="shared" si="3"/>
        <v>26</v>
      </c>
      <c r="Z50" s="23">
        <v>1</v>
      </c>
      <c r="AA50" s="23">
        <v>1</v>
      </c>
      <c r="AB50" s="23">
        <v>3.17</v>
      </c>
      <c r="AC50" s="23">
        <v>39.088009075654625</v>
      </c>
      <c r="AD50" s="238">
        <f t="shared" si="1"/>
        <v>1778</v>
      </c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</row>
    <row r="51" spans="1:54" s="70" customFormat="1" ht="24.5" thickBot="1" x14ac:dyDescent="0.35">
      <c r="A51" s="51">
        <v>93200</v>
      </c>
      <c r="B51" s="51" t="s">
        <v>30</v>
      </c>
      <c r="C51" s="51" t="s">
        <v>42</v>
      </c>
      <c r="D51" s="51" t="s">
        <v>42</v>
      </c>
      <c r="E51" s="51" t="s">
        <v>1320</v>
      </c>
      <c r="F51" s="51" t="s">
        <v>1321</v>
      </c>
      <c r="G51" s="51">
        <v>10.5</v>
      </c>
      <c r="H51" s="51" t="s">
        <v>34</v>
      </c>
      <c r="I51" s="51" t="s">
        <v>55</v>
      </c>
      <c r="J51" s="51" t="s">
        <v>56</v>
      </c>
      <c r="K51" s="34" t="s">
        <v>63</v>
      </c>
      <c r="L51" s="51" t="s">
        <v>124</v>
      </c>
      <c r="M51" s="51" t="s">
        <v>224</v>
      </c>
      <c r="N51" s="51" t="s">
        <v>225</v>
      </c>
      <c r="O51" s="52">
        <v>38869</v>
      </c>
      <c r="P51" s="51"/>
      <c r="Q51" s="51">
        <v>17.25</v>
      </c>
      <c r="R51" s="53" t="s">
        <v>41</v>
      </c>
      <c r="S51" s="33"/>
      <c r="T51" s="145">
        <v>12.998396633230849</v>
      </c>
      <c r="U51" s="148">
        <v>11.087508567848817</v>
      </c>
      <c r="V51" s="149">
        <v>11.152533329964417</v>
      </c>
      <c r="W51" s="149">
        <v>11.217558092080017</v>
      </c>
      <c r="X51" s="32">
        <f t="shared" si="4"/>
        <v>4</v>
      </c>
      <c r="Y51" s="32">
        <f t="shared" si="3"/>
        <v>11</v>
      </c>
      <c r="Z51" s="32">
        <v>1</v>
      </c>
      <c r="AA51" s="32">
        <v>1</v>
      </c>
      <c r="AB51" s="32">
        <v>3.17</v>
      </c>
      <c r="AC51" s="32">
        <v>16.158428948597354</v>
      </c>
      <c r="AD51" s="238">
        <f t="shared" si="1"/>
        <v>735</v>
      </c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</row>
    <row r="52" spans="1:54" s="70" customFormat="1" ht="12.5" thickBot="1" x14ac:dyDescent="0.35">
      <c r="A52" s="25">
        <v>34000</v>
      </c>
      <c r="B52" s="25" t="s">
        <v>30</v>
      </c>
      <c r="C52" s="25" t="s">
        <v>31</v>
      </c>
      <c r="D52" s="25" t="s">
        <v>31</v>
      </c>
      <c r="E52" s="25" t="s">
        <v>3811</v>
      </c>
      <c r="F52" s="25" t="s">
        <v>3812</v>
      </c>
      <c r="G52" s="25">
        <v>46</v>
      </c>
      <c r="H52" s="25" t="s">
        <v>34</v>
      </c>
      <c r="I52" s="25" t="s">
        <v>3813</v>
      </c>
      <c r="J52" s="25" t="s">
        <v>56</v>
      </c>
      <c r="K52" s="25" t="s">
        <v>63</v>
      </c>
      <c r="L52" s="25" t="s">
        <v>62</v>
      </c>
      <c r="M52" s="25" t="s">
        <v>39</v>
      </c>
      <c r="N52" s="25" t="s">
        <v>40</v>
      </c>
      <c r="O52" s="26">
        <v>37463</v>
      </c>
      <c r="P52" s="25"/>
      <c r="Q52" s="25">
        <v>49.9</v>
      </c>
      <c r="R52" s="27" t="s">
        <v>41</v>
      </c>
      <c r="S52" s="28"/>
      <c r="T52" s="140">
        <v>12.753056141023185</v>
      </c>
      <c r="U52" s="231">
        <v>10.842168075641155</v>
      </c>
      <c r="V52" s="232">
        <v>10.907192837756755</v>
      </c>
      <c r="W52" s="232">
        <v>10.972217599872357</v>
      </c>
      <c r="X52" s="23">
        <f t="shared" si="4"/>
        <v>17</v>
      </c>
      <c r="Y52" s="23">
        <f t="shared" si="3"/>
        <v>46</v>
      </c>
      <c r="Z52" s="23">
        <v>1</v>
      </c>
      <c r="AA52" s="23">
        <v>1</v>
      </c>
      <c r="AB52" s="23">
        <v>3.17</v>
      </c>
      <c r="AC52" s="23">
        <v>70.789307774807639</v>
      </c>
      <c r="AD52" s="238">
        <f t="shared" si="1"/>
        <v>3220</v>
      </c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</row>
    <row r="53" spans="1:54" s="70" customFormat="1" ht="12.5" thickBot="1" x14ac:dyDescent="0.35">
      <c r="A53" s="25">
        <v>81900</v>
      </c>
      <c r="B53" s="25" t="s">
        <v>30</v>
      </c>
      <c r="C53" s="25" t="s">
        <v>31</v>
      </c>
      <c r="D53" s="25" t="s">
        <v>31</v>
      </c>
      <c r="E53" s="25" t="s">
        <v>1472</v>
      </c>
      <c r="F53" s="25" t="s">
        <v>1473</v>
      </c>
      <c r="G53" s="25">
        <v>48</v>
      </c>
      <c r="H53" s="25" t="s">
        <v>34</v>
      </c>
      <c r="I53" s="25" t="s">
        <v>1474</v>
      </c>
      <c r="J53" s="25" t="s">
        <v>56</v>
      </c>
      <c r="K53" s="25" t="s">
        <v>63</v>
      </c>
      <c r="L53" s="25" t="s">
        <v>62</v>
      </c>
      <c r="M53" s="25" t="s">
        <v>39</v>
      </c>
      <c r="N53" s="25" t="s">
        <v>40</v>
      </c>
      <c r="O53" s="26">
        <v>37627</v>
      </c>
      <c r="P53" s="25"/>
      <c r="Q53" s="25">
        <v>49.9</v>
      </c>
      <c r="R53" s="27" t="s">
        <v>41</v>
      </c>
      <c r="S53" s="28"/>
      <c r="T53" s="140">
        <v>11.580098170459616</v>
      </c>
      <c r="U53" s="231">
        <v>9.6692101050775854</v>
      </c>
      <c r="V53" s="232">
        <v>9.7342348671931891</v>
      </c>
      <c r="W53" s="232">
        <v>9.799259629308791</v>
      </c>
      <c r="X53" s="23">
        <f t="shared" si="4"/>
        <v>17</v>
      </c>
      <c r="Y53" s="23">
        <f t="shared" si="3"/>
        <v>48</v>
      </c>
      <c r="Z53" s="23">
        <v>1</v>
      </c>
      <c r="AA53" s="23">
        <v>1</v>
      </c>
      <c r="AB53" s="23">
        <v>3.17</v>
      </c>
      <c r="AC53" s="23">
        <v>73.867103765016594</v>
      </c>
      <c r="AD53" s="238">
        <f t="shared" si="1"/>
        <v>3360</v>
      </c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</row>
    <row r="54" spans="1:54" s="70" customFormat="1" ht="12.5" thickBot="1" x14ac:dyDescent="0.35">
      <c r="A54" s="25">
        <v>82200</v>
      </c>
      <c r="B54" s="25" t="s">
        <v>30</v>
      </c>
      <c r="C54" s="25" t="s">
        <v>31</v>
      </c>
      <c r="D54" s="25" t="s">
        <v>31</v>
      </c>
      <c r="E54" s="25" t="s">
        <v>1982</v>
      </c>
      <c r="F54" s="25" t="s">
        <v>1983</v>
      </c>
      <c r="G54" s="25">
        <v>48</v>
      </c>
      <c r="H54" s="25" t="s">
        <v>34</v>
      </c>
      <c r="I54" s="25" t="s">
        <v>1984</v>
      </c>
      <c r="J54" s="25" t="s">
        <v>56</v>
      </c>
      <c r="K54" s="25" t="s">
        <v>63</v>
      </c>
      <c r="L54" s="25" t="s">
        <v>62</v>
      </c>
      <c r="M54" s="25" t="s">
        <v>39</v>
      </c>
      <c r="N54" s="25" t="s">
        <v>40</v>
      </c>
      <c r="O54" s="26">
        <v>37627</v>
      </c>
      <c r="P54" s="25"/>
      <c r="Q54" s="25">
        <v>49.9</v>
      </c>
      <c r="R54" s="27" t="s">
        <v>41</v>
      </c>
      <c r="S54" s="28"/>
      <c r="T54" s="140">
        <v>11.49390919158361</v>
      </c>
      <c r="U54" s="231">
        <v>9.5830211262015776</v>
      </c>
      <c r="V54" s="232">
        <v>9.6480458883171778</v>
      </c>
      <c r="W54" s="232">
        <v>9.713070650432778</v>
      </c>
      <c r="X54" s="23">
        <f t="shared" si="4"/>
        <v>17</v>
      </c>
      <c r="Y54" s="23">
        <f t="shared" si="3"/>
        <v>48</v>
      </c>
      <c r="Z54" s="23">
        <v>1</v>
      </c>
      <c r="AA54" s="23">
        <v>1</v>
      </c>
      <c r="AB54" s="23">
        <v>3.17</v>
      </c>
      <c r="AC54" s="23">
        <v>73.867103765016537</v>
      </c>
      <c r="AD54" s="238">
        <f t="shared" si="1"/>
        <v>3360</v>
      </c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</row>
    <row r="55" spans="1:54" s="70" customFormat="1" ht="12.5" thickBot="1" x14ac:dyDescent="0.35">
      <c r="A55" s="25">
        <v>27500</v>
      </c>
      <c r="B55" s="25" t="s">
        <v>30</v>
      </c>
      <c r="C55" s="25" t="s">
        <v>31</v>
      </c>
      <c r="D55" s="25" t="s">
        <v>42</v>
      </c>
      <c r="E55" s="25" t="s">
        <v>2913</v>
      </c>
      <c r="F55" s="25" t="s">
        <v>2914</v>
      </c>
      <c r="G55" s="25">
        <v>44</v>
      </c>
      <c r="H55" s="25" t="s">
        <v>34</v>
      </c>
      <c r="I55" s="25" t="s">
        <v>587</v>
      </c>
      <c r="J55" s="25" t="s">
        <v>56</v>
      </c>
      <c r="K55" s="25" t="s">
        <v>63</v>
      </c>
      <c r="L55" s="25" t="s">
        <v>62</v>
      </c>
      <c r="M55" s="25" t="s">
        <v>39</v>
      </c>
      <c r="N55" s="25" t="s">
        <v>40</v>
      </c>
      <c r="O55" s="26">
        <v>37114</v>
      </c>
      <c r="P55" s="25"/>
      <c r="Q55" s="25">
        <v>44</v>
      </c>
      <c r="R55" s="27" t="s">
        <v>41</v>
      </c>
      <c r="S55" s="28"/>
      <c r="T55" s="140">
        <v>11.388369785071458</v>
      </c>
      <c r="U55" s="231">
        <v>9.4774817196894272</v>
      </c>
      <c r="V55" s="232">
        <v>9.5425064818050274</v>
      </c>
      <c r="W55" s="232">
        <v>9.6075312439206293</v>
      </c>
      <c r="X55" s="23">
        <f t="shared" si="4"/>
        <v>16</v>
      </c>
      <c r="Y55" s="23">
        <f t="shared" si="3"/>
        <v>44</v>
      </c>
      <c r="Z55" s="23">
        <v>1</v>
      </c>
      <c r="AA55" s="23">
        <v>1</v>
      </c>
      <c r="AB55" s="23">
        <v>3.17</v>
      </c>
      <c r="AC55" s="23">
        <v>67.711511784598585</v>
      </c>
      <c r="AD55" s="238">
        <f t="shared" si="1"/>
        <v>3080</v>
      </c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</row>
    <row r="56" spans="1:54" s="70" customFormat="1" ht="12.5" thickBot="1" x14ac:dyDescent="0.35">
      <c r="A56" s="25">
        <v>19800</v>
      </c>
      <c r="B56" s="25" t="s">
        <v>30</v>
      </c>
      <c r="C56" s="25" t="s">
        <v>31</v>
      </c>
      <c r="D56" s="25" t="s">
        <v>31</v>
      </c>
      <c r="E56" s="25" t="s">
        <v>2086</v>
      </c>
      <c r="F56" s="25" t="s">
        <v>2087</v>
      </c>
      <c r="G56" s="25">
        <v>49.9</v>
      </c>
      <c r="H56" s="25" t="s">
        <v>34</v>
      </c>
      <c r="I56" s="25" t="s">
        <v>137</v>
      </c>
      <c r="J56" s="25" t="s">
        <v>56</v>
      </c>
      <c r="K56" s="25" t="s">
        <v>63</v>
      </c>
      <c r="L56" s="25" t="s">
        <v>62</v>
      </c>
      <c r="M56" s="25" t="s">
        <v>39</v>
      </c>
      <c r="N56" s="25" t="s">
        <v>138</v>
      </c>
      <c r="O56" s="26">
        <v>35065</v>
      </c>
      <c r="P56" s="25"/>
      <c r="Q56" s="25">
        <v>51.2</v>
      </c>
      <c r="R56" s="27" t="s">
        <v>41</v>
      </c>
      <c r="S56" s="28"/>
      <c r="T56" s="140">
        <v>11.38</v>
      </c>
      <c r="U56" s="231">
        <v>9.4691119346179704</v>
      </c>
      <c r="V56" s="232">
        <v>9.5341366967335706</v>
      </c>
      <c r="W56" s="232">
        <v>9.5991614588491725</v>
      </c>
      <c r="X56" s="23">
        <f t="shared" si="4"/>
        <v>18</v>
      </c>
      <c r="Y56" s="23">
        <f t="shared" si="3"/>
        <v>50</v>
      </c>
      <c r="Z56" s="23">
        <v>1</v>
      </c>
      <c r="AA56" s="23">
        <v>1</v>
      </c>
      <c r="AB56" s="23">
        <v>3.17</v>
      </c>
      <c r="AC56" s="23">
        <v>76.791009955715239</v>
      </c>
      <c r="AD56" s="238">
        <f t="shared" si="1"/>
        <v>3493</v>
      </c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0" customFormat="1" ht="12.5" thickBot="1" x14ac:dyDescent="0.35">
      <c r="A57" s="25">
        <v>81700</v>
      </c>
      <c r="B57" s="25" t="s">
        <v>30</v>
      </c>
      <c r="C57" s="25" t="s">
        <v>31</v>
      </c>
      <c r="D57" s="25" t="s">
        <v>31</v>
      </c>
      <c r="E57" s="25" t="s">
        <v>745</v>
      </c>
      <c r="F57" s="25" t="s">
        <v>746</v>
      </c>
      <c r="G57" s="25">
        <v>48</v>
      </c>
      <c r="H57" s="25" t="s">
        <v>34</v>
      </c>
      <c r="I57" s="25" t="s">
        <v>747</v>
      </c>
      <c r="J57" s="25" t="s">
        <v>56</v>
      </c>
      <c r="K57" s="25" t="s">
        <v>63</v>
      </c>
      <c r="L57" s="25" t="s">
        <v>62</v>
      </c>
      <c r="M57" s="25" t="s">
        <v>39</v>
      </c>
      <c r="N57" s="25" t="s">
        <v>40</v>
      </c>
      <c r="O57" s="26">
        <v>37627</v>
      </c>
      <c r="P57" s="25"/>
      <c r="Q57" s="25">
        <v>49.9</v>
      </c>
      <c r="R57" s="27" t="s">
        <v>41</v>
      </c>
      <c r="S57" s="28"/>
      <c r="T57" s="140">
        <v>11.378260869565217</v>
      </c>
      <c r="U57" s="231">
        <v>9.4673728041831868</v>
      </c>
      <c r="V57" s="232">
        <v>9.532397566298787</v>
      </c>
      <c r="W57" s="232">
        <v>9.5974223284143889</v>
      </c>
      <c r="X57" s="23">
        <f t="shared" si="4"/>
        <v>17</v>
      </c>
      <c r="Y57" s="23">
        <f t="shared" si="3"/>
        <v>48</v>
      </c>
      <c r="Z57" s="23">
        <v>1</v>
      </c>
      <c r="AA57" s="23">
        <v>1</v>
      </c>
      <c r="AB57" s="23">
        <v>3.17</v>
      </c>
      <c r="AC57" s="23">
        <v>73.867103765016552</v>
      </c>
      <c r="AD57" s="238">
        <f t="shared" si="1"/>
        <v>3360</v>
      </c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</row>
    <row r="58" spans="1:54" s="70" customFormat="1" ht="12.5" thickBot="1" x14ac:dyDescent="0.35">
      <c r="A58" s="25">
        <v>19100</v>
      </c>
      <c r="B58" s="25" t="s">
        <v>30</v>
      </c>
      <c r="C58" s="25" t="s">
        <v>31</v>
      </c>
      <c r="D58" s="25" t="s">
        <v>31</v>
      </c>
      <c r="E58" s="25" t="s">
        <v>1948</v>
      </c>
      <c r="F58" s="25" t="s">
        <v>1949</v>
      </c>
      <c r="G58" s="25">
        <v>44.6</v>
      </c>
      <c r="H58" s="25" t="s">
        <v>34</v>
      </c>
      <c r="I58" s="25" t="s">
        <v>796</v>
      </c>
      <c r="J58" s="25" t="s">
        <v>56</v>
      </c>
      <c r="K58" s="25" t="s">
        <v>63</v>
      </c>
      <c r="L58" s="25" t="s">
        <v>62</v>
      </c>
      <c r="M58" s="25" t="s">
        <v>39</v>
      </c>
      <c r="N58" s="25" t="s">
        <v>40</v>
      </c>
      <c r="O58" s="26">
        <v>37270</v>
      </c>
      <c r="P58" s="25"/>
      <c r="Q58" s="25">
        <v>49.9</v>
      </c>
      <c r="R58" s="27" t="s">
        <v>41</v>
      </c>
      <c r="S58" s="28"/>
      <c r="T58" s="140">
        <v>11.339391464161732</v>
      </c>
      <c r="U58" s="231">
        <v>9.4285033987797036</v>
      </c>
      <c r="V58" s="232">
        <v>9.4935281608953037</v>
      </c>
      <c r="W58" s="232">
        <v>9.5585529230109039</v>
      </c>
      <c r="X58" s="23">
        <f t="shared" si="4"/>
        <v>16</v>
      </c>
      <c r="Y58" s="23">
        <f t="shared" si="3"/>
        <v>45</v>
      </c>
      <c r="Z58" s="23">
        <v>1</v>
      </c>
      <c r="AA58" s="23">
        <v>1</v>
      </c>
      <c r="AB58" s="23">
        <v>3.17</v>
      </c>
      <c r="AC58" s="23">
        <v>68.634850581661411</v>
      </c>
      <c r="AD58" s="238">
        <f t="shared" si="1"/>
        <v>3122</v>
      </c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</row>
    <row r="59" spans="1:54" s="70" customFormat="1" ht="12.5" thickBot="1" x14ac:dyDescent="0.35">
      <c r="A59" s="25">
        <v>65700</v>
      </c>
      <c r="B59" s="25" t="s">
        <v>30</v>
      </c>
      <c r="C59" s="25" t="s">
        <v>42</v>
      </c>
      <c r="D59" s="25" t="s">
        <v>31</v>
      </c>
      <c r="E59" s="25" t="s">
        <v>3006</v>
      </c>
      <c r="F59" s="25" t="s">
        <v>3007</v>
      </c>
      <c r="G59" s="25">
        <v>46.05</v>
      </c>
      <c r="H59" s="25" t="s">
        <v>34</v>
      </c>
      <c r="I59" s="25" t="s">
        <v>3008</v>
      </c>
      <c r="J59" s="25" t="s">
        <v>56</v>
      </c>
      <c r="K59" s="25" t="s">
        <v>63</v>
      </c>
      <c r="L59" s="25" t="s">
        <v>47</v>
      </c>
      <c r="M59" s="25" t="s">
        <v>39</v>
      </c>
      <c r="N59" s="25" t="s">
        <v>40</v>
      </c>
      <c r="O59" s="26">
        <v>32252</v>
      </c>
      <c r="P59" s="25"/>
      <c r="Q59" s="25">
        <v>49.5</v>
      </c>
      <c r="R59" s="27" t="s">
        <v>41</v>
      </c>
      <c r="S59" s="28"/>
      <c r="T59" s="140">
        <v>11.276293032659408</v>
      </c>
      <c r="U59" s="231">
        <v>9.365404967277378</v>
      </c>
      <c r="V59" s="232">
        <v>9.4304297293929782</v>
      </c>
      <c r="W59" s="232">
        <v>9.4954544915085801</v>
      </c>
      <c r="X59" s="23">
        <f t="shared" si="4"/>
        <v>17</v>
      </c>
      <c r="Y59" s="23">
        <f t="shared" si="3"/>
        <v>47</v>
      </c>
      <c r="Z59" s="23">
        <v>1</v>
      </c>
      <c r="AA59" s="23">
        <v>1</v>
      </c>
      <c r="AB59" s="23">
        <v>3.17</v>
      </c>
      <c r="AC59" s="23">
        <v>70.866252674562901</v>
      </c>
      <c r="AD59" s="238">
        <f t="shared" si="1"/>
        <v>3223.5</v>
      </c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</row>
    <row r="60" spans="1:54" s="70" customFormat="1" ht="12.5" thickBot="1" x14ac:dyDescent="0.35">
      <c r="A60" s="25">
        <v>82600</v>
      </c>
      <c r="B60" s="25" t="s">
        <v>30</v>
      </c>
      <c r="C60" s="25" t="s">
        <v>31</v>
      </c>
      <c r="D60" s="25" t="s">
        <v>31</v>
      </c>
      <c r="E60" s="25" t="s">
        <v>3666</v>
      </c>
      <c r="F60" s="25" t="s">
        <v>3667</v>
      </c>
      <c r="G60" s="25">
        <v>46.9</v>
      </c>
      <c r="H60" s="25" t="s">
        <v>34</v>
      </c>
      <c r="I60" s="25" t="s">
        <v>3668</v>
      </c>
      <c r="J60" s="25" t="s">
        <v>56</v>
      </c>
      <c r="K60" s="25" t="s">
        <v>63</v>
      </c>
      <c r="L60" s="25" t="s">
        <v>62</v>
      </c>
      <c r="M60" s="25" t="s">
        <v>39</v>
      </c>
      <c r="N60" s="25" t="s">
        <v>40</v>
      </c>
      <c r="O60" s="26">
        <v>37702</v>
      </c>
      <c r="P60" s="25"/>
      <c r="Q60" s="25">
        <v>49.9</v>
      </c>
      <c r="R60" s="27" t="s">
        <v>41</v>
      </c>
      <c r="S60" s="28"/>
      <c r="T60" s="140">
        <v>11.22265992707988</v>
      </c>
      <c r="U60" s="231">
        <v>9.3117718616978493</v>
      </c>
      <c r="V60" s="232">
        <v>9.3767966238134495</v>
      </c>
      <c r="W60" s="232">
        <v>9.4418213859290478</v>
      </c>
      <c r="X60" s="23">
        <f t="shared" si="4"/>
        <v>17</v>
      </c>
      <c r="Y60" s="23">
        <f t="shared" si="3"/>
        <v>47</v>
      </c>
      <c r="Z60" s="23">
        <v>1</v>
      </c>
      <c r="AA60" s="23">
        <v>1</v>
      </c>
      <c r="AB60" s="23">
        <v>3.17</v>
      </c>
      <c r="AC60" s="23">
        <v>72.174315970401594</v>
      </c>
      <c r="AD60" s="238">
        <f t="shared" si="1"/>
        <v>3283</v>
      </c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</row>
    <row r="61" spans="1:54" s="70" customFormat="1" ht="12.5" thickBot="1" x14ac:dyDescent="0.35">
      <c r="A61" s="25">
        <v>83000</v>
      </c>
      <c r="B61" s="25" t="s">
        <v>30</v>
      </c>
      <c r="C61" s="25" t="s">
        <v>31</v>
      </c>
      <c r="D61" s="25" t="s">
        <v>31</v>
      </c>
      <c r="E61" s="25" t="s">
        <v>2965</v>
      </c>
      <c r="F61" s="25" t="s">
        <v>2966</v>
      </c>
      <c r="G61" s="25">
        <v>48.7</v>
      </c>
      <c r="H61" s="25" t="s">
        <v>34</v>
      </c>
      <c r="I61" s="25" t="s">
        <v>2967</v>
      </c>
      <c r="J61" s="25" t="s">
        <v>56</v>
      </c>
      <c r="K61" s="25" t="s">
        <v>63</v>
      </c>
      <c r="L61" s="25" t="s">
        <v>62</v>
      </c>
      <c r="M61" s="25" t="s">
        <v>39</v>
      </c>
      <c r="N61" s="25" t="s">
        <v>40</v>
      </c>
      <c r="O61" s="26">
        <v>37743</v>
      </c>
      <c r="P61" s="25"/>
      <c r="Q61" s="25">
        <v>49.9</v>
      </c>
      <c r="R61" s="27" t="s">
        <v>41</v>
      </c>
      <c r="S61" s="28"/>
      <c r="T61" s="140">
        <v>11.220732509636202</v>
      </c>
      <c r="U61" s="231">
        <v>9.3098444442541712</v>
      </c>
      <c r="V61" s="232">
        <v>9.3748692063697714</v>
      </c>
      <c r="W61" s="232">
        <v>9.4398939684853698</v>
      </c>
      <c r="X61" s="23">
        <f t="shared" si="4"/>
        <v>18</v>
      </c>
      <c r="Y61" s="23">
        <f t="shared" si="3"/>
        <v>49</v>
      </c>
      <c r="Z61" s="23">
        <v>1</v>
      </c>
      <c r="AA61" s="23">
        <v>1</v>
      </c>
      <c r="AB61" s="23">
        <v>3.17</v>
      </c>
      <c r="AC61" s="23">
        <v>74.944332361589602</v>
      </c>
      <c r="AD61" s="238">
        <f t="shared" si="1"/>
        <v>3409</v>
      </c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</row>
    <row r="62" spans="1:54" s="70" customFormat="1" ht="12.5" thickBot="1" x14ac:dyDescent="0.35">
      <c r="A62" s="25">
        <v>81800</v>
      </c>
      <c r="B62" s="25" t="s">
        <v>30</v>
      </c>
      <c r="C62" s="25" t="s">
        <v>31</v>
      </c>
      <c r="D62" s="25" t="s">
        <v>31</v>
      </c>
      <c r="E62" s="25" t="s">
        <v>1317</v>
      </c>
      <c r="F62" s="25" t="s">
        <v>1318</v>
      </c>
      <c r="G62" s="25">
        <v>46.3</v>
      </c>
      <c r="H62" s="25" t="s">
        <v>34</v>
      </c>
      <c r="I62" s="25" t="s">
        <v>1319</v>
      </c>
      <c r="J62" s="25" t="s">
        <v>56</v>
      </c>
      <c r="K62" s="25" t="s">
        <v>63</v>
      </c>
      <c r="L62" s="25" t="s">
        <v>62</v>
      </c>
      <c r="M62" s="25" t="s">
        <v>39</v>
      </c>
      <c r="N62" s="25" t="s">
        <v>40</v>
      </c>
      <c r="O62" s="26">
        <v>37613</v>
      </c>
      <c r="P62" s="25"/>
      <c r="Q62" s="25">
        <v>49.9</v>
      </c>
      <c r="R62" s="27" t="s">
        <v>41</v>
      </c>
      <c r="S62" s="28"/>
      <c r="T62" s="140">
        <v>11.057561420982736</v>
      </c>
      <c r="U62" s="231">
        <v>9.146673355600706</v>
      </c>
      <c r="V62" s="232">
        <v>9.2116981177163062</v>
      </c>
      <c r="W62" s="232">
        <v>9.2767228798319064</v>
      </c>
      <c r="X62" s="23">
        <f t="shared" si="4"/>
        <v>17</v>
      </c>
      <c r="Y62" s="23">
        <f t="shared" si="3"/>
        <v>47</v>
      </c>
      <c r="Z62" s="23">
        <v>1</v>
      </c>
      <c r="AA62" s="23">
        <v>1</v>
      </c>
      <c r="AB62" s="23">
        <v>3.17</v>
      </c>
      <c r="AC62" s="23">
        <v>71.250977173338924</v>
      </c>
      <c r="AD62" s="238">
        <f t="shared" si="1"/>
        <v>3241</v>
      </c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</row>
    <row r="63" spans="1:54" s="70" customFormat="1" ht="24.5" thickBot="1" x14ac:dyDescent="0.35">
      <c r="A63" s="54">
        <v>100</v>
      </c>
      <c r="B63" s="54" t="s">
        <v>30</v>
      </c>
      <c r="C63" s="54" t="s">
        <v>31</v>
      </c>
      <c r="D63" s="54" t="s">
        <v>42</v>
      </c>
      <c r="E63" s="54" t="s">
        <v>3332</v>
      </c>
      <c r="F63" s="54" t="s">
        <v>3333</v>
      </c>
      <c r="G63" s="54">
        <v>55.2</v>
      </c>
      <c r="H63" s="54" t="s">
        <v>34</v>
      </c>
      <c r="I63" s="54" t="s">
        <v>3334</v>
      </c>
      <c r="J63" s="54" t="s">
        <v>56</v>
      </c>
      <c r="K63" s="54" t="s">
        <v>63</v>
      </c>
      <c r="L63" s="54" t="s">
        <v>47</v>
      </c>
      <c r="M63" s="54" t="s">
        <v>224</v>
      </c>
      <c r="N63" s="54" t="s">
        <v>225</v>
      </c>
      <c r="O63" s="55">
        <v>31048</v>
      </c>
      <c r="P63" s="54"/>
      <c r="Q63" s="54">
        <v>69.599999999999994</v>
      </c>
      <c r="R63" s="56" t="s">
        <v>41</v>
      </c>
      <c r="S63" s="28"/>
      <c r="T63" s="140">
        <v>10.932533578758534</v>
      </c>
      <c r="U63" s="231">
        <v>9.0216455133765034</v>
      </c>
      <c r="V63" s="232">
        <v>9.0866702754921018</v>
      </c>
      <c r="W63" s="232">
        <v>9.151695037607702</v>
      </c>
      <c r="X63" s="23">
        <f t="shared" si="4"/>
        <v>20</v>
      </c>
      <c r="Y63" s="23">
        <f t="shared" si="3"/>
        <v>56</v>
      </c>
      <c r="Z63" s="23">
        <v>1</v>
      </c>
      <c r="AA63" s="23">
        <v>1</v>
      </c>
      <c r="AB63" s="23">
        <v>3.17</v>
      </c>
      <c r="AC63" s="23">
        <v>84.947169329769153</v>
      </c>
      <c r="AD63" s="238">
        <f t="shared" si="1"/>
        <v>3864</v>
      </c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</row>
    <row r="64" spans="1:54" s="70" customFormat="1" ht="24.5" thickBot="1" x14ac:dyDescent="0.35">
      <c r="A64" s="57">
        <v>50400</v>
      </c>
      <c r="B64" s="57" t="s">
        <v>30</v>
      </c>
      <c r="C64" s="57" t="s">
        <v>42</v>
      </c>
      <c r="D64" s="57" t="s">
        <v>31</v>
      </c>
      <c r="E64" s="57" t="s">
        <v>1694</v>
      </c>
      <c r="F64" s="57" t="s">
        <v>1695</v>
      </c>
      <c r="G64" s="57">
        <v>52.43</v>
      </c>
      <c r="H64" s="57" t="s">
        <v>34</v>
      </c>
      <c r="I64" s="57" t="s">
        <v>1695</v>
      </c>
      <c r="J64" s="57" t="s">
        <v>56</v>
      </c>
      <c r="K64" s="57" t="s">
        <v>63</v>
      </c>
      <c r="L64" s="57" t="s">
        <v>47</v>
      </c>
      <c r="M64" s="57" t="s">
        <v>224</v>
      </c>
      <c r="N64" s="57" t="s">
        <v>225</v>
      </c>
      <c r="O64" s="58">
        <v>32563</v>
      </c>
      <c r="P64" s="57"/>
      <c r="Q64" s="57">
        <v>48.08</v>
      </c>
      <c r="R64" s="59" t="s">
        <v>41</v>
      </c>
      <c r="S64" s="23"/>
      <c r="T64" s="141">
        <v>10.75731801612725</v>
      </c>
      <c r="U64" s="231">
        <v>8.84642995074522</v>
      </c>
      <c r="V64" s="232">
        <v>8.9114547128608201</v>
      </c>
      <c r="W64" s="232">
        <v>8.9764794749764203</v>
      </c>
      <c r="X64" s="23">
        <f t="shared" si="4"/>
        <v>19</v>
      </c>
      <c r="Y64" s="23">
        <f t="shared" si="3"/>
        <v>53</v>
      </c>
      <c r="Z64" s="23">
        <v>1</v>
      </c>
      <c r="AA64" s="23">
        <v>1</v>
      </c>
      <c r="AB64" s="23">
        <v>3.17</v>
      </c>
      <c r="AC64" s="23">
        <v>80.684421883329676</v>
      </c>
      <c r="AD64" s="238">
        <f t="shared" si="1"/>
        <v>3670.1</v>
      </c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</row>
    <row r="65" spans="1:54" s="70" customFormat="1" ht="12.5" thickBot="1" x14ac:dyDescent="0.35">
      <c r="A65" s="25">
        <v>5200</v>
      </c>
      <c r="B65" s="25" t="s">
        <v>30</v>
      </c>
      <c r="C65" s="25" t="s">
        <v>31</v>
      </c>
      <c r="D65" s="25" t="s">
        <v>42</v>
      </c>
      <c r="E65" s="25" t="s">
        <v>585</v>
      </c>
      <c r="F65" s="25" t="s">
        <v>586</v>
      </c>
      <c r="G65" s="25">
        <v>48.6</v>
      </c>
      <c r="H65" s="25" t="s">
        <v>34</v>
      </c>
      <c r="I65" s="25" t="s">
        <v>587</v>
      </c>
      <c r="J65" s="25" t="s">
        <v>56</v>
      </c>
      <c r="K65" s="25" t="s">
        <v>63</v>
      </c>
      <c r="L65" s="25" t="s">
        <v>124</v>
      </c>
      <c r="M65" s="25" t="s">
        <v>39</v>
      </c>
      <c r="N65" s="25" t="s">
        <v>40</v>
      </c>
      <c r="O65" s="26">
        <v>37055</v>
      </c>
      <c r="P65" s="25"/>
      <c r="Q65" s="25">
        <v>48.6</v>
      </c>
      <c r="R65" s="27" t="s">
        <v>41</v>
      </c>
      <c r="S65" s="28"/>
      <c r="T65" s="140">
        <v>10.61880947112193</v>
      </c>
      <c r="U65" s="231">
        <v>8.7079214057398993</v>
      </c>
      <c r="V65" s="232">
        <v>8.7729461678554994</v>
      </c>
      <c r="W65" s="232">
        <v>8.8379709299711013</v>
      </c>
      <c r="X65" s="23">
        <f t="shared" si="4"/>
        <v>18</v>
      </c>
      <c r="Y65" s="23">
        <f t="shared" si="3"/>
        <v>49</v>
      </c>
      <c r="Z65" s="23">
        <v>1</v>
      </c>
      <c r="AA65" s="23">
        <v>1</v>
      </c>
      <c r="AB65" s="23">
        <v>3.17</v>
      </c>
      <c r="AC65" s="23">
        <v>74.790442562079335</v>
      </c>
      <c r="AD65" s="238">
        <f t="shared" si="1"/>
        <v>3402</v>
      </c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</row>
    <row r="66" spans="1:54" s="49" customFormat="1" ht="24.5" thickBot="1" x14ac:dyDescent="0.35">
      <c r="A66" s="57">
        <v>44900</v>
      </c>
      <c r="B66" s="57" t="s">
        <v>30</v>
      </c>
      <c r="C66" s="57" t="s">
        <v>42</v>
      </c>
      <c r="D66" s="57" t="s">
        <v>31</v>
      </c>
      <c r="E66" s="57" t="s">
        <v>1097</v>
      </c>
      <c r="F66" s="57" t="s">
        <v>1098</v>
      </c>
      <c r="G66" s="57">
        <v>52.23</v>
      </c>
      <c r="H66" s="57" t="s">
        <v>34</v>
      </c>
      <c r="I66" s="57" t="s">
        <v>1098</v>
      </c>
      <c r="J66" s="57" t="s">
        <v>56</v>
      </c>
      <c r="K66" s="25" t="s">
        <v>63</v>
      </c>
      <c r="L66" s="57" t="s">
        <v>47</v>
      </c>
      <c r="M66" s="57" t="s">
        <v>224</v>
      </c>
      <c r="N66" s="57" t="s">
        <v>225</v>
      </c>
      <c r="O66" s="58">
        <v>32581</v>
      </c>
      <c r="P66" s="57"/>
      <c r="Q66" s="57">
        <v>48.08</v>
      </c>
      <c r="R66" s="59" t="s">
        <v>41</v>
      </c>
      <c r="S66" s="23"/>
      <c r="T66" s="141">
        <v>10.594956685246121</v>
      </c>
      <c r="U66" s="231">
        <v>8.6840686198640888</v>
      </c>
      <c r="V66" s="232">
        <v>8.749093381979689</v>
      </c>
      <c r="W66" s="232">
        <v>8.8141181440952909</v>
      </c>
      <c r="X66" s="23">
        <f t="shared" si="4"/>
        <v>19</v>
      </c>
      <c r="Y66" s="23">
        <f t="shared" ref="Y66:Y97" si="5">CEILING(G66,1)</f>
        <v>53</v>
      </c>
      <c r="Z66" s="23">
        <v>1</v>
      </c>
      <c r="AA66" s="23">
        <v>1</v>
      </c>
      <c r="AB66" s="23">
        <v>3.17</v>
      </c>
      <c r="AC66" s="23">
        <v>80.376642284308673</v>
      </c>
      <c r="AD66" s="238">
        <f t="shared" si="1"/>
        <v>3656.1</v>
      </c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</row>
    <row r="67" spans="1:54" s="70" customFormat="1" ht="24.5" thickBot="1" x14ac:dyDescent="0.35">
      <c r="A67" s="57">
        <v>52700</v>
      </c>
      <c r="B67" s="57" t="s">
        <v>30</v>
      </c>
      <c r="C67" s="57" t="s">
        <v>31</v>
      </c>
      <c r="D67" s="57" t="s">
        <v>31</v>
      </c>
      <c r="E67" s="57" t="s">
        <v>1888</v>
      </c>
      <c r="F67" s="57" t="s">
        <v>1889</v>
      </c>
      <c r="G67" s="57">
        <v>52.4</v>
      </c>
      <c r="H67" s="57" t="s">
        <v>34</v>
      </c>
      <c r="I67" s="57" t="s">
        <v>1889</v>
      </c>
      <c r="J67" s="57" t="s">
        <v>56</v>
      </c>
      <c r="K67" s="25" t="s">
        <v>63</v>
      </c>
      <c r="L67" s="57" t="s">
        <v>47</v>
      </c>
      <c r="M67" s="57" t="s">
        <v>224</v>
      </c>
      <c r="N67" s="57" t="s">
        <v>225</v>
      </c>
      <c r="O67" s="58">
        <v>32515</v>
      </c>
      <c r="P67" s="57"/>
      <c r="Q67" s="57">
        <v>60</v>
      </c>
      <c r="R67" s="59" t="s">
        <v>41</v>
      </c>
      <c r="S67" s="23"/>
      <c r="T67" s="141">
        <v>10.576516647611129</v>
      </c>
      <c r="U67" s="231">
        <v>8.6656285822290986</v>
      </c>
      <c r="V67" s="232">
        <v>8.7306533443446988</v>
      </c>
      <c r="W67" s="232">
        <v>8.7956781064603007</v>
      </c>
      <c r="X67" s="23">
        <f t="shared" si="4"/>
        <v>19</v>
      </c>
      <c r="Y67" s="23">
        <f t="shared" si="5"/>
        <v>53</v>
      </c>
      <c r="Z67" s="23">
        <v>1</v>
      </c>
      <c r="AA67" s="23">
        <v>1</v>
      </c>
      <c r="AB67" s="23">
        <v>3.17</v>
      </c>
      <c r="AC67" s="23">
        <v>80.63825494347634</v>
      </c>
      <c r="AD67" s="238">
        <f t="shared" ref="AD67:AD119" si="6">70*G67</f>
        <v>3668</v>
      </c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</row>
    <row r="68" spans="1:54" s="70" customFormat="1" ht="12.5" thickBot="1" x14ac:dyDescent="0.35">
      <c r="A68" s="25">
        <v>127800</v>
      </c>
      <c r="B68" s="25" t="s">
        <v>30</v>
      </c>
      <c r="C68" s="25" t="s">
        <v>31</v>
      </c>
      <c r="D68" s="25" t="s">
        <v>42</v>
      </c>
      <c r="E68" s="25" t="s">
        <v>1764</v>
      </c>
      <c r="F68" s="25" t="s">
        <v>1765</v>
      </c>
      <c r="G68" s="25">
        <v>6</v>
      </c>
      <c r="H68" s="25" t="s">
        <v>34</v>
      </c>
      <c r="I68" s="25" t="s">
        <v>137</v>
      </c>
      <c r="J68" s="25" t="s">
        <v>56</v>
      </c>
      <c r="K68" s="25" t="s">
        <v>63</v>
      </c>
      <c r="L68" s="25" t="s">
        <v>124</v>
      </c>
      <c r="M68" s="25" t="s">
        <v>39</v>
      </c>
      <c r="N68" s="25" t="s">
        <v>138</v>
      </c>
      <c r="O68" s="26">
        <v>40290</v>
      </c>
      <c r="P68" s="25"/>
      <c r="Q68" s="25">
        <v>6</v>
      </c>
      <c r="R68" s="27" t="s">
        <v>41</v>
      </c>
      <c r="S68" s="28"/>
      <c r="T68" s="140">
        <v>10.574999999999999</v>
      </c>
      <c r="U68" s="231">
        <v>8.6641119346179689</v>
      </c>
      <c r="V68" s="232">
        <v>8.7291366967335673</v>
      </c>
      <c r="W68" s="232">
        <v>8.7941614588491674</v>
      </c>
      <c r="X68" s="23">
        <f t="shared" si="4"/>
        <v>3</v>
      </c>
      <c r="Y68" s="23">
        <f t="shared" si="5"/>
        <v>6</v>
      </c>
      <c r="Z68" s="23">
        <v>1</v>
      </c>
      <c r="AA68" s="23">
        <v>1</v>
      </c>
      <c r="AB68" s="23">
        <v>3.17</v>
      </c>
      <c r="AC68" s="23">
        <v>9.233387970627069</v>
      </c>
      <c r="AD68" s="238">
        <f t="shared" si="6"/>
        <v>420</v>
      </c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</row>
    <row r="69" spans="1:54" s="49" customFormat="1" ht="12.5" thickBot="1" x14ac:dyDescent="0.35">
      <c r="A69" s="25">
        <v>109400</v>
      </c>
      <c r="B69" s="25" t="s">
        <v>30</v>
      </c>
      <c r="C69" s="25" t="s">
        <v>31</v>
      </c>
      <c r="D69" s="25" t="s">
        <v>31</v>
      </c>
      <c r="E69" s="25" t="s">
        <v>1430</v>
      </c>
      <c r="F69" s="25" t="s">
        <v>1431</v>
      </c>
      <c r="G69" s="25">
        <v>204.2</v>
      </c>
      <c r="H69" s="25" t="s">
        <v>34</v>
      </c>
      <c r="I69" s="25" t="s">
        <v>1432</v>
      </c>
      <c r="J69" s="25" t="s">
        <v>56</v>
      </c>
      <c r="K69" s="25" t="s">
        <v>63</v>
      </c>
      <c r="L69" s="25" t="s">
        <v>124</v>
      </c>
      <c r="M69" s="25" t="s">
        <v>39</v>
      </c>
      <c r="N69" s="25" t="s">
        <v>40</v>
      </c>
      <c r="O69" s="26">
        <v>41395</v>
      </c>
      <c r="P69" s="25"/>
      <c r="Q69" s="25">
        <v>222</v>
      </c>
      <c r="R69" s="27" t="s">
        <v>41</v>
      </c>
      <c r="S69" s="28"/>
      <c r="T69" s="140">
        <v>10.563105158869574</v>
      </c>
      <c r="U69" s="231">
        <v>8.6522170934875451</v>
      </c>
      <c r="V69" s="232">
        <v>8.717241855603147</v>
      </c>
      <c r="W69" s="232">
        <v>8.7822666177187472</v>
      </c>
      <c r="X69" s="23">
        <f t="shared" ref="X69:X100" si="7">CEILING(0.35*G69,1)</f>
        <v>72</v>
      </c>
      <c r="Y69" s="23">
        <f t="shared" si="5"/>
        <v>205</v>
      </c>
      <c r="Z69" s="23">
        <v>1</v>
      </c>
      <c r="AA69" s="23">
        <v>1</v>
      </c>
      <c r="AB69" s="23">
        <v>3.17</v>
      </c>
      <c r="AC69" s="23">
        <v>314.24297060034189</v>
      </c>
      <c r="AD69" s="238">
        <f t="shared" si="6"/>
        <v>14294</v>
      </c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</row>
    <row r="70" spans="1:54" s="70" customFormat="1" ht="12.5" thickBot="1" x14ac:dyDescent="0.35">
      <c r="A70" s="25">
        <v>109500</v>
      </c>
      <c r="B70" s="25" t="s">
        <v>30</v>
      </c>
      <c r="C70" s="25" t="s">
        <v>31</v>
      </c>
      <c r="D70" s="25" t="s">
        <v>31</v>
      </c>
      <c r="E70" s="25" t="s">
        <v>1433</v>
      </c>
      <c r="F70" s="25" t="s">
        <v>1434</v>
      </c>
      <c r="G70" s="25">
        <v>202.7</v>
      </c>
      <c r="H70" s="25" t="s">
        <v>34</v>
      </c>
      <c r="I70" s="25" t="s">
        <v>1432</v>
      </c>
      <c r="J70" s="25" t="s">
        <v>56</v>
      </c>
      <c r="K70" s="25" t="s">
        <v>63</v>
      </c>
      <c r="L70" s="25" t="s">
        <v>124</v>
      </c>
      <c r="M70" s="25" t="s">
        <v>39</v>
      </c>
      <c r="N70" s="25" t="s">
        <v>40</v>
      </c>
      <c r="O70" s="26">
        <v>41395</v>
      </c>
      <c r="P70" s="25"/>
      <c r="Q70" s="25">
        <v>222</v>
      </c>
      <c r="R70" s="27" t="s">
        <v>41</v>
      </c>
      <c r="S70" s="28"/>
      <c r="T70" s="140">
        <v>10.563105158869574</v>
      </c>
      <c r="U70" s="231">
        <v>8.6522170934875415</v>
      </c>
      <c r="V70" s="232">
        <v>8.7172418556031417</v>
      </c>
      <c r="W70" s="232">
        <v>8.7822666177187436</v>
      </c>
      <c r="X70" s="23">
        <f t="shared" si="7"/>
        <v>71</v>
      </c>
      <c r="Y70" s="23">
        <f t="shared" si="5"/>
        <v>203</v>
      </c>
      <c r="Z70" s="23">
        <v>1</v>
      </c>
      <c r="AA70" s="23">
        <v>1</v>
      </c>
      <c r="AB70" s="23">
        <v>3.17</v>
      </c>
      <c r="AC70" s="23">
        <v>311.93462360768518</v>
      </c>
      <c r="AD70" s="238">
        <f t="shared" si="6"/>
        <v>14189</v>
      </c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</row>
    <row r="71" spans="1:54" s="70" customFormat="1" ht="12" customHeight="1" thickBot="1" x14ac:dyDescent="0.35">
      <c r="A71" s="25">
        <v>109600</v>
      </c>
      <c r="B71" s="25" t="s">
        <v>30</v>
      </c>
      <c r="C71" s="25" t="s">
        <v>31</v>
      </c>
      <c r="D71" s="25" t="s">
        <v>31</v>
      </c>
      <c r="E71" s="25" t="s">
        <v>1435</v>
      </c>
      <c r="F71" s="25" t="s">
        <v>1436</v>
      </c>
      <c r="G71" s="25">
        <v>208.96</v>
      </c>
      <c r="H71" s="25" t="s">
        <v>34</v>
      </c>
      <c r="I71" s="25" t="s">
        <v>1432</v>
      </c>
      <c r="J71" s="25" t="s">
        <v>56</v>
      </c>
      <c r="K71" s="25" t="s">
        <v>63</v>
      </c>
      <c r="L71" s="25" t="s">
        <v>124</v>
      </c>
      <c r="M71" s="25" t="s">
        <v>39</v>
      </c>
      <c r="N71" s="25" t="s">
        <v>40</v>
      </c>
      <c r="O71" s="26">
        <v>41395</v>
      </c>
      <c r="P71" s="25"/>
      <c r="Q71" s="25">
        <v>222</v>
      </c>
      <c r="R71" s="27" t="s">
        <v>41</v>
      </c>
      <c r="S71" s="28"/>
      <c r="T71" s="140">
        <v>10.563105158869574</v>
      </c>
      <c r="U71" s="231">
        <v>8.6522170934875433</v>
      </c>
      <c r="V71" s="232">
        <v>8.7172418556031417</v>
      </c>
      <c r="W71" s="232">
        <v>8.7822666177187418</v>
      </c>
      <c r="X71" s="23">
        <f t="shared" si="7"/>
        <v>74</v>
      </c>
      <c r="Y71" s="23">
        <f t="shared" si="5"/>
        <v>209</v>
      </c>
      <c r="Z71" s="23">
        <v>1</v>
      </c>
      <c r="AA71" s="23">
        <v>1</v>
      </c>
      <c r="AB71" s="23">
        <v>3.17</v>
      </c>
      <c r="AC71" s="23">
        <v>321.56812505703891</v>
      </c>
      <c r="AD71" s="238">
        <f t="shared" si="6"/>
        <v>14627.2</v>
      </c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</row>
    <row r="72" spans="1:54" s="49" customFormat="1" ht="12.5" thickBot="1" x14ac:dyDescent="0.35">
      <c r="A72" s="25">
        <v>109700</v>
      </c>
      <c r="B72" s="25" t="s">
        <v>30</v>
      </c>
      <c r="C72" s="25" t="s">
        <v>31</v>
      </c>
      <c r="D72" s="25" t="s">
        <v>31</v>
      </c>
      <c r="E72" s="25" t="s">
        <v>1437</v>
      </c>
      <c r="F72" s="25" t="s">
        <v>1438</v>
      </c>
      <c r="G72" s="25">
        <v>204.29</v>
      </c>
      <c r="H72" s="25" t="s">
        <v>34</v>
      </c>
      <c r="I72" s="25" t="s">
        <v>1432</v>
      </c>
      <c r="J72" s="25" t="s">
        <v>56</v>
      </c>
      <c r="K72" s="25" t="s">
        <v>63</v>
      </c>
      <c r="L72" s="25" t="s">
        <v>124</v>
      </c>
      <c r="M72" s="25" t="s">
        <v>39</v>
      </c>
      <c r="N72" s="25" t="s">
        <v>40</v>
      </c>
      <c r="O72" s="26">
        <v>41395</v>
      </c>
      <c r="P72" s="25"/>
      <c r="Q72" s="25">
        <v>222</v>
      </c>
      <c r="R72" s="27" t="s">
        <v>41</v>
      </c>
      <c r="S72" s="28"/>
      <c r="T72" s="140">
        <v>10.563105158869574</v>
      </c>
      <c r="U72" s="231">
        <v>8.6522170934875433</v>
      </c>
      <c r="V72" s="232">
        <v>8.7172418556031452</v>
      </c>
      <c r="W72" s="232">
        <v>8.7822666177187472</v>
      </c>
      <c r="X72" s="23">
        <f t="shared" si="7"/>
        <v>72</v>
      </c>
      <c r="Y72" s="23">
        <f t="shared" si="5"/>
        <v>205</v>
      </c>
      <c r="Z72" s="23">
        <v>1</v>
      </c>
      <c r="AA72" s="23">
        <v>1</v>
      </c>
      <c r="AB72" s="23">
        <v>3.17</v>
      </c>
      <c r="AC72" s="23">
        <v>314.381471419901</v>
      </c>
      <c r="AD72" s="238">
        <f t="shared" si="6"/>
        <v>14300.3</v>
      </c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</row>
    <row r="73" spans="1:54" s="70" customFormat="1" ht="12.5" thickBot="1" x14ac:dyDescent="0.35">
      <c r="A73" s="25">
        <v>105300</v>
      </c>
      <c r="B73" s="25" t="s">
        <v>30</v>
      </c>
      <c r="C73" s="25" t="s">
        <v>31</v>
      </c>
      <c r="D73" s="25" t="s">
        <v>42</v>
      </c>
      <c r="E73" s="25" t="s">
        <v>2374</v>
      </c>
      <c r="F73" s="25" t="s">
        <v>2375</v>
      </c>
      <c r="G73" s="25">
        <v>196</v>
      </c>
      <c r="H73" s="25" t="s">
        <v>34</v>
      </c>
      <c r="I73" s="25" t="s">
        <v>2376</v>
      </c>
      <c r="J73" s="25" t="s">
        <v>56</v>
      </c>
      <c r="K73" s="25" t="s">
        <v>63</v>
      </c>
      <c r="L73" s="25" t="s">
        <v>62</v>
      </c>
      <c r="M73" s="25" t="s">
        <v>39</v>
      </c>
      <c r="N73" s="25" t="s">
        <v>40</v>
      </c>
      <c r="O73" s="26">
        <v>41183</v>
      </c>
      <c r="P73" s="25"/>
      <c r="Q73" s="25">
        <v>195.9</v>
      </c>
      <c r="R73" s="27" t="s">
        <v>41</v>
      </c>
      <c r="S73" s="28"/>
      <c r="T73" s="140">
        <v>10.554192208521867</v>
      </c>
      <c r="U73" s="231">
        <v>8.6433041431398365</v>
      </c>
      <c r="V73" s="232">
        <v>8.7083289052554367</v>
      </c>
      <c r="W73" s="232">
        <v>8.7733536673710386</v>
      </c>
      <c r="X73" s="23">
        <f t="shared" si="7"/>
        <v>69</v>
      </c>
      <c r="Y73" s="23">
        <f t="shared" si="5"/>
        <v>196</v>
      </c>
      <c r="Z73" s="23">
        <v>1</v>
      </c>
      <c r="AA73" s="23">
        <v>1</v>
      </c>
      <c r="AB73" s="23">
        <v>3.17</v>
      </c>
      <c r="AC73" s="23">
        <v>301.62400704048417</v>
      </c>
      <c r="AD73" s="238">
        <f t="shared" si="6"/>
        <v>13720</v>
      </c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</row>
    <row r="74" spans="1:54" s="49" customFormat="1" ht="24.5" thickBot="1" x14ac:dyDescent="0.35">
      <c r="A74" s="41">
        <v>44100</v>
      </c>
      <c r="B74" s="41" t="s">
        <v>30</v>
      </c>
      <c r="C74" s="41" t="s">
        <v>42</v>
      </c>
      <c r="D74" s="41" t="s">
        <v>31</v>
      </c>
      <c r="E74" s="41" t="s">
        <v>3715</v>
      </c>
      <c r="F74" s="41" t="s">
        <v>3716</v>
      </c>
      <c r="G74" s="41">
        <v>36.799999999999997</v>
      </c>
      <c r="H74" s="41" t="s">
        <v>34</v>
      </c>
      <c r="I74" s="41" t="s">
        <v>3717</v>
      </c>
      <c r="J74" s="41" t="s">
        <v>56</v>
      </c>
      <c r="K74" s="41" t="s">
        <v>63</v>
      </c>
      <c r="L74" s="41" t="s">
        <v>47</v>
      </c>
      <c r="M74" s="41" t="s">
        <v>224</v>
      </c>
      <c r="N74" s="41" t="s">
        <v>225</v>
      </c>
      <c r="O74" s="42">
        <v>32842</v>
      </c>
      <c r="P74" s="41"/>
      <c r="Q74" s="41">
        <v>30</v>
      </c>
      <c r="R74" s="43" t="s">
        <v>41</v>
      </c>
      <c r="S74" s="40"/>
      <c r="T74" s="142">
        <v>9.9883138854208671</v>
      </c>
      <c r="U74" s="231">
        <v>8.0774258200388367</v>
      </c>
      <c r="V74" s="232">
        <v>8.1424505821544368</v>
      </c>
      <c r="W74" s="232">
        <v>8.2074753442700388</v>
      </c>
      <c r="X74" s="23">
        <f t="shared" si="7"/>
        <v>13</v>
      </c>
      <c r="Y74" s="23">
        <f t="shared" si="5"/>
        <v>37</v>
      </c>
      <c r="Z74" s="23">
        <v>1</v>
      </c>
      <c r="AA74" s="23">
        <v>1</v>
      </c>
      <c r="AB74" s="23">
        <v>3.17</v>
      </c>
      <c r="AC74" s="23">
        <v>56.631446219845976</v>
      </c>
      <c r="AD74" s="238">
        <f t="shared" si="6"/>
        <v>2576</v>
      </c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s="49" customFormat="1" ht="12.5" thickBot="1" x14ac:dyDescent="0.35">
      <c r="A75" s="34">
        <v>40100</v>
      </c>
      <c r="B75" s="34" t="s">
        <v>30</v>
      </c>
      <c r="C75" s="34" t="s">
        <v>42</v>
      </c>
      <c r="D75" s="34" t="s">
        <v>31</v>
      </c>
      <c r="E75" s="34" t="s">
        <v>567</v>
      </c>
      <c r="F75" s="34" t="s">
        <v>568</v>
      </c>
      <c r="G75" s="34">
        <v>19</v>
      </c>
      <c r="H75" s="34" t="s">
        <v>34</v>
      </c>
      <c r="I75" s="34" t="s">
        <v>55</v>
      </c>
      <c r="J75" s="34" t="s">
        <v>56</v>
      </c>
      <c r="K75" s="34" t="s">
        <v>63</v>
      </c>
      <c r="L75" s="34" t="s">
        <v>47</v>
      </c>
      <c r="M75" s="34" t="s">
        <v>39</v>
      </c>
      <c r="N75" s="34" t="s">
        <v>40</v>
      </c>
      <c r="O75" s="35">
        <v>31429</v>
      </c>
      <c r="P75" s="34"/>
      <c r="Q75" s="34">
        <v>19</v>
      </c>
      <c r="R75" s="36" t="s">
        <v>41</v>
      </c>
      <c r="S75" s="33"/>
      <c r="T75" s="139">
        <v>9.9292034963344751</v>
      </c>
      <c r="U75" s="148">
        <v>8.0183154309524465</v>
      </c>
      <c r="V75" s="149">
        <v>8.0833401930680466</v>
      </c>
      <c r="W75" s="149">
        <v>8.1483649551836468</v>
      </c>
      <c r="X75" s="32">
        <f t="shared" si="7"/>
        <v>7</v>
      </c>
      <c r="Y75" s="32">
        <f t="shared" si="5"/>
        <v>19</v>
      </c>
      <c r="Z75" s="32">
        <v>1</v>
      </c>
      <c r="AA75" s="32">
        <v>1</v>
      </c>
      <c r="AB75" s="32">
        <v>3.17</v>
      </c>
      <c r="AC75" s="32">
        <v>29.239061906985771</v>
      </c>
      <c r="AD75" s="238">
        <f t="shared" si="6"/>
        <v>1330</v>
      </c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</row>
    <row r="76" spans="1:54" s="49" customFormat="1" ht="24.5" thickBot="1" x14ac:dyDescent="0.35">
      <c r="A76" s="60">
        <v>40300</v>
      </c>
      <c r="B76" s="60" t="s">
        <v>30</v>
      </c>
      <c r="C76" s="60" t="s">
        <v>42</v>
      </c>
      <c r="D76" s="60" t="s">
        <v>31</v>
      </c>
      <c r="E76" s="60" t="s">
        <v>570</v>
      </c>
      <c r="F76" s="60" t="s">
        <v>571</v>
      </c>
      <c r="G76" s="60">
        <v>24.3</v>
      </c>
      <c r="H76" s="60" t="s">
        <v>34</v>
      </c>
      <c r="I76" s="60" t="s">
        <v>55</v>
      </c>
      <c r="J76" s="60" t="s">
        <v>56</v>
      </c>
      <c r="K76" s="60" t="s">
        <v>63</v>
      </c>
      <c r="L76" s="60" t="s">
        <v>47</v>
      </c>
      <c r="M76" s="60" t="s">
        <v>224</v>
      </c>
      <c r="N76" s="60" t="s">
        <v>225</v>
      </c>
      <c r="O76" s="61">
        <v>30239</v>
      </c>
      <c r="P76" s="60"/>
      <c r="Q76" s="60">
        <v>24.3</v>
      </c>
      <c r="R76" s="62" t="s">
        <v>41</v>
      </c>
      <c r="S76" s="32"/>
      <c r="T76" s="139">
        <v>9.9292034963344751</v>
      </c>
      <c r="U76" s="148">
        <v>8.0183154309524429</v>
      </c>
      <c r="V76" s="149">
        <v>8.0833401930680431</v>
      </c>
      <c r="W76" s="149">
        <v>8.148364955183645</v>
      </c>
      <c r="X76" s="32">
        <f t="shared" si="7"/>
        <v>9</v>
      </c>
      <c r="Y76" s="32">
        <f t="shared" si="5"/>
        <v>25</v>
      </c>
      <c r="Z76" s="32">
        <v>1</v>
      </c>
      <c r="AA76" s="32">
        <v>1</v>
      </c>
      <c r="AB76" s="32">
        <v>3.17</v>
      </c>
      <c r="AC76" s="32">
        <v>37.39522128103966</v>
      </c>
      <c r="AD76" s="238">
        <f t="shared" si="6"/>
        <v>1701</v>
      </c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spans="1:54" s="49" customFormat="1" ht="24.5" thickBot="1" x14ac:dyDescent="0.35">
      <c r="A77" s="60">
        <v>40400</v>
      </c>
      <c r="B77" s="60" t="s">
        <v>30</v>
      </c>
      <c r="C77" s="60" t="s">
        <v>42</v>
      </c>
      <c r="D77" s="60" t="s">
        <v>31</v>
      </c>
      <c r="E77" s="60" t="s">
        <v>573</v>
      </c>
      <c r="F77" s="60" t="s">
        <v>574</v>
      </c>
      <c r="G77" s="60">
        <v>56.2</v>
      </c>
      <c r="H77" s="60" t="s">
        <v>34</v>
      </c>
      <c r="I77" s="60" t="s">
        <v>55</v>
      </c>
      <c r="J77" s="60" t="s">
        <v>56</v>
      </c>
      <c r="K77" s="60" t="s">
        <v>63</v>
      </c>
      <c r="L77" s="60" t="s">
        <v>47</v>
      </c>
      <c r="M77" s="60" t="s">
        <v>224</v>
      </c>
      <c r="N77" s="60" t="s">
        <v>225</v>
      </c>
      <c r="O77" s="61">
        <v>32307</v>
      </c>
      <c r="P77" s="60"/>
      <c r="Q77" s="60">
        <v>56.2</v>
      </c>
      <c r="R77" s="62" t="s">
        <v>41</v>
      </c>
      <c r="S77" s="32"/>
      <c r="T77" s="139">
        <v>9.9292034963344751</v>
      </c>
      <c r="U77" s="148">
        <v>8.0183154309524447</v>
      </c>
      <c r="V77" s="149">
        <v>8.0833401930680466</v>
      </c>
      <c r="W77" s="149">
        <v>8.1483649551836503</v>
      </c>
      <c r="X77" s="32">
        <f t="shared" si="7"/>
        <v>20</v>
      </c>
      <c r="Y77" s="32">
        <f t="shared" si="5"/>
        <v>57</v>
      </c>
      <c r="Z77" s="32">
        <v>1</v>
      </c>
      <c r="AA77" s="32">
        <v>1</v>
      </c>
      <c r="AB77" s="32">
        <v>3.17</v>
      </c>
      <c r="AC77" s="32">
        <v>86.486067324873503</v>
      </c>
      <c r="AD77" s="238">
        <f t="shared" si="6"/>
        <v>3934</v>
      </c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spans="1:54" s="70" customFormat="1" ht="12" customHeight="1" thickBot="1" x14ac:dyDescent="0.35">
      <c r="A78" s="60">
        <v>40500</v>
      </c>
      <c r="B78" s="60" t="s">
        <v>30</v>
      </c>
      <c r="C78" s="60" t="s">
        <v>42</v>
      </c>
      <c r="D78" s="60" t="s">
        <v>31</v>
      </c>
      <c r="E78" s="60" t="s">
        <v>576</v>
      </c>
      <c r="F78" s="60" t="s">
        <v>577</v>
      </c>
      <c r="G78" s="60">
        <v>11.5</v>
      </c>
      <c r="H78" s="60" t="s">
        <v>34</v>
      </c>
      <c r="I78" s="60" t="s">
        <v>55</v>
      </c>
      <c r="J78" s="60" t="s">
        <v>56</v>
      </c>
      <c r="K78" s="60" t="s">
        <v>63</v>
      </c>
      <c r="L78" s="60" t="s">
        <v>47</v>
      </c>
      <c r="M78" s="60" t="s">
        <v>224</v>
      </c>
      <c r="N78" s="60" t="s">
        <v>225</v>
      </c>
      <c r="O78" s="61">
        <v>30158</v>
      </c>
      <c r="P78" s="60"/>
      <c r="Q78" s="60">
        <v>11.5</v>
      </c>
      <c r="R78" s="62" t="s">
        <v>41</v>
      </c>
      <c r="S78" s="32"/>
      <c r="T78" s="139">
        <v>9.9292034963344751</v>
      </c>
      <c r="U78" s="148">
        <v>8.0183154309524447</v>
      </c>
      <c r="V78" s="149">
        <v>8.0833401930680431</v>
      </c>
      <c r="W78" s="149">
        <v>8.1483649551836432</v>
      </c>
      <c r="X78" s="32">
        <f t="shared" si="7"/>
        <v>5</v>
      </c>
      <c r="Y78" s="32">
        <f t="shared" si="5"/>
        <v>12</v>
      </c>
      <c r="Z78" s="32">
        <v>1</v>
      </c>
      <c r="AA78" s="32">
        <v>1</v>
      </c>
      <c r="AB78" s="32">
        <v>3.17</v>
      </c>
      <c r="AC78" s="32">
        <v>17.697326943701899</v>
      </c>
      <c r="AD78" s="238">
        <f t="shared" si="6"/>
        <v>805</v>
      </c>
    </row>
    <row r="79" spans="1:54" s="49" customFormat="1" ht="12.5" thickBot="1" x14ac:dyDescent="0.35">
      <c r="A79" s="34">
        <v>93300</v>
      </c>
      <c r="B79" s="34" t="s">
        <v>30</v>
      </c>
      <c r="C79" s="34" t="s">
        <v>31</v>
      </c>
      <c r="D79" s="34" t="s">
        <v>42</v>
      </c>
      <c r="E79" s="34" t="s">
        <v>1358</v>
      </c>
      <c r="F79" s="34" t="s">
        <v>1359</v>
      </c>
      <c r="G79" s="34">
        <v>22.69</v>
      </c>
      <c r="H79" s="34" t="s">
        <v>34</v>
      </c>
      <c r="I79" s="34" t="s">
        <v>1353</v>
      </c>
      <c r="J79" s="34" t="s">
        <v>56</v>
      </c>
      <c r="K79" s="34" t="s">
        <v>63</v>
      </c>
      <c r="L79" s="34" t="s">
        <v>47</v>
      </c>
      <c r="M79" s="34" t="s">
        <v>39</v>
      </c>
      <c r="N79" s="34" t="s">
        <v>40</v>
      </c>
      <c r="O79" s="35">
        <v>38959</v>
      </c>
      <c r="P79" s="34"/>
      <c r="Q79" s="34">
        <v>21.23</v>
      </c>
      <c r="R79" s="36" t="s">
        <v>41</v>
      </c>
      <c r="S79" s="33"/>
      <c r="T79" s="139">
        <v>9.9292034963344751</v>
      </c>
      <c r="U79" s="148">
        <v>8.0183154309524447</v>
      </c>
      <c r="V79" s="149">
        <v>8.0833401930680449</v>
      </c>
      <c r="W79" s="149">
        <v>8.148364955183645</v>
      </c>
      <c r="X79" s="32">
        <f t="shared" si="7"/>
        <v>8</v>
      </c>
      <c r="Y79" s="32">
        <f t="shared" si="5"/>
        <v>23</v>
      </c>
      <c r="Z79" s="32">
        <v>1</v>
      </c>
      <c r="AA79" s="32">
        <v>1</v>
      </c>
      <c r="AB79" s="32">
        <v>3.17</v>
      </c>
      <c r="AC79" s="32">
        <v>34.91759550892133</v>
      </c>
      <c r="AD79" s="238">
        <f t="shared" si="6"/>
        <v>1588.3000000000002</v>
      </c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spans="1:54" s="49" customFormat="1" ht="12.5" thickBot="1" x14ac:dyDescent="0.35">
      <c r="A80" s="34">
        <v>49200</v>
      </c>
      <c r="B80" s="34" t="s">
        <v>30</v>
      </c>
      <c r="C80" s="34" t="s">
        <v>42</v>
      </c>
      <c r="D80" s="34" t="s">
        <v>31</v>
      </c>
      <c r="E80" s="34" t="s">
        <v>1516</v>
      </c>
      <c r="F80" s="34" t="s">
        <v>1517</v>
      </c>
      <c r="G80" s="34">
        <v>63.75</v>
      </c>
      <c r="H80" s="34" t="s">
        <v>34</v>
      </c>
      <c r="I80" s="34" t="s">
        <v>1518</v>
      </c>
      <c r="J80" s="34" t="s">
        <v>56</v>
      </c>
      <c r="K80" s="34" t="s">
        <v>63</v>
      </c>
      <c r="L80" s="34" t="s">
        <v>47</v>
      </c>
      <c r="M80" s="34" t="s">
        <v>39</v>
      </c>
      <c r="N80" s="34" t="s">
        <v>40</v>
      </c>
      <c r="O80" s="35">
        <v>32793</v>
      </c>
      <c r="P80" s="34"/>
      <c r="Q80" s="34">
        <v>63.75</v>
      </c>
      <c r="R80" s="36" t="s">
        <v>41</v>
      </c>
      <c r="S80" s="33"/>
      <c r="T80" s="139">
        <v>9.9292034963344751</v>
      </c>
      <c r="U80" s="148">
        <v>8.0183154309524465</v>
      </c>
      <c r="V80" s="149">
        <v>8.0833401930680431</v>
      </c>
      <c r="W80" s="149">
        <v>8.1483649551836415</v>
      </c>
      <c r="X80" s="32">
        <f t="shared" si="7"/>
        <v>23</v>
      </c>
      <c r="Y80" s="32">
        <f t="shared" si="5"/>
        <v>64</v>
      </c>
      <c r="Z80" s="32">
        <v>1</v>
      </c>
      <c r="AA80" s="32">
        <v>1</v>
      </c>
      <c r="AB80" s="32">
        <v>3.17</v>
      </c>
      <c r="AC80" s="32">
        <v>98.104747187912807</v>
      </c>
      <c r="AD80" s="238">
        <f t="shared" si="6"/>
        <v>4462.5</v>
      </c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spans="1:54" s="49" customFormat="1" ht="12.5" thickBot="1" x14ac:dyDescent="0.35">
      <c r="A81" s="34">
        <v>63000</v>
      </c>
      <c r="B81" s="34" t="s">
        <v>30</v>
      </c>
      <c r="C81" s="34" t="s">
        <v>42</v>
      </c>
      <c r="D81" s="34" t="s">
        <v>31</v>
      </c>
      <c r="E81" s="34" t="s">
        <v>2727</v>
      </c>
      <c r="F81" s="34" t="s">
        <v>2728</v>
      </c>
      <c r="G81" s="34">
        <v>34.5</v>
      </c>
      <c r="H81" s="34" t="s">
        <v>34</v>
      </c>
      <c r="I81" s="34" t="s">
        <v>2729</v>
      </c>
      <c r="J81" s="34" t="s">
        <v>56</v>
      </c>
      <c r="K81" s="34" t="s">
        <v>63</v>
      </c>
      <c r="L81" s="34" t="s">
        <v>47</v>
      </c>
      <c r="M81" s="34" t="s">
        <v>39</v>
      </c>
      <c r="N81" s="34" t="s">
        <v>40</v>
      </c>
      <c r="O81" s="35">
        <v>33212</v>
      </c>
      <c r="P81" s="34"/>
      <c r="Q81" s="34">
        <v>40</v>
      </c>
      <c r="R81" s="36" t="s">
        <v>41</v>
      </c>
      <c r="S81" s="33"/>
      <c r="T81" s="139">
        <v>9.9292034963344751</v>
      </c>
      <c r="U81" s="148">
        <v>8.0183154309524447</v>
      </c>
      <c r="V81" s="149">
        <v>8.0833401930680466</v>
      </c>
      <c r="W81" s="149">
        <v>8.1483649551836468</v>
      </c>
      <c r="X81" s="32">
        <f t="shared" si="7"/>
        <v>13</v>
      </c>
      <c r="Y81" s="32">
        <f t="shared" si="5"/>
        <v>35</v>
      </c>
      <c r="Z81" s="32">
        <v>1</v>
      </c>
      <c r="AA81" s="32">
        <v>1</v>
      </c>
      <c r="AB81" s="32">
        <v>3.17</v>
      </c>
      <c r="AC81" s="32">
        <v>53.091980831105694</v>
      </c>
      <c r="AD81" s="238">
        <f t="shared" si="6"/>
        <v>2415</v>
      </c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spans="1:54" s="70" customFormat="1" ht="12" customHeight="1" thickBot="1" x14ac:dyDescent="0.35">
      <c r="A82" s="34">
        <v>64800</v>
      </c>
      <c r="B82" s="34" t="s">
        <v>30</v>
      </c>
      <c r="C82" s="34" t="s">
        <v>42</v>
      </c>
      <c r="D82" s="34" t="s">
        <v>31</v>
      </c>
      <c r="E82" s="34" t="s">
        <v>2931</v>
      </c>
      <c r="F82" s="34" t="s">
        <v>2932</v>
      </c>
      <c r="G82" s="34">
        <v>4.5999999999999996</v>
      </c>
      <c r="H82" s="34" t="s">
        <v>34</v>
      </c>
      <c r="I82" s="34" t="s">
        <v>55</v>
      </c>
      <c r="J82" s="34" t="s">
        <v>56</v>
      </c>
      <c r="K82" s="34" t="s">
        <v>63</v>
      </c>
      <c r="L82" s="34" t="s">
        <v>47</v>
      </c>
      <c r="M82" s="34" t="s">
        <v>39</v>
      </c>
      <c r="N82" s="34" t="s">
        <v>40</v>
      </c>
      <c r="O82" s="35">
        <v>28277</v>
      </c>
      <c r="P82" s="34"/>
      <c r="Q82" s="34">
        <v>4.5999999999999996</v>
      </c>
      <c r="R82" s="36" t="s">
        <v>41</v>
      </c>
      <c r="S82" s="33"/>
      <c r="T82" s="139">
        <v>9.9292034963344751</v>
      </c>
      <c r="U82" s="148">
        <v>8.0183154309524447</v>
      </c>
      <c r="V82" s="149">
        <v>8.0833401930680466</v>
      </c>
      <c r="W82" s="149">
        <v>8.1483649551836468</v>
      </c>
      <c r="X82" s="32">
        <f t="shared" si="7"/>
        <v>2</v>
      </c>
      <c r="Y82" s="32">
        <f t="shared" si="5"/>
        <v>5</v>
      </c>
      <c r="Z82" s="32">
        <v>1</v>
      </c>
      <c r="AA82" s="32">
        <v>1</v>
      </c>
      <c r="AB82" s="32">
        <v>3.17</v>
      </c>
      <c r="AC82" s="32">
        <v>7.0789307774807471</v>
      </c>
      <c r="AD82" s="238">
        <f t="shared" si="6"/>
        <v>322</v>
      </c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spans="1:54" s="49" customFormat="1" ht="12.5" thickBot="1" x14ac:dyDescent="0.35">
      <c r="A83" s="34">
        <v>66300</v>
      </c>
      <c r="B83" s="34" t="s">
        <v>30</v>
      </c>
      <c r="C83" s="34" t="s">
        <v>31</v>
      </c>
      <c r="D83" s="34" t="s">
        <v>31</v>
      </c>
      <c r="E83" s="34" t="s">
        <v>3052</v>
      </c>
      <c r="F83" s="34" t="s">
        <v>3053</v>
      </c>
      <c r="G83" s="34">
        <v>57</v>
      </c>
      <c r="H83" s="34" t="s">
        <v>34</v>
      </c>
      <c r="I83" s="34" t="s">
        <v>629</v>
      </c>
      <c r="J83" s="34" t="s">
        <v>56</v>
      </c>
      <c r="K83" s="34" t="s">
        <v>63</v>
      </c>
      <c r="L83" s="34" t="s">
        <v>47</v>
      </c>
      <c r="M83" s="34" t="s">
        <v>39</v>
      </c>
      <c r="N83" s="34" t="s">
        <v>40</v>
      </c>
      <c r="O83" s="35">
        <v>33522</v>
      </c>
      <c r="P83" s="34"/>
      <c r="Q83" s="34">
        <v>45</v>
      </c>
      <c r="R83" s="36" t="s">
        <v>41</v>
      </c>
      <c r="S83" s="33"/>
      <c r="T83" s="139">
        <v>9.9292034963344751</v>
      </c>
      <c r="U83" s="148">
        <v>8.0183154309524447</v>
      </c>
      <c r="V83" s="149">
        <v>8.0833401930680466</v>
      </c>
      <c r="W83" s="149">
        <v>8.1483649551836468</v>
      </c>
      <c r="X83" s="32">
        <f t="shared" si="7"/>
        <v>20</v>
      </c>
      <c r="Y83" s="32">
        <f t="shared" si="5"/>
        <v>57</v>
      </c>
      <c r="Z83" s="32">
        <v>1</v>
      </c>
      <c r="AA83" s="32">
        <v>1</v>
      </c>
      <c r="AB83" s="32">
        <v>3.17</v>
      </c>
      <c r="AC83" s="32">
        <v>87.717185720957232</v>
      </c>
      <c r="AD83" s="238">
        <f t="shared" si="6"/>
        <v>3990</v>
      </c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spans="1:54" s="49" customFormat="1" ht="12.5" thickBot="1" x14ac:dyDescent="0.35">
      <c r="A84" s="34">
        <v>67400</v>
      </c>
      <c r="B84" s="34" t="s">
        <v>30</v>
      </c>
      <c r="C84" s="34" t="s">
        <v>42</v>
      </c>
      <c r="D84" s="34" t="s">
        <v>31</v>
      </c>
      <c r="E84" s="34" t="s">
        <v>3090</v>
      </c>
      <c r="F84" s="34" t="s">
        <v>3091</v>
      </c>
      <c r="G84" s="34">
        <v>48.3</v>
      </c>
      <c r="H84" s="34" t="s">
        <v>34</v>
      </c>
      <c r="I84" s="34" t="s">
        <v>55</v>
      </c>
      <c r="J84" s="34" t="s">
        <v>56</v>
      </c>
      <c r="K84" s="34" t="s">
        <v>63</v>
      </c>
      <c r="L84" s="34" t="s">
        <v>47</v>
      </c>
      <c r="M84" s="34" t="s">
        <v>39</v>
      </c>
      <c r="N84" s="34" t="s">
        <v>40</v>
      </c>
      <c r="O84" s="35">
        <v>33218</v>
      </c>
      <c r="P84" s="34"/>
      <c r="Q84" s="34">
        <v>48.3</v>
      </c>
      <c r="R84" s="36" t="s">
        <v>41</v>
      </c>
      <c r="S84" s="33"/>
      <c r="T84" s="139">
        <v>9.9292034963344751</v>
      </c>
      <c r="U84" s="148">
        <v>8.0183154309524447</v>
      </c>
      <c r="V84" s="149">
        <v>8.0833401930680449</v>
      </c>
      <c r="W84" s="149">
        <v>8.148364955183645</v>
      </c>
      <c r="X84" s="32">
        <f t="shared" si="7"/>
        <v>17</v>
      </c>
      <c r="Y84" s="32">
        <f t="shared" si="5"/>
        <v>49</v>
      </c>
      <c r="Z84" s="32">
        <v>1</v>
      </c>
      <c r="AA84" s="32">
        <v>1</v>
      </c>
      <c r="AB84" s="32">
        <v>3.17</v>
      </c>
      <c r="AC84" s="32">
        <v>74.328773163547908</v>
      </c>
      <c r="AD84" s="238">
        <f t="shared" si="6"/>
        <v>3381</v>
      </c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spans="1:54" s="70" customFormat="1" ht="12.5" thickBot="1" x14ac:dyDescent="0.35">
      <c r="A85" s="34">
        <v>67900</v>
      </c>
      <c r="B85" s="34" t="s">
        <v>30</v>
      </c>
      <c r="C85" s="34" t="s">
        <v>31</v>
      </c>
      <c r="D85" s="34" t="s">
        <v>31</v>
      </c>
      <c r="E85" s="34" t="s">
        <v>3114</v>
      </c>
      <c r="F85" s="34" t="s">
        <v>3115</v>
      </c>
      <c r="G85" s="34">
        <v>57.1</v>
      </c>
      <c r="H85" s="34" t="s">
        <v>34</v>
      </c>
      <c r="I85" s="34" t="s">
        <v>629</v>
      </c>
      <c r="J85" s="34" t="s">
        <v>56</v>
      </c>
      <c r="K85" s="34" t="s">
        <v>63</v>
      </c>
      <c r="L85" s="34" t="s">
        <v>47</v>
      </c>
      <c r="M85" s="34" t="s">
        <v>39</v>
      </c>
      <c r="N85" s="34" t="s">
        <v>40</v>
      </c>
      <c r="O85" s="35">
        <v>33518</v>
      </c>
      <c r="P85" s="34"/>
      <c r="Q85" s="34">
        <v>45</v>
      </c>
      <c r="R85" s="36" t="s">
        <v>41</v>
      </c>
      <c r="S85" s="33"/>
      <c r="T85" s="139">
        <v>9.9292034963344751</v>
      </c>
      <c r="U85" s="148">
        <v>8.0183154309524447</v>
      </c>
      <c r="V85" s="149">
        <v>8.0833401930680449</v>
      </c>
      <c r="W85" s="149">
        <v>8.148364955183645</v>
      </c>
      <c r="X85" s="32">
        <f t="shared" si="7"/>
        <v>20</v>
      </c>
      <c r="Y85" s="32">
        <f t="shared" si="5"/>
        <v>58</v>
      </c>
      <c r="Z85" s="32">
        <v>1</v>
      </c>
      <c r="AA85" s="32">
        <v>1</v>
      </c>
      <c r="AB85" s="32">
        <v>3.17</v>
      </c>
      <c r="AC85" s="32">
        <v>87.871075520467627</v>
      </c>
      <c r="AD85" s="238">
        <f t="shared" si="6"/>
        <v>3997</v>
      </c>
    </row>
    <row r="86" spans="1:54" s="49" customFormat="1" ht="24.5" thickBot="1" x14ac:dyDescent="0.35">
      <c r="A86" s="60">
        <v>70900</v>
      </c>
      <c r="B86" s="60" t="s">
        <v>30</v>
      </c>
      <c r="C86" s="60" t="s">
        <v>42</v>
      </c>
      <c r="D86" s="60" t="s">
        <v>31</v>
      </c>
      <c r="E86" s="60" t="s">
        <v>3461</v>
      </c>
      <c r="F86" s="60" t="s">
        <v>3462</v>
      </c>
      <c r="G86" s="60">
        <v>39.700000000000003</v>
      </c>
      <c r="H86" s="60" t="s">
        <v>34</v>
      </c>
      <c r="I86" s="60" t="s">
        <v>55</v>
      </c>
      <c r="J86" s="60" t="s">
        <v>56</v>
      </c>
      <c r="K86" s="60" t="s">
        <v>63</v>
      </c>
      <c r="L86" s="60" t="s">
        <v>47</v>
      </c>
      <c r="M86" s="60" t="s">
        <v>224</v>
      </c>
      <c r="N86" s="60" t="s">
        <v>225</v>
      </c>
      <c r="O86" s="61">
        <v>32539</v>
      </c>
      <c r="P86" s="60"/>
      <c r="Q86" s="60">
        <v>39.700000000000003</v>
      </c>
      <c r="R86" s="62" t="s">
        <v>41</v>
      </c>
      <c r="S86" s="32"/>
      <c r="T86" s="139">
        <v>9.9292034963344751</v>
      </c>
      <c r="U86" s="148">
        <v>8.0183154309524447</v>
      </c>
      <c r="V86" s="149">
        <v>8.0833401930680449</v>
      </c>
      <c r="W86" s="149">
        <v>8.148364955183645</v>
      </c>
      <c r="X86" s="32">
        <f t="shared" si="7"/>
        <v>14</v>
      </c>
      <c r="Y86" s="32">
        <f t="shared" si="5"/>
        <v>40</v>
      </c>
      <c r="Z86" s="32">
        <v>1</v>
      </c>
      <c r="AA86" s="32">
        <v>1</v>
      </c>
      <c r="AB86" s="32">
        <v>3.17</v>
      </c>
      <c r="AC86" s="32">
        <v>61.094250405649049</v>
      </c>
      <c r="AD86" s="238">
        <f t="shared" si="6"/>
        <v>2779</v>
      </c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spans="1:54" s="70" customFormat="1" ht="12.5" thickBot="1" x14ac:dyDescent="0.35">
      <c r="A87" s="25">
        <v>62900</v>
      </c>
      <c r="B87" s="25" t="s">
        <v>30</v>
      </c>
      <c r="C87" s="25" t="s">
        <v>42</v>
      </c>
      <c r="D87" s="25" t="s">
        <v>31</v>
      </c>
      <c r="E87" s="25" t="s">
        <v>2724</v>
      </c>
      <c r="F87" s="25" t="s">
        <v>2725</v>
      </c>
      <c r="G87" s="25">
        <v>32.5</v>
      </c>
      <c r="H87" s="25" t="s">
        <v>34</v>
      </c>
      <c r="I87" s="25" t="s">
        <v>55</v>
      </c>
      <c r="J87" s="25" t="s">
        <v>56</v>
      </c>
      <c r="K87" s="25" t="s">
        <v>63</v>
      </c>
      <c r="L87" s="25" t="s">
        <v>47</v>
      </c>
      <c r="M87" s="25" t="s">
        <v>39</v>
      </c>
      <c r="N87" s="25" t="s">
        <v>40</v>
      </c>
      <c r="O87" s="26">
        <v>31916</v>
      </c>
      <c r="P87" s="25"/>
      <c r="Q87" s="25">
        <v>32.5</v>
      </c>
      <c r="R87" s="27" t="s">
        <v>41</v>
      </c>
      <c r="S87" s="28"/>
      <c r="T87" s="140">
        <v>9.8918432685013808</v>
      </c>
      <c r="U87" s="231">
        <v>7.9809552031193487</v>
      </c>
      <c r="V87" s="232">
        <v>8.0459799652349488</v>
      </c>
      <c r="W87" s="232">
        <v>8.111004727350549</v>
      </c>
      <c r="X87" s="23">
        <f t="shared" si="7"/>
        <v>12</v>
      </c>
      <c r="Y87" s="23">
        <f t="shared" si="5"/>
        <v>33</v>
      </c>
      <c r="Z87" s="23">
        <v>1</v>
      </c>
      <c r="AA87" s="23">
        <v>1</v>
      </c>
      <c r="AB87" s="23">
        <v>3.17</v>
      </c>
      <c r="AC87" s="23">
        <v>50.014184840896654</v>
      </c>
      <c r="AD87" s="238">
        <f t="shared" si="6"/>
        <v>2275</v>
      </c>
    </row>
    <row r="88" spans="1:54" s="49" customFormat="1" ht="24.5" thickBot="1" x14ac:dyDescent="0.35">
      <c r="A88" s="41">
        <v>61500</v>
      </c>
      <c r="B88" s="41" t="s">
        <v>30</v>
      </c>
      <c r="C88" s="41" t="s">
        <v>31</v>
      </c>
      <c r="D88" s="41" t="s">
        <v>31</v>
      </c>
      <c r="E88" s="41" t="s">
        <v>2580</v>
      </c>
      <c r="F88" s="41" t="s">
        <v>2581</v>
      </c>
      <c r="G88" s="41">
        <v>40</v>
      </c>
      <c r="H88" s="41" t="s">
        <v>34</v>
      </c>
      <c r="I88" s="41" t="s">
        <v>2582</v>
      </c>
      <c r="J88" s="41" t="s">
        <v>56</v>
      </c>
      <c r="K88" s="41" t="s">
        <v>63</v>
      </c>
      <c r="L88" s="41" t="s">
        <v>47</v>
      </c>
      <c r="M88" s="41" t="s">
        <v>224</v>
      </c>
      <c r="N88" s="41" t="s">
        <v>225</v>
      </c>
      <c r="O88" s="42">
        <v>31045</v>
      </c>
      <c r="P88" s="41"/>
      <c r="Q88" s="41">
        <v>47.5</v>
      </c>
      <c r="R88" s="43" t="s">
        <v>41</v>
      </c>
      <c r="S88" s="40"/>
      <c r="T88" s="142">
        <v>9.8668925383283383</v>
      </c>
      <c r="U88" s="231">
        <v>7.956004472946308</v>
      </c>
      <c r="V88" s="232">
        <v>8.0210292350619063</v>
      </c>
      <c r="W88" s="232">
        <v>8.0860539971775065</v>
      </c>
      <c r="X88" s="23">
        <f t="shared" si="7"/>
        <v>14</v>
      </c>
      <c r="Y88" s="23">
        <f t="shared" si="5"/>
        <v>40</v>
      </c>
      <c r="Z88" s="23">
        <v>1</v>
      </c>
      <c r="AA88" s="23">
        <v>1</v>
      </c>
      <c r="AB88" s="23">
        <v>3.17</v>
      </c>
      <c r="AC88" s="23">
        <v>61.555919804180455</v>
      </c>
      <c r="AD88" s="238">
        <f t="shared" si="6"/>
        <v>2800</v>
      </c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spans="1:54" s="49" customFormat="1" ht="12.5" thickBot="1" x14ac:dyDescent="0.35">
      <c r="A89" s="25">
        <v>24500</v>
      </c>
      <c r="B89" s="25" t="s">
        <v>30</v>
      </c>
      <c r="C89" s="25" t="s">
        <v>31</v>
      </c>
      <c r="D89" s="25" t="s">
        <v>31</v>
      </c>
      <c r="E89" s="25" t="s">
        <v>2808</v>
      </c>
      <c r="F89" s="25" t="s">
        <v>2809</v>
      </c>
      <c r="G89" s="25">
        <v>52.01</v>
      </c>
      <c r="H89" s="25" t="s">
        <v>34</v>
      </c>
      <c r="I89" s="25" t="s">
        <v>329</v>
      </c>
      <c r="J89" s="25" t="s">
        <v>56</v>
      </c>
      <c r="K89" s="25" t="s">
        <v>63</v>
      </c>
      <c r="L89" s="25" t="s">
        <v>62</v>
      </c>
      <c r="M89" s="25" t="s">
        <v>39</v>
      </c>
      <c r="N89" s="25" t="s">
        <v>40</v>
      </c>
      <c r="O89" s="26">
        <v>37252</v>
      </c>
      <c r="P89" s="25"/>
      <c r="Q89" s="25">
        <v>49</v>
      </c>
      <c r="R89" s="27" t="s">
        <v>41</v>
      </c>
      <c r="S89" s="28"/>
      <c r="T89" s="140">
        <v>9.5514669658380704</v>
      </c>
      <c r="U89" s="231">
        <v>7.6405789004560392</v>
      </c>
      <c r="V89" s="232">
        <v>7.7056036625716384</v>
      </c>
      <c r="W89" s="232">
        <v>7.7706284246872377</v>
      </c>
      <c r="X89" s="23">
        <f t="shared" si="7"/>
        <v>19</v>
      </c>
      <c r="Y89" s="23">
        <f t="shared" si="5"/>
        <v>53</v>
      </c>
      <c r="Z89" s="23">
        <v>1</v>
      </c>
      <c r="AA89" s="23">
        <v>1</v>
      </c>
      <c r="AB89" s="23">
        <v>3.17</v>
      </c>
      <c r="AC89" s="23">
        <v>80.03808472538563</v>
      </c>
      <c r="AD89" s="238">
        <f t="shared" si="6"/>
        <v>3640.7</v>
      </c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spans="1:54" s="49" customFormat="1" ht="12.5" thickBot="1" x14ac:dyDescent="0.35">
      <c r="A90" s="25">
        <v>97400</v>
      </c>
      <c r="B90" s="25" t="s">
        <v>30</v>
      </c>
      <c r="C90" s="25" t="s">
        <v>31</v>
      </c>
      <c r="D90" s="25" t="s">
        <v>42</v>
      </c>
      <c r="E90" s="25" t="s">
        <v>2810</v>
      </c>
      <c r="F90" s="25" t="s">
        <v>2811</v>
      </c>
      <c r="G90" s="25">
        <v>401</v>
      </c>
      <c r="H90" s="25" t="s">
        <v>34</v>
      </c>
      <c r="I90" s="25" t="s">
        <v>2812</v>
      </c>
      <c r="J90" s="25" t="s">
        <v>56</v>
      </c>
      <c r="K90" s="25" t="s">
        <v>63</v>
      </c>
      <c r="L90" s="25" t="s">
        <v>62</v>
      </c>
      <c r="M90" s="25" t="s">
        <v>39</v>
      </c>
      <c r="N90" s="25" t="s">
        <v>40</v>
      </c>
      <c r="O90" s="26">
        <v>39961</v>
      </c>
      <c r="P90" s="25"/>
      <c r="Q90" s="25">
        <v>418.6</v>
      </c>
      <c r="R90" s="27" t="s">
        <v>41</v>
      </c>
      <c r="S90" s="28"/>
      <c r="T90" s="140">
        <v>9.5514669658380704</v>
      </c>
      <c r="U90" s="231">
        <v>7.6405789004560374</v>
      </c>
      <c r="V90" s="232">
        <v>7.7056036625716411</v>
      </c>
      <c r="W90" s="232">
        <v>7.7706284246872439</v>
      </c>
      <c r="X90" s="23">
        <f t="shared" si="7"/>
        <v>141</v>
      </c>
      <c r="Y90" s="23">
        <f t="shared" si="5"/>
        <v>401</v>
      </c>
      <c r="Z90" s="23">
        <v>1</v>
      </c>
      <c r="AA90" s="23">
        <v>1</v>
      </c>
      <c r="AB90" s="23">
        <v>3.17</v>
      </c>
      <c r="AC90" s="23">
        <v>617.09809603691042</v>
      </c>
      <c r="AD90" s="238">
        <f t="shared" si="6"/>
        <v>28070</v>
      </c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spans="1:54" s="70" customFormat="1" ht="12" customHeight="1" thickBot="1" x14ac:dyDescent="0.35">
      <c r="A91" s="25">
        <v>75700</v>
      </c>
      <c r="B91" s="25" t="s">
        <v>30</v>
      </c>
      <c r="C91" s="25" t="s">
        <v>42</v>
      </c>
      <c r="D91" s="25" t="s">
        <v>31</v>
      </c>
      <c r="E91" s="25" t="s">
        <v>3807</v>
      </c>
      <c r="F91" s="25" t="s">
        <v>3808</v>
      </c>
      <c r="G91" s="25">
        <v>49.97</v>
      </c>
      <c r="H91" s="25" t="s">
        <v>34</v>
      </c>
      <c r="I91" s="25" t="s">
        <v>3809</v>
      </c>
      <c r="J91" s="25" t="s">
        <v>56</v>
      </c>
      <c r="K91" s="25" t="s">
        <v>63</v>
      </c>
      <c r="L91" s="25" t="s">
        <v>47</v>
      </c>
      <c r="M91" s="25" t="s">
        <v>39</v>
      </c>
      <c r="N91" s="25" t="s">
        <v>40</v>
      </c>
      <c r="O91" s="26">
        <v>33234</v>
      </c>
      <c r="P91" s="25"/>
      <c r="Q91" s="25">
        <v>57.2</v>
      </c>
      <c r="R91" s="27" t="s">
        <v>41</v>
      </c>
      <c r="S91" s="28"/>
      <c r="T91" s="140">
        <v>9.5408145490018459</v>
      </c>
      <c r="U91" s="231">
        <v>7.6299264836198155</v>
      </c>
      <c r="V91" s="232">
        <v>7.6949512457354148</v>
      </c>
      <c r="W91" s="232">
        <v>7.7599760078510132</v>
      </c>
      <c r="X91" s="23">
        <f t="shared" si="7"/>
        <v>18</v>
      </c>
      <c r="Y91" s="23">
        <f t="shared" si="5"/>
        <v>50</v>
      </c>
      <c r="Z91" s="23">
        <v>1</v>
      </c>
      <c r="AA91" s="23">
        <v>1</v>
      </c>
      <c r="AB91" s="23">
        <v>3.17</v>
      </c>
      <c r="AC91" s="23">
        <v>76.898732815372384</v>
      </c>
      <c r="AD91" s="238">
        <f t="shared" si="6"/>
        <v>3497.9</v>
      </c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spans="1:54" s="70" customFormat="1" ht="12.5" thickBot="1" x14ac:dyDescent="0.35">
      <c r="A92" s="25">
        <v>97100</v>
      </c>
      <c r="B92" s="25" t="s">
        <v>30</v>
      </c>
      <c r="C92" s="25" t="s">
        <v>31</v>
      </c>
      <c r="D92" s="25" t="s">
        <v>42</v>
      </c>
      <c r="E92" s="25" t="s">
        <v>2417</v>
      </c>
      <c r="F92" s="25" t="s">
        <v>2418</v>
      </c>
      <c r="G92" s="25">
        <v>119.91</v>
      </c>
      <c r="H92" s="25" t="s">
        <v>34</v>
      </c>
      <c r="I92" s="25" t="s">
        <v>2419</v>
      </c>
      <c r="J92" s="25" t="s">
        <v>56</v>
      </c>
      <c r="K92" s="25" t="s">
        <v>63</v>
      </c>
      <c r="L92" s="25" t="s">
        <v>62</v>
      </c>
      <c r="M92" s="25" t="s">
        <v>39</v>
      </c>
      <c r="N92" s="25" t="s">
        <v>40</v>
      </c>
      <c r="O92" s="26">
        <v>39937</v>
      </c>
      <c r="P92" s="25"/>
      <c r="Q92" s="25">
        <v>139.80000000000001</v>
      </c>
      <c r="R92" s="27" t="s">
        <v>41</v>
      </c>
      <c r="S92" s="28"/>
      <c r="T92" s="144">
        <v>9.5092228491408317</v>
      </c>
      <c r="U92" s="231">
        <v>7.5983347837588031</v>
      </c>
      <c r="V92" s="232">
        <v>7.6633595458744024</v>
      </c>
      <c r="W92" s="232">
        <v>7.7283843079900016</v>
      </c>
      <c r="X92" s="23">
        <f t="shared" si="7"/>
        <v>42</v>
      </c>
      <c r="Y92" s="23">
        <f t="shared" si="5"/>
        <v>120</v>
      </c>
      <c r="Z92" s="23">
        <v>1</v>
      </c>
      <c r="AA92" s="23">
        <v>1</v>
      </c>
      <c r="AB92" s="23">
        <v>3.17</v>
      </c>
      <c r="AC92" s="23">
        <v>184.5292585929821</v>
      </c>
      <c r="AD92" s="238">
        <f t="shared" si="6"/>
        <v>8393.6999999999989</v>
      </c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spans="1:54" s="70" customFormat="1" ht="12" customHeight="1" thickBot="1" x14ac:dyDescent="0.35">
      <c r="A93" s="54">
        <v>21400</v>
      </c>
      <c r="B93" s="54" t="s">
        <v>30</v>
      </c>
      <c r="C93" s="54" t="s">
        <v>31</v>
      </c>
      <c r="D93" s="54" t="s">
        <v>42</v>
      </c>
      <c r="E93" s="54" t="s">
        <v>2424</v>
      </c>
      <c r="F93" s="54" t="s">
        <v>2425</v>
      </c>
      <c r="G93" s="54">
        <v>248</v>
      </c>
      <c r="H93" s="54" t="s">
        <v>34</v>
      </c>
      <c r="I93" s="54" t="s">
        <v>2425</v>
      </c>
      <c r="J93" s="54" t="s">
        <v>56</v>
      </c>
      <c r="K93" s="54" t="s">
        <v>63</v>
      </c>
      <c r="L93" s="54" t="s">
        <v>47</v>
      </c>
      <c r="M93" s="54" t="s">
        <v>224</v>
      </c>
      <c r="N93" s="54" t="s">
        <v>225</v>
      </c>
      <c r="O93" s="55">
        <v>32860</v>
      </c>
      <c r="P93" s="54"/>
      <c r="Q93" s="54">
        <v>234</v>
      </c>
      <c r="R93" s="56" t="s">
        <v>41</v>
      </c>
      <c r="S93" s="28"/>
      <c r="T93" s="140">
        <v>9.5092228491408317</v>
      </c>
      <c r="U93" s="231">
        <v>7.5983347837588013</v>
      </c>
      <c r="V93" s="232">
        <v>7.6633595458744015</v>
      </c>
      <c r="W93" s="232">
        <v>7.7283843079900016</v>
      </c>
      <c r="X93" s="23">
        <f t="shared" si="7"/>
        <v>87</v>
      </c>
      <c r="Y93" s="23">
        <f t="shared" si="5"/>
        <v>248</v>
      </c>
      <c r="Z93" s="23">
        <v>1</v>
      </c>
      <c r="AA93" s="23">
        <v>1</v>
      </c>
      <c r="AB93" s="23">
        <v>3.17</v>
      </c>
      <c r="AC93" s="23">
        <v>381.64670278591859</v>
      </c>
      <c r="AD93" s="238">
        <f t="shared" si="6"/>
        <v>17360</v>
      </c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spans="1:54" s="70" customFormat="1" ht="12" customHeight="1" thickBot="1" x14ac:dyDescent="0.35">
      <c r="A94" s="25">
        <v>102700</v>
      </c>
      <c r="B94" s="25" t="s">
        <v>30</v>
      </c>
      <c r="C94" s="25" t="s">
        <v>31</v>
      </c>
      <c r="D94" s="25" t="s">
        <v>31</v>
      </c>
      <c r="E94" s="25" t="s">
        <v>3136</v>
      </c>
      <c r="F94" s="25" t="s">
        <v>3137</v>
      </c>
      <c r="G94" s="25">
        <v>1.6</v>
      </c>
      <c r="H94" s="25" t="s">
        <v>34</v>
      </c>
      <c r="I94" s="25" t="s">
        <v>759</v>
      </c>
      <c r="J94" s="25" t="s">
        <v>56</v>
      </c>
      <c r="K94" s="25" t="s">
        <v>63</v>
      </c>
      <c r="L94" s="25" t="s">
        <v>124</v>
      </c>
      <c r="M94" s="25" t="s">
        <v>39</v>
      </c>
      <c r="N94" s="25" t="s">
        <v>220</v>
      </c>
      <c r="O94" s="26">
        <v>40813</v>
      </c>
      <c r="P94" s="25"/>
      <c r="Q94" s="25">
        <v>1.6</v>
      </c>
      <c r="R94" s="27" t="s">
        <v>41</v>
      </c>
      <c r="S94" s="28"/>
      <c r="T94" s="140">
        <v>9.4838227442605447</v>
      </c>
      <c r="U94" s="231">
        <v>7.5729346788785143</v>
      </c>
      <c r="V94" s="232">
        <v>7.6379594409941154</v>
      </c>
      <c r="W94" s="232">
        <v>7.7029842031097164</v>
      </c>
      <c r="X94" s="23">
        <f t="shared" si="7"/>
        <v>1</v>
      </c>
      <c r="Y94" s="23">
        <f t="shared" si="5"/>
        <v>2</v>
      </c>
      <c r="Z94" s="23">
        <v>1</v>
      </c>
      <c r="AA94" s="23">
        <v>1</v>
      </c>
      <c r="AB94" s="23">
        <v>3.17</v>
      </c>
      <c r="AC94" s="23">
        <v>2.4622367921672206</v>
      </c>
      <c r="AD94" s="238">
        <f t="shared" si="6"/>
        <v>112</v>
      </c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spans="1:54" s="49" customFormat="1" ht="12" customHeight="1" thickBot="1" x14ac:dyDescent="0.35">
      <c r="A95" s="41">
        <v>35900</v>
      </c>
      <c r="B95" s="41" t="s">
        <v>30</v>
      </c>
      <c r="C95" s="41" t="s">
        <v>42</v>
      </c>
      <c r="D95" s="41" t="s">
        <v>31</v>
      </c>
      <c r="E95" s="41" t="s">
        <v>221</v>
      </c>
      <c r="F95" s="41" t="s">
        <v>222</v>
      </c>
      <c r="G95" s="41">
        <v>47.49</v>
      </c>
      <c r="H95" s="41" t="s">
        <v>34</v>
      </c>
      <c r="I95" s="41" t="s">
        <v>223</v>
      </c>
      <c r="J95" s="41" t="s">
        <v>56</v>
      </c>
      <c r="K95" s="41" t="s">
        <v>63</v>
      </c>
      <c r="L95" s="41" t="s">
        <v>47</v>
      </c>
      <c r="M95" s="41" t="s">
        <v>224</v>
      </c>
      <c r="N95" s="41" t="s">
        <v>225</v>
      </c>
      <c r="O95" s="42">
        <v>33329</v>
      </c>
      <c r="P95" s="41"/>
      <c r="Q95" s="41">
        <v>58.48</v>
      </c>
      <c r="R95" s="43" t="s">
        <v>41</v>
      </c>
      <c r="S95" s="40"/>
      <c r="T95" s="142">
        <v>9.4302451604059296</v>
      </c>
      <c r="U95" s="231">
        <v>7.5193570950238984</v>
      </c>
      <c r="V95" s="232">
        <v>7.5843818571394994</v>
      </c>
      <c r="W95" s="232">
        <v>7.6494066192551005</v>
      </c>
      <c r="X95" s="23">
        <f t="shared" si="7"/>
        <v>17</v>
      </c>
      <c r="Y95" s="23">
        <f t="shared" si="5"/>
        <v>48</v>
      </c>
      <c r="Z95" s="23">
        <v>1</v>
      </c>
      <c r="AA95" s="23">
        <v>1</v>
      </c>
      <c r="AB95" s="23">
        <v>3.17</v>
      </c>
      <c r="AC95" s="23">
        <v>73.082265787513492</v>
      </c>
      <c r="AD95" s="238">
        <f t="shared" si="6"/>
        <v>3324.3</v>
      </c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spans="1:54" s="70" customFormat="1" ht="24.5" thickBot="1" x14ac:dyDescent="0.35">
      <c r="A96" s="41">
        <v>53800</v>
      </c>
      <c r="B96" s="41" t="s">
        <v>30</v>
      </c>
      <c r="C96" s="41" t="s">
        <v>42</v>
      </c>
      <c r="D96" s="41" t="s">
        <v>31</v>
      </c>
      <c r="E96" s="41" t="s">
        <v>2005</v>
      </c>
      <c r="F96" s="41" t="s">
        <v>2006</v>
      </c>
      <c r="G96" s="41">
        <v>47.49</v>
      </c>
      <c r="H96" s="41" t="s">
        <v>34</v>
      </c>
      <c r="I96" s="41" t="s">
        <v>2007</v>
      </c>
      <c r="J96" s="41" t="s">
        <v>56</v>
      </c>
      <c r="K96" s="41" t="s">
        <v>63</v>
      </c>
      <c r="L96" s="41" t="s">
        <v>47</v>
      </c>
      <c r="M96" s="41" t="s">
        <v>224</v>
      </c>
      <c r="N96" s="41" t="s">
        <v>225</v>
      </c>
      <c r="O96" s="42">
        <v>33313</v>
      </c>
      <c r="P96" s="41"/>
      <c r="Q96" s="41">
        <v>58.48</v>
      </c>
      <c r="R96" s="43" t="s">
        <v>41</v>
      </c>
      <c r="S96" s="40"/>
      <c r="T96" s="142">
        <v>9.4177727393088837</v>
      </c>
      <c r="U96" s="231">
        <v>7.5068846739268533</v>
      </c>
      <c r="V96" s="232">
        <v>7.5719094360424544</v>
      </c>
      <c r="W96" s="232">
        <v>7.6369341981580563</v>
      </c>
      <c r="X96" s="23">
        <f t="shared" si="7"/>
        <v>17</v>
      </c>
      <c r="Y96" s="23">
        <f t="shared" si="5"/>
        <v>48</v>
      </c>
      <c r="Z96" s="23">
        <v>1</v>
      </c>
      <c r="AA96" s="23">
        <v>1</v>
      </c>
      <c r="AB96" s="23">
        <v>3.17</v>
      </c>
      <c r="AC96" s="23">
        <v>73.082265787513492</v>
      </c>
      <c r="AD96" s="238">
        <f t="shared" si="6"/>
        <v>3324.3</v>
      </c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spans="1:54" s="70" customFormat="1" ht="24.5" thickBot="1" x14ac:dyDescent="0.35">
      <c r="A97" s="41">
        <v>2600</v>
      </c>
      <c r="B97" s="41" t="s">
        <v>30</v>
      </c>
      <c r="C97" s="41" t="s">
        <v>42</v>
      </c>
      <c r="D97" s="41" t="s">
        <v>31</v>
      </c>
      <c r="E97" s="41" t="s">
        <v>244</v>
      </c>
      <c r="F97" s="41" t="s">
        <v>245</v>
      </c>
      <c r="G97" s="41">
        <v>17</v>
      </c>
      <c r="H97" s="41" t="s">
        <v>34</v>
      </c>
      <c r="I97" s="41" t="s">
        <v>55</v>
      </c>
      <c r="J97" s="41" t="s">
        <v>56</v>
      </c>
      <c r="K97" s="41" t="s">
        <v>63</v>
      </c>
      <c r="L97" s="41" t="s">
        <v>47</v>
      </c>
      <c r="M97" s="41" t="s">
        <v>224</v>
      </c>
      <c r="N97" s="41" t="s">
        <v>225</v>
      </c>
      <c r="O97" s="42">
        <v>31413</v>
      </c>
      <c r="P97" s="41"/>
      <c r="Q97" s="41">
        <v>6</v>
      </c>
      <c r="R97" s="43" t="s">
        <v>41</v>
      </c>
      <c r="S97" s="40"/>
      <c r="T97" s="142">
        <v>9.4011953727898092</v>
      </c>
      <c r="U97" s="231">
        <v>7.4903073074077806</v>
      </c>
      <c r="V97" s="232">
        <v>7.5553320695233799</v>
      </c>
      <c r="W97" s="232">
        <v>7.62035683163898</v>
      </c>
      <c r="X97" s="23">
        <f t="shared" si="7"/>
        <v>6</v>
      </c>
      <c r="Y97" s="23">
        <f t="shared" si="5"/>
        <v>17</v>
      </c>
      <c r="Z97" s="23">
        <v>1</v>
      </c>
      <c r="AA97" s="23">
        <v>1</v>
      </c>
      <c r="AB97" s="23">
        <v>3.17</v>
      </c>
      <c r="AC97" s="23">
        <v>26.161265916776703</v>
      </c>
      <c r="AD97" s="238">
        <f t="shared" si="6"/>
        <v>1190</v>
      </c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spans="1:54" s="49" customFormat="1" ht="14.25" customHeight="1" thickBot="1" x14ac:dyDescent="0.35">
      <c r="A98" s="41">
        <v>39600</v>
      </c>
      <c r="B98" s="41" t="s">
        <v>30</v>
      </c>
      <c r="C98" s="41" t="s">
        <v>42</v>
      </c>
      <c r="D98" s="41" t="s">
        <v>31</v>
      </c>
      <c r="E98" s="41" t="s">
        <v>556</v>
      </c>
      <c r="F98" s="41" t="s">
        <v>557</v>
      </c>
      <c r="G98" s="41">
        <v>47.49</v>
      </c>
      <c r="H98" s="41" t="s">
        <v>34</v>
      </c>
      <c r="I98" s="41" t="s">
        <v>558</v>
      </c>
      <c r="J98" s="41" t="s">
        <v>56</v>
      </c>
      <c r="K98" s="41" t="s">
        <v>63</v>
      </c>
      <c r="L98" s="41" t="s">
        <v>47</v>
      </c>
      <c r="M98" s="41" t="s">
        <v>224</v>
      </c>
      <c r="N98" s="41" t="s">
        <v>225</v>
      </c>
      <c r="O98" s="42">
        <v>32952</v>
      </c>
      <c r="P98" s="41"/>
      <c r="Q98" s="41">
        <v>58.48</v>
      </c>
      <c r="R98" s="43" t="s">
        <v>41</v>
      </c>
      <c r="S98" s="40"/>
      <c r="T98" s="142">
        <v>9.322493206704511</v>
      </c>
      <c r="U98" s="231">
        <v>7.4116051413224815</v>
      </c>
      <c r="V98" s="232">
        <v>7.4766299034380825</v>
      </c>
      <c r="W98" s="232">
        <v>7.5416546655536836</v>
      </c>
      <c r="X98" s="23">
        <f t="shared" si="7"/>
        <v>17</v>
      </c>
      <c r="Y98" s="23">
        <f t="shared" ref="Y98:Y119" si="8">CEILING(G98,1)</f>
        <v>48</v>
      </c>
      <c r="Z98" s="23">
        <v>1</v>
      </c>
      <c r="AA98" s="23">
        <v>1</v>
      </c>
      <c r="AB98" s="23">
        <v>3.17</v>
      </c>
      <c r="AC98" s="23">
        <v>73.082265787513478</v>
      </c>
      <c r="AD98" s="238">
        <f t="shared" si="6"/>
        <v>3324.3</v>
      </c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spans="1:54" s="70" customFormat="1" ht="12.5" thickBot="1" x14ac:dyDescent="0.35">
      <c r="A99" s="25">
        <v>15600</v>
      </c>
      <c r="B99" s="25" t="s">
        <v>30</v>
      </c>
      <c r="C99" s="25" t="s">
        <v>31</v>
      </c>
      <c r="D99" s="25" t="s">
        <v>31</v>
      </c>
      <c r="E99" s="25" t="s">
        <v>1753</v>
      </c>
      <c r="F99" s="25" t="s">
        <v>1754</v>
      </c>
      <c r="G99" s="25">
        <v>49.98</v>
      </c>
      <c r="H99" s="25" t="s">
        <v>34</v>
      </c>
      <c r="I99" s="25" t="s">
        <v>1524</v>
      </c>
      <c r="J99" s="25" t="s">
        <v>56</v>
      </c>
      <c r="K99" s="25" t="s">
        <v>63</v>
      </c>
      <c r="L99" s="25" t="s">
        <v>62</v>
      </c>
      <c r="M99" s="25" t="s">
        <v>39</v>
      </c>
      <c r="N99" s="25" t="s">
        <v>40</v>
      </c>
      <c r="O99" s="26">
        <v>37438</v>
      </c>
      <c r="P99" s="25"/>
      <c r="Q99" s="25">
        <v>49</v>
      </c>
      <c r="R99" s="27" t="s">
        <v>41</v>
      </c>
      <c r="S99" s="28"/>
      <c r="T99" s="140">
        <v>9.32</v>
      </c>
      <c r="U99" s="231">
        <v>7.4091119346179708</v>
      </c>
      <c r="V99" s="232">
        <v>7.4741366967335718</v>
      </c>
      <c r="W99" s="232">
        <v>7.539161458849172</v>
      </c>
      <c r="X99" s="23">
        <f t="shared" si="7"/>
        <v>18</v>
      </c>
      <c r="Y99" s="23">
        <f t="shared" si="8"/>
        <v>50</v>
      </c>
      <c r="Z99" s="23">
        <v>1</v>
      </c>
      <c r="AA99" s="23">
        <v>1</v>
      </c>
      <c r="AB99" s="23">
        <v>3.17</v>
      </c>
      <c r="AC99" s="23">
        <v>76.914121795323553</v>
      </c>
      <c r="AD99" s="238">
        <f t="shared" si="6"/>
        <v>3498.6</v>
      </c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spans="1:54" s="70" customFormat="1" ht="12.5" thickBot="1" x14ac:dyDescent="0.35">
      <c r="A100" s="25">
        <v>15700</v>
      </c>
      <c r="B100" s="25" t="s">
        <v>30</v>
      </c>
      <c r="C100" s="25" t="s">
        <v>31</v>
      </c>
      <c r="D100" s="25" t="s">
        <v>31</v>
      </c>
      <c r="E100" s="25" t="s">
        <v>1755</v>
      </c>
      <c r="F100" s="25" t="s">
        <v>1756</v>
      </c>
      <c r="G100" s="25">
        <v>49.42</v>
      </c>
      <c r="H100" s="25" t="s">
        <v>34</v>
      </c>
      <c r="I100" s="25" t="s">
        <v>1524</v>
      </c>
      <c r="J100" s="25" t="s">
        <v>56</v>
      </c>
      <c r="K100" s="25" t="s">
        <v>63</v>
      </c>
      <c r="L100" s="25" t="s">
        <v>62</v>
      </c>
      <c r="M100" s="25" t="s">
        <v>39</v>
      </c>
      <c r="N100" s="25" t="s">
        <v>40</v>
      </c>
      <c r="O100" s="26">
        <v>37438</v>
      </c>
      <c r="P100" s="25"/>
      <c r="Q100" s="25">
        <v>49</v>
      </c>
      <c r="R100" s="27" t="s">
        <v>41</v>
      </c>
      <c r="S100" s="28"/>
      <c r="T100" s="140">
        <v>9.32</v>
      </c>
      <c r="U100" s="231">
        <v>7.4091119346179699</v>
      </c>
      <c r="V100" s="232">
        <v>7.4741366967335701</v>
      </c>
      <c r="W100" s="232">
        <v>7.5391614588491702</v>
      </c>
      <c r="X100" s="23">
        <f t="shared" si="7"/>
        <v>18</v>
      </c>
      <c r="Y100" s="23">
        <f t="shared" si="8"/>
        <v>50</v>
      </c>
      <c r="Z100" s="23">
        <v>1</v>
      </c>
      <c r="AA100" s="23">
        <v>1</v>
      </c>
      <c r="AB100" s="23">
        <v>3.17</v>
      </c>
      <c r="AC100" s="23">
        <v>76.052338918064919</v>
      </c>
      <c r="AD100" s="238">
        <f t="shared" si="6"/>
        <v>3459.4</v>
      </c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spans="1:54" s="70" customFormat="1" ht="12.5" thickBot="1" x14ac:dyDescent="0.35">
      <c r="A101" s="25">
        <v>69700</v>
      </c>
      <c r="B101" s="25" t="s">
        <v>30</v>
      </c>
      <c r="C101" s="25" t="s">
        <v>42</v>
      </c>
      <c r="D101" s="25" t="s">
        <v>31</v>
      </c>
      <c r="E101" s="25" t="s">
        <v>3217</v>
      </c>
      <c r="F101" s="25" t="s">
        <v>3218</v>
      </c>
      <c r="G101" s="25">
        <v>6.9</v>
      </c>
      <c r="H101" s="25" t="s">
        <v>34</v>
      </c>
      <c r="I101" s="25" t="s">
        <v>55</v>
      </c>
      <c r="J101" s="25" t="s">
        <v>56</v>
      </c>
      <c r="K101" s="25" t="s">
        <v>63</v>
      </c>
      <c r="L101" s="25" t="s">
        <v>47</v>
      </c>
      <c r="M101" s="25" t="s">
        <v>39</v>
      </c>
      <c r="N101" s="25" t="s">
        <v>40</v>
      </c>
      <c r="O101" s="26">
        <v>31846</v>
      </c>
      <c r="P101" s="25"/>
      <c r="Q101" s="25">
        <v>6.9</v>
      </c>
      <c r="R101" s="27" t="s">
        <v>41</v>
      </c>
      <c r="S101" s="28"/>
      <c r="T101" s="140">
        <v>9.3147474817760116</v>
      </c>
      <c r="U101" s="231">
        <v>7.4038594163939804</v>
      </c>
      <c r="V101" s="232">
        <v>7.4688841785095805</v>
      </c>
      <c r="W101" s="232">
        <v>7.5339089406251816</v>
      </c>
      <c r="X101" s="23">
        <f t="shared" ref="X101:X113" si="9">CEILING(0.35*G101,1)</f>
        <v>3</v>
      </c>
      <c r="Y101" s="23">
        <f t="shared" si="8"/>
        <v>7</v>
      </c>
      <c r="Z101" s="23">
        <v>1</v>
      </c>
      <c r="AA101" s="23">
        <v>1</v>
      </c>
      <c r="AB101" s="23">
        <v>3.17</v>
      </c>
      <c r="AC101" s="23">
        <v>10.618396166221146</v>
      </c>
      <c r="AD101" s="238">
        <f t="shared" si="6"/>
        <v>483</v>
      </c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spans="1:54" s="70" customFormat="1" ht="24.5" thickBot="1" x14ac:dyDescent="0.35">
      <c r="A102" s="41">
        <v>55400</v>
      </c>
      <c r="B102" s="41" t="s">
        <v>30</v>
      </c>
      <c r="C102" s="41" t="s">
        <v>42</v>
      </c>
      <c r="D102" s="41" t="s">
        <v>31</v>
      </c>
      <c r="E102" s="41" t="s">
        <v>2128</v>
      </c>
      <c r="F102" s="41" t="s">
        <v>2129</v>
      </c>
      <c r="G102" s="41">
        <v>47.49</v>
      </c>
      <c r="H102" s="41" t="s">
        <v>34</v>
      </c>
      <c r="I102" s="41" t="s">
        <v>2129</v>
      </c>
      <c r="J102" s="41" t="s">
        <v>56</v>
      </c>
      <c r="K102" s="41" t="s">
        <v>63</v>
      </c>
      <c r="L102" s="41" t="s">
        <v>47</v>
      </c>
      <c r="M102" s="41" t="s">
        <v>224</v>
      </c>
      <c r="N102" s="41" t="s">
        <v>225</v>
      </c>
      <c r="O102" s="42">
        <v>33527</v>
      </c>
      <c r="P102" s="41"/>
      <c r="Q102" s="41">
        <v>58.48</v>
      </c>
      <c r="R102" s="43" t="s">
        <v>41</v>
      </c>
      <c r="S102" s="40"/>
      <c r="T102" s="142">
        <v>9.2554710594934591</v>
      </c>
      <c r="U102" s="231">
        <v>7.3445829941114287</v>
      </c>
      <c r="V102" s="232">
        <v>7.4096077562270288</v>
      </c>
      <c r="W102" s="232">
        <v>7.4746325183426281</v>
      </c>
      <c r="X102" s="23">
        <f t="shared" si="9"/>
        <v>17</v>
      </c>
      <c r="Y102" s="23">
        <f t="shared" si="8"/>
        <v>48</v>
      </c>
      <c r="Z102" s="23">
        <v>1</v>
      </c>
      <c r="AA102" s="23">
        <v>1</v>
      </c>
      <c r="AB102" s="23">
        <v>3.17</v>
      </c>
      <c r="AC102" s="23">
        <v>73.082265787513435</v>
      </c>
      <c r="AD102" s="238">
        <f t="shared" si="6"/>
        <v>3324.3</v>
      </c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spans="1:54" s="70" customFormat="1" ht="24.5" thickBot="1" x14ac:dyDescent="0.35">
      <c r="A103" s="41">
        <v>2700</v>
      </c>
      <c r="B103" s="41" t="s">
        <v>30</v>
      </c>
      <c r="C103" s="41" t="s">
        <v>31</v>
      </c>
      <c r="D103" s="41" t="s">
        <v>31</v>
      </c>
      <c r="E103" s="41" t="s">
        <v>240</v>
      </c>
      <c r="F103" s="41" t="s">
        <v>241</v>
      </c>
      <c r="G103" s="41">
        <v>38</v>
      </c>
      <c r="H103" s="41" t="s">
        <v>34</v>
      </c>
      <c r="I103" s="41" t="s">
        <v>242</v>
      </c>
      <c r="J103" s="41" t="s">
        <v>56</v>
      </c>
      <c r="K103" s="41" t="s">
        <v>63</v>
      </c>
      <c r="L103" s="41" t="s">
        <v>47</v>
      </c>
      <c r="M103" s="41" t="s">
        <v>224</v>
      </c>
      <c r="N103" s="41" t="s">
        <v>225</v>
      </c>
      <c r="O103" s="42">
        <v>31413</v>
      </c>
      <c r="P103" s="41"/>
      <c r="Q103" s="41">
        <v>37.200000000000003</v>
      </c>
      <c r="R103" s="43" t="s">
        <v>41</v>
      </c>
      <c r="S103" s="40"/>
      <c r="T103" s="143">
        <v>9.1666309184853656</v>
      </c>
      <c r="U103" s="231">
        <v>7.2557428531033361</v>
      </c>
      <c r="V103" s="232">
        <v>7.3207676152189354</v>
      </c>
      <c r="W103" s="232">
        <v>7.3857923773345346</v>
      </c>
      <c r="X103" s="23">
        <f t="shared" si="9"/>
        <v>14</v>
      </c>
      <c r="Y103" s="23">
        <f t="shared" si="8"/>
        <v>38</v>
      </c>
      <c r="Z103" s="23">
        <v>1</v>
      </c>
      <c r="AA103" s="23">
        <v>1</v>
      </c>
      <c r="AB103" s="23">
        <v>3.17</v>
      </c>
      <c r="AC103" s="23">
        <v>58.478123813971507</v>
      </c>
      <c r="AD103" s="238">
        <f t="shared" si="6"/>
        <v>2660</v>
      </c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spans="1:54" s="70" customFormat="1" ht="24.5" thickBot="1" x14ac:dyDescent="0.35">
      <c r="A104" s="25">
        <v>126000</v>
      </c>
      <c r="B104" s="25" t="s">
        <v>30</v>
      </c>
      <c r="C104" s="25" t="s">
        <v>31</v>
      </c>
      <c r="D104" s="25" t="s">
        <v>42</v>
      </c>
      <c r="E104" s="25" t="s">
        <v>1777</v>
      </c>
      <c r="F104" s="25" t="s">
        <v>1778</v>
      </c>
      <c r="G104" s="25">
        <v>97.62</v>
      </c>
      <c r="H104" s="25" t="s">
        <v>34</v>
      </c>
      <c r="I104" s="25" t="s">
        <v>55</v>
      </c>
      <c r="J104" s="25" t="s">
        <v>56</v>
      </c>
      <c r="K104" s="41" t="s">
        <v>63</v>
      </c>
      <c r="L104" s="25" t="s">
        <v>47</v>
      </c>
      <c r="M104" s="25" t="s">
        <v>39</v>
      </c>
      <c r="N104" s="25" t="s">
        <v>40</v>
      </c>
      <c r="O104" s="26">
        <v>40450</v>
      </c>
      <c r="P104" s="25"/>
      <c r="Q104" s="25">
        <v>97.62</v>
      </c>
      <c r="R104" s="27" t="s">
        <v>41</v>
      </c>
      <c r="S104" s="28"/>
      <c r="T104" s="140">
        <v>9.1048649460043816</v>
      </c>
      <c r="U104" s="231">
        <v>7.1939768806223494</v>
      </c>
      <c r="V104" s="232">
        <v>7.2590016427379505</v>
      </c>
      <c r="W104" s="232">
        <v>7.3240264048535515</v>
      </c>
      <c r="X104" s="23">
        <f t="shared" si="9"/>
        <v>35</v>
      </c>
      <c r="Y104" s="23">
        <f t="shared" si="8"/>
        <v>98</v>
      </c>
      <c r="Z104" s="23">
        <v>1</v>
      </c>
      <c r="AA104" s="23">
        <v>1</v>
      </c>
      <c r="AB104" s="23">
        <v>3.17</v>
      </c>
      <c r="AC104" s="23">
        <v>150.22722228210262</v>
      </c>
      <c r="AD104" s="238">
        <f t="shared" si="6"/>
        <v>6833.4000000000005</v>
      </c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spans="1:54" s="70" customFormat="1" ht="24.5" thickBot="1" x14ac:dyDescent="0.35">
      <c r="A105" s="25">
        <v>99500</v>
      </c>
      <c r="B105" s="25" t="s">
        <v>30</v>
      </c>
      <c r="C105" s="25" t="s">
        <v>31</v>
      </c>
      <c r="D105" s="25" t="s">
        <v>31</v>
      </c>
      <c r="E105" s="25" t="s">
        <v>1784</v>
      </c>
      <c r="F105" s="25" t="s">
        <v>1785</v>
      </c>
      <c r="G105" s="25">
        <v>65.08</v>
      </c>
      <c r="H105" s="25" t="s">
        <v>34</v>
      </c>
      <c r="I105" s="25" t="s">
        <v>71</v>
      </c>
      <c r="J105" s="25" t="s">
        <v>56</v>
      </c>
      <c r="K105" s="41" t="s">
        <v>63</v>
      </c>
      <c r="L105" s="25" t="s">
        <v>124</v>
      </c>
      <c r="M105" s="25" t="s">
        <v>39</v>
      </c>
      <c r="N105" s="25" t="s">
        <v>40</v>
      </c>
      <c r="O105" s="26">
        <v>40450</v>
      </c>
      <c r="P105" s="25"/>
      <c r="Q105" s="25">
        <v>65.08</v>
      </c>
      <c r="R105" s="27" t="s">
        <v>41</v>
      </c>
      <c r="S105" s="28"/>
      <c r="T105" s="140">
        <v>9.1048649460043816</v>
      </c>
      <c r="U105" s="231">
        <v>7.1939768806223503</v>
      </c>
      <c r="V105" s="232">
        <v>7.2590016427379505</v>
      </c>
      <c r="W105" s="232">
        <v>7.3240264048535506</v>
      </c>
      <c r="X105" s="23">
        <f t="shared" si="9"/>
        <v>23</v>
      </c>
      <c r="Y105" s="23">
        <f t="shared" si="8"/>
        <v>66</v>
      </c>
      <c r="Z105" s="23">
        <v>1</v>
      </c>
      <c r="AA105" s="23">
        <v>1</v>
      </c>
      <c r="AB105" s="23">
        <v>3.17</v>
      </c>
      <c r="AC105" s="23">
        <v>100.15148152140146</v>
      </c>
      <c r="AD105" s="238">
        <f t="shared" si="6"/>
        <v>4555.5999999999995</v>
      </c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spans="1:54" s="49" customFormat="1" ht="24.5" thickBot="1" x14ac:dyDescent="0.35">
      <c r="A106" s="41">
        <v>56800</v>
      </c>
      <c r="B106" s="41" t="s">
        <v>30</v>
      </c>
      <c r="C106" s="41" t="s">
        <v>42</v>
      </c>
      <c r="D106" s="41" t="s">
        <v>31</v>
      </c>
      <c r="E106" s="41" t="s">
        <v>2167</v>
      </c>
      <c r="F106" s="41" t="s">
        <v>2168</v>
      </c>
      <c r="G106" s="41">
        <v>52.9</v>
      </c>
      <c r="H106" s="41" t="s">
        <v>34</v>
      </c>
      <c r="I106" s="41" t="s">
        <v>629</v>
      </c>
      <c r="J106" s="41" t="s">
        <v>56</v>
      </c>
      <c r="K106" s="41" t="s">
        <v>63</v>
      </c>
      <c r="L106" s="41" t="s">
        <v>47</v>
      </c>
      <c r="M106" s="41" t="s">
        <v>224</v>
      </c>
      <c r="N106" s="41" t="s">
        <v>225</v>
      </c>
      <c r="O106" s="42">
        <v>32583</v>
      </c>
      <c r="P106" s="41"/>
      <c r="Q106" s="41">
        <v>45</v>
      </c>
      <c r="R106" s="43" t="s">
        <v>41</v>
      </c>
      <c r="S106" s="40"/>
      <c r="T106" s="142">
        <v>9.0639408596258786</v>
      </c>
      <c r="U106" s="231">
        <v>7.1530527942438464</v>
      </c>
      <c r="V106" s="232">
        <v>7.2180775563594475</v>
      </c>
      <c r="W106" s="232">
        <v>7.2831023184750494</v>
      </c>
      <c r="X106" s="23">
        <f t="shared" si="9"/>
        <v>19</v>
      </c>
      <c r="Y106" s="23">
        <f t="shared" si="8"/>
        <v>53</v>
      </c>
      <c r="Z106" s="23">
        <v>1</v>
      </c>
      <c r="AA106" s="23">
        <v>1</v>
      </c>
      <c r="AB106" s="23">
        <v>3.17</v>
      </c>
      <c r="AC106" s="23">
        <v>81.407703941028615</v>
      </c>
      <c r="AD106" s="238">
        <f t="shared" si="6"/>
        <v>3703</v>
      </c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spans="1:54" s="49" customFormat="1" ht="24.5" thickBot="1" x14ac:dyDescent="0.35">
      <c r="A107" s="41">
        <v>36500</v>
      </c>
      <c r="B107" s="41" t="s">
        <v>30</v>
      </c>
      <c r="C107" s="41" t="s">
        <v>42</v>
      </c>
      <c r="D107" s="41" t="s">
        <v>31</v>
      </c>
      <c r="E107" s="41" t="s">
        <v>237</v>
      </c>
      <c r="F107" s="41" t="s">
        <v>238</v>
      </c>
      <c r="G107" s="41">
        <v>47.49</v>
      </c>
      <c r="H107" s="41" t="s">
        <v>34</v>
      </c>
      <c r="I107" s="41" t="s">
        <v>238</v>
      </c>
      <c r="J107" s="41" t="s">
        <v>56</v>
      </c>
      <c r="K107" s="41" t="s">
        <v>63</v>
      </c>
      <c r="L107" s="41" t="s">
        <v>47</v>
      </c>
      <c r="M107" s="41" t="s">
        <v>224</v>
      </c>
      <c r="N107" s="41" t="s">
        <v>225</v>
      </c>
      <c r="O107" s="42">
        <v>34792</v>
      </c>
      <c r="P107" s="41"/>
      <c r="Q107" s="41">
        <v>58.48</v>
      </c>
      <c r="R107" s="43" t="s">
        <v>41</v>
      </c>
      <c r="S107" s="40"/>
      <c r="T107" s="142">
        <v>9.0133953604286514</v>
      </c>
      <c r="U107" s="231">
        <v>7.102507295046621</v>
      </c>
      <c r="V107" s="232">
        <v>7.167532057162223</v>
      </c>
      <c r="W107" s="232">
        <v>7.2325568192778258</v>
      </c>
      <c r="X107" s="23">
        <f t="shared" si="9"/>
        <v>17</v>
      </c>
      <c r="Y107" s="23">
        <f t="shared" si="8"/>
        <v>48</v>
      </c>
      <c r="Z107" s="23">
        <v>1</v>
      </c>
      <c r="AA107" s="23">
        <v>1</v>
      </c>
      <c r="AB107" s="23">
        <v>3.17</v>
      </c>
      <c r="AC107" s="23">
        <v>73.082265787513506</v>
      </c>
      <c r="AD107" s="238">
        <f t="shared" si="6"/>
        <v>3324.3</v>
      </c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spans="1:54" s="49" customFormat="1" ht="12.5" thickBot="1" x14ac:dyDescent="0.35">
      <c r="A108" s="25">
        <v>102800</v>
      </c>
      <c r="B108" s="25" t="s">
        <v>30</v>
      </c>
      <c r="C108" s="25" t="s">
        <v>31</v>
      </c>
      <c r="D108" s="25" t="s">
        <v>31</v>
      </c>
      <c r="E108" s="25" t="s">
        <v>757</v>
      </c>
      <c r="F108" s="25" t="s">
        <v>758</v>
      </c>
      <c r="G108" s="25">
        <v>1.4</v>
      </c>
      <c r="H108" s="25" t="s">
        <v>34</v>
      </c>
      <c r="I108" s="25" t="s">
        <v>759</v>
      </c>
      <c r="J108" s="25" t="s">
        <v>56</v>
      </c>
      <c r="K108" s="25" t="s">
        <v>63</v>
      </c>
      <c r="L108" s="25" t="s">
        <v>124</v>
      </c>
      <c r="M108" s="25" t="s">
        <v>39</v>
      </c>
      <c r="N108" s="25" t="s">
        <v>220</v>
      </c>
      <c r="O108" s="26">
        <v>40813</v>
      </c>
      <c r="P108" s="25"/>
      <c r="Q108" s="25">
        <v>1.55</v>
      </c>
      <c r="R108" s="27" t="s">
        <v>41</v>
      </c>
      <c r="S108" s="28"/>
      <c r="T108" s="140">
        <v>8.3968778144701286</v>
      </c>
      <c r="U108" s="231">
        <v>6.4859897490880991</v>
      </c>
      <c r="V108" s="232">
        <v>6.5510145112036993</v>
      </c>
      <c r="W108" s="232">
        <v>6.6160392733193003</v>
      </c>
      <c r="X108" s="23">
        <f t="shared" si="9"/>
        <v>1</v>
      </c>
      <c r="Y108" s="23">
        <f t="shared" si="8"/>
        <v>2</v>
      </c>
      <c r="Z108" s="23">
        <v>1</v>
      </c>
      <c r="AA108" s="23">
        <v>1</v>
      </c>
      <c r="AB108" s="23">
        <v>3.17</v>
      </c>
      <c r="AC108" s="23">
        <v>2.1544571931463166</v>
      </c>
      <c r="AD108" s="238">
        <f t="shared" si="6"/>
        <v>98</v>
      </c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</row>
    <row r="109" spans="1:54" s="70" customFormat="1" ht="24.5" thickBot="1" x14ac:dyDescent="0.35">
      <c r="A109" s="41">
        <v>71400</v>
      </c>
      <c r="B109" s="41" t="s">
        <v>30</v>
      </c>
      <c r="C109" s="41" t="s">
        <v>31</v>
      </c>
      <c r="D109" s="41" t="s">
        <v>31</v>
      </c>
      <c r="E109" s="41" t="s">
        <v>2398</v>
      </c>
      <c r="F109" s="41" t="s">
        <v>2399</v>
      </c>
      <c r="G109" s="41">
        <v>11.2</v>
      </c>
      <c r="H109" s="41" t="s">
        <v>34</v>
      </c>
      <c r="I109" s="41" t="s">
        <v>2400</v>
      </c>
      <c r="J109" s="41" t="s">
        <v>56</v>
      </c>
      <c r="K109" s="41" t="s">
        <v>63</v>
      </c>
      <c r="L109" s="41" t="s">
        <v>47</v>
      </c>
      <c r="M109" s="41" t="s">
        <v>224</v>
      </c>
      <c r="N109" s="41" t="s">
        <v>225</v>
      </c>
      <c r="O109" s="42">
        <v>34608</v>
      </c>
      <c r="P109" s="41"/>
      <c r="Q109" s="41">
        <v>11.7</v>
      </c>
      <c r="R109" s="43" t="s">
        <v>41</v>
      </c>
      <c r="S109" s="40"/>
      <c r="T109" s="142">
        <v>8.3251772907650068</v>
      </c>
      <c r="U109" s="231">
        <v>6.4142892253829764</v>
      </c>
      <c r="V109" s="232">
        <v>6.4793139874985766</v>
      </c>
      <c r="W109" s="232">
        <v>6.5443387496141767</v>
      </c>
      <c r="X109" s="23">
        <f t="shared" si="9"/>
        <v>4</v>
      </c>
      <c r="Y109" s="23">
        <f t="shared" si="8"/>
        <v>12</v>
      </c>
      <c r="Z109" s="23">
        <v>1</v>
      </c>
      <c r="AA109" s="23">
        <v>1</v>
      </c>
      <c r="AB109" s="23">
        <v>3.17</v>
      </c>
      <c r="AC109" s="23">
        <v>17.235657545170522</v>
      </c>
      <c r="AD109" s="238">
        <f t="shared" si="6"/>
        <v>784</v>
      </c>
    </row>
    <row r="110" spans="1:54" s="49" customFormat="1" ht="12.5" thickBot="1" x14ac:dyDescent="0.35">
      <c r="A110" s="25">
        <v>72000</v>
      </c>
      <c r="B110" s="25" t="s">
        <v>30</v>
      </c>
      <c r="C110" s="25" t="s">
        <v>42</v>
      </c>
      <c r="D110" s="25" t="s">
        <v>42</v>
      </c>
      <c r="E110" s="25" t="s">
        <v>2832</v>
      </c>
      <c r="F110" s="25" t="s">
        <v>2833</v>
      </c>
      <c r="G110" s="25">
        <v>57.3</v>
      </c>
      <c r="H110" s="25" t="s">
        <v>34</v>
      </c>
      <c r="I110" s="25" t="s">
        <v>2834</v>
      </c>
      <c r="J110" s="25" t="s">
        <v>56</v>
      </c>
      <c r="K110" s="25" t="s">
        <v>63</v>
      </c>
      <c r="L110" s="25" t="s">
        <v>47</v>
      </c>
      <c r="M110" s="25" t="s">
        <v>39</v>
      </c>
      <c r="N110" s="25" t="s">
        <v>40</v>
      </c>
      <c r="O110" s="26">
        <v>31918</v>
      </c>
      <c r="P110" s="25"/>
      <c r="Q110" s="25">
        <v>49.85</v>
      </c>
      <c r="R110" s="27" t="s">
        <v>41</v>
      </c>
      <c r="S110" s="28"/>
      <c r="T110" s="140">
        <v>8.2858010128956732</v>
      </c>
      <c r="U110" s="231">
        <v>6.3749129475136428</v>
      </c>
      <c r="V110" s="232">
        <v>6.4399377096292438</v>
      </c>
      <c r="W110" s="232">
        <v>6.504962471744844</v>
      </c>
      <c r="X110" s="23">
        <f t="shared" si="9"/>
        <v>21</v>
      </c>
      <c r="Y110" s="23">
        <f t="shared" si="8"/>
        <v>58</v>
      </c>
      <c r="Z110" s="23">
        <v>1</v>
      </c>
      <c r="AA110" s="23">
        <v>1</v>
      </c>
      <c r="AB110" s="23">
        <v>3.17</v>
      </c>
      <c r="AC110" s="23">
        <v>88.178855119488631</v>
      </c>
      <c r="AD110" s="238">
        <f t="shared" si="6"/>
        <v>4011</v>
      </c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spans="1:54" s="49" customFormat="1" ht="12.4" customHeight="1" thickBot="1" x14ac:dyDescent="0.35">
      <c r="A111" s="25">
        <v>41400</v>
      </c>
      <c r="B111" s="25" t="s">
        <v>30</v>
      </c>
      <c r="C111" s="25" t="s">
        <v>31</v>
      </c>
      <c r="D111" s="25" t="s">
        <v>31</v>
      </c>
      <c r="E111" s="25" t="s">
        <v>627</v>
      </c>
      <c r="F111" s="25" t="s">
        <v>628</v>
      </c>
      <c r="G111" s="25">
        <v>52.9</v>
      </c>
      <c r="H111" s="25" t="s">
        <v>34</v>
      </c>
      <c r="I111" s="25" t="s">
        <v>629</v>
      </c>
      <c r="J111" s="25" t="s">
        <v>56</v>
      </c>
      <c r="K111" s="25" t="s">
        <v>63</v>
      </c>
      <c r="L111" s="25" t="s">
        <v>47</v>
      </c>
      <c r="M111" s="25" t="s">
        <v>39</v>
      </c>
      <c r="N111" s="25" t="s">
        <v>40</v>
      </c>
      <c r="O111" s="26">
        <v>33528</v>
      </c>
      <c r="P111" s="25"/>
      <c r="Q111" s="25">
        <v>45</v>
      </c>
      <c r="R111" s="27" t="s">
        <v>41</v>
      </c>
      <c r="S111" s="28"/>
      <c r="T111" s="140">
        <v>8.1392107564494971</v>
      </c>
      <c r="U111" s="231">
        <v>6.2283226910674649</v>
      </c>
      <c r="V111" s="232">
        <v>6.293347453183066</v>
      </c>
      <c r="W111" s="232">
        <v>6.358372215298667</v>
      </c>
      <c r="X111" s="23">
        <f t="shared" si="9"/>
        <v>19</v>
      </c>
      <c r="Y111" s="23">
        <f t="shared" si="8"/>
        <v>53</v>
      </c>
      <c r="Z111" s="23">
        <v>1</v>
      </c>
      <c r="AA111" s="23">
        <v>1</v>
      </c>
      <c r="AB111" s="23">
        <v>3.17</v>
      </c>
      <c r="AC111" s="23">
        <v>81.407703941028615</v>
      </c>
      <c r="AD111" s="238">
        <f t="shared" si="6"/>
        <v>3703</v>
      </c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</row>
    <row r="112" spans="1:54" s="49" customFormat="1" ht="24.5" thickBot="1" x14ac:dyDescent="0.35">
      <c r="A112" s="41">
        <v>46600</v>
      </c>
      <c r="B112" s="41" t="s">
        <v>30</v>
      </c>
      <c r="C112" s="41" t="s">
        <v>42</v>
      </c>
      <c r="D112" s="41" t="s">
        <v>31</v>
      </c>
      <c r="E112" s="41" t="s">
        <v>1371</v>
      </c>
      <c r="F112" s="41" t="s">
        <v>1372</v>
      </c>
      <c r="G112" s="41">
        <v>6</v>
      </c>
      <c r="H112" s="41" t="s">
        <v>34</v>
      </c>
      <c r="I112" s="41" t="s">
        <v>1373</v>
      </c>
      <c r="J112" s="41" t="s">
        <v>56</v>
      </c>
      <c r="K112" s="41" t="s">
        <v>63</v>
      </c>
      <c r="L112" s="41" t="s">
        <v>47</v>
      </c>
      <c r="M112" s="41" t="s">
        <v>224</v>
      </c>
      <c r="N112" s="41" t="s">
        <v>225</v>
      </c>
      <c r="O112" s="42">
        <v>31413</v>
      </c>
      <c r="P112" s="41"/>
      <c r="Q112" s="41">
        <v>6</v>
      </c>
      <c r="R112" s="43" t="s">
        <v>41</v>
      </c>
      <c r="S112" s="40"/>
      <c r="T112" s="142">
        <v>7.771165714285714</v>
      </c>
      <c r="U112" s="231">
        <v>5.8602776489036827</v>
      </c>
      <c r="V112" s="232">
        <v>5.9253024110192829</v>
      </c>
      <c r="W112" s="232">
        <v>5.9903271731348839</v>
      </c>
      <c r="X112" s="23">
        <f t="shared" si="9"/>
        <v>3</v>
      </c>
      <c r="Y112" s="23">
        <f t="shared" si="8"/>
        <v>6</v>
      </c>
      <c r="Z112" s="23">
        <v>1</v>
      </c>
      <c r="AA112" s="23">
        <v>1</v>
      </c>
      <c r="AB112" s="23">
        <v>3.17</v>
      </c>
      <c r="AC112" s="23">
        <v>9.2333879706270725</v>
      </c>
      <c r="AD112" s="238">
        <f t="shared" si="6"/>
        <v>420</v>
      </c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</row>
    <row r="113" spans="1:54" s="49" customFormat="1" ht="12.5" thickBot="1" x14ac:dyDescent="0.35">
      <c r="A113" s="25">
        <v>100300</v>
      </c>
      <c r="B113" s="25" t="s">
        <v>30</v>
      </c>
      <c r="C113" s="25" t="s">
        <v>31</v>
      </c>
      <c r="D113" s="25" t="s">
        <v>42</v>
      </c>
      <c r="E113" s="25" t="s">
        <v>933</v>
      </c>
      <c r="F113" s="25" t="s">
        <v>934</v>
      </c>
      <c r="G113" s="25">
        <v>641</v>
      </c>
      <c r="H113" s="25" t="s">
        <v>34</v>
      </c>
      <c r="I113" s="25" t="s">
        <v>55</v>
      </c>
      <c r="J113" s="25" t="s">
        <v>56</v>
      </c>
      <c r="K113" s="25" t="s">
        <v>63</v>
      </c>
      <c r="L113" s="25" t="s">
        <v>124</v>
      </c>
      <c r="M113" s="25" t="s">
        <v>39</v>
      </c>
      <c r="N113" s="25" t="s">
        <v>40</v>
      </c>
      <c r="O113" s="26">
        <v>40534</v>
      </c>
      <c r="P113" s="25"/>
      <c r="Q113" s="25">
        <v>709</v>
      </c>
      <c r="R113" s="27" t="s">
        <v>41</v>
      </c>
      <c r="S113" s="28"/>
      <c r="T113" s="140">
        <v>7.2206322077691736</v>
      </c>
      <c r="U113" s="231">
        <v>5.3097441423871432</v>
      </c>
      <c r="V113" s="232">
        <v>5.3747689045027442</v>
      </c>
      <c r="W113" s="232">
        <v>5.4397936666183462</v>
      </c>
      <c r="X113" s="23">
        <f t="shared" si="9"/>
        <v>225</v>
      </c>
      <c r="Y113" s="23">
        <f t="shared" si="8"/>
        <v>641</v>
      </c>
      <c r="Z113" s="23">
        <v>1</v>
      </c>
      <c r="AA113" s="23">
        <v>1</v>
      </c>
      <c r="AB113" s="23">
        <v>3.17</v>
      </c>
      <c r="AC113" s="23">
        <v>986.43361486199353</v>
      </c>
      <c r="AD113" s="238">
        <f t="shared" si="6"/>
        <v>44870</v>
      </c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</row>
    <row r="114" spans="1:54" s="49" customFormat="1" ht="12.5" thickBot="1" x14ac:dyDescent="0.35">
      <c r="A114" s="25">
        <v>26400</v>
      </c>
      <c r="B114" s="25" t="s">
        <v>30</v>
      </c>
      <c r="C114" s="25" t="s">
        <v>31</v>
      </c>
      <c r="D114" s="25" t="s">
        <v>31</v>
      </c>
      <c r="E114" s="25" t="s">
        <v>2863</v>
      </c>
      <c r="F114" s="25" t="s">
        <v>2864</v>
      </c>
      <c r="G114" s="25">
        <v>312</v>
      </c>
      <c r="H114" s="25" t="s">
        <v>34</v>
      </c>
      <c r="I114" s="25" t="s">
        <v>2865</v>
      </c>
      <c r="J114" s="25" t="s">
        <v>56</v>
      </c>
      <c r="K114" s="25" t="s">
        <v>48</v>
      </c>
      <c r="L114" s="25" t="s">
        <v>124</v>
      </c>
      <c r="M114" s="25" t="s">
        <v>39</v>
      </c>
      <c r="N114" s="25" t="s">
        <v>40</v>
      </c>
      <c r="O114" s="26">
        <v>21916</v>
      </c>
      <c r="P114" s="25"/>
      <c r="Q114" s="25">
        <v>320</v>
      </c>
      <c r="R114" s="27" t="s">
        <v>41</v>
      </c>
      <c r="S114" s="28"/>
      <c r="T114" s="140">
        <v>13.96515008325458</v>
      </c>
      <c r="U114" s="231">
        <v>12.153031308429579</v>
      </c>
      <c r="V114" s="232">
        <v>12.857987375559034</v>
      </c>
      <c r="W114" s="232">
        <v>13.562943442688491</v>
      </c>
      <c r="X114" s="23">
        <f t="shared" ref="X114:X119" si="10">CEILING(0.4*G114,1)</f>
        <v>125</v>
      </c>
      <c r="Y114" s="23">
        <f t="shared" si="8"/>
        <v>312</v>
      </c>
      <c r="Z114" s="23">
        <v>6</v>
      </c>
      <c r="AA114" s="23">
        <v>6</v>
      </c>
      <c r="AB114" s="23">
        <v>2</v>
      </c>
      <c r="AC114" s="23">
        <v>527.84164790730813</v>
      </c>
      <c r="AD114" s="238">
        <f t="shared" si="6"/>
        <v>21840</v>
      </c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</row>
    <row r="115" spans="1:54" s="70" customFormat="1" ht="12.5" thickBot="1" x14ac:dyDescent="0.35">
      <c r="A115" s="25">
        <v>26500</v>
      </c>
      <c r="B115" s="25" t="s">
        <v>30</v>
      </c>
      <c r="C115" s="25" t="s">
        <v>31</v>
      </c>
      <c r="D115" s="25" t="s">
        <v>31</v>
      </c>
      <c r="E115" s="25" t="s">
        <v>2866</v>
      </c>
      <c r="F115" s="25" t="s">
        <v>2867</v>
      </c>
      <c r="G115" s="25">
        <v>317</v>
      </c>
      <c r="H115" s="25" t="s">
        <v>34</v>
      </c>
      <c r="I115" s="25" t="s">
        <v>2865</v>
      </c>
      <c r="J115" s="25" t="s">
        <v>56</v>
      </c>
      <c r="K115" s="25" t="s">
        <v>48</v>
      </c>
      <c r="L115" s="25" t="s">
        <v>124</v>
      </c>
      <c r="M115" s="25" t="s">
        <v>39</v>
      </c>
      <c r="N115" s="25" t="s">
        <v>40</v>
      </c>
      <c r="O115" s="26">
        <v>22282</v>
      </c>
      <c r="P115" s="25"/>
      <c r="Q115" s="25">
        <v>325</v>
      </c>
      <c r="R115" s="27" t="s">
        <v>41</v>
      </c>
      <c r="S115" s="28"/>
      <c r="T115" s="140">
        <v>13.96515008325458</v>
      </c>
      <c r="U115" s="231">
        <v>12.153031308429577</v>
      </c>
      <c r="V115" s="232">
        <v>12.857987375559032</v>
      </c>
      <c r="W115" s="232">
        <v>13.562943442688487</v>
      </c>
      <c r="X115" s="23">
        <f t="shared" si="10"/>
        <v>127</v>
      </c>
      <c r="Y115" s="23">
        <f t="shared" si="8"/>
        <v>317</v>
      </c>
      <c r="Z115" s="23">
        <v>6</v>
      </c>
      <c r="AA115" s="23">
        <v>6</v>
      </c>
      <c r="AB115" s="23">
        <v>2</v>
      </c>
      <c r="AC115" s="23">
        <v>536.30064867505155</v>
      </c>
      <c r="AD115" s="238">
        <f t="shared" si="6"/>
        <v>22190</v>
      </c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</row>
    <row r="116" spans="1:54" s="70" customFormat="1" ht="12.5" thickBot="1" x14ac:dyDescent="0.35">
      <c r="A116" s="25">
        <v>26600</v>
      </c>
      <c r="B116" s="25" t="s">
        <v>30</v>
      </c>
      <c r="C116" s="25" t="s">
        <v>31</v>
      </c>
      <c r="D116" s="25" t="s">
        <v>31</v>
      </c>
      <c r="E116" s="25" t="s">
        <v>2868</v>
      </c>
      <c r="F116" s="25" t="s">
        <v>2869</v>
      </c>
      <c r="G116" s="25">
        <v>530</v>
      </c>
      <c r="H116" s="25" t="s">
        <v>34</v>
      </c>
      <c r="I116" s="25" t="s">
        <v>2865</v>
      </c>
      <c r="J116" s="25" t="s">
        <v>56</v>
      </c>
      <c r="K116" s="25" t="s">
        <v>48</v>
      </c>
      <c r="L116" s="25" t="s">
        <v>124</v>
      </c>
      <c r="M116" s="25" t="s">
        <v>39</v>
      </c>
      <c r="N116" s="25" t="s">
        <v>40</v>
      </c>
      <c r="O116" s="26">
        <v>26299</v>
      </c>
      <c r="P116" s="25"/>
      <c r="Q116" s="25">
        <v>712</v>
      </c>
      <c r="R116" s="27" t="s">
        <v>41</v>
      </c>
      <c r="S116" s="28"/>
      <c r="T116" s="140">
        <v>13.96515008325458</v>
      </c>
      <c r="U116" s="231">
        <v>12.153031308429579</v>
      </c>
      <c r="V116" s="232">
        <v>12.857987375559034</v>
      </c>
      <c r="W116" s="232">
        <v>13.562943442688491</v>
      </c>
      <c r="X116" s="23">
        <f t="shared" si="10"/>
        <v>212</v>
      </c>
      <c r="Y116" s="23">
        <f t="shared" si="8"/>
        <v>530</v>
      </c>
      <c r="Z116" s="23">
        <v>6</v>
      </c>
      <c r="AA116" s="23">
        <v>6</v>
      </c>
      <c r="AB116" s="23">
        <v>2</v>
      </c>
      <c r="AC116" s="23">
        <v>896.65408138100145</v>
      </c>
      <c r="AD116" s="238">
        <f t="shared" si="6"/>
        <v>37100</v>
      </c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</row>
    <row r="117" spans="1:54" s="70" customFormat="1" ht="12.5" thickBot="1" x14ac:dyDescent="0.35">
      <c r="A117" s="25">
        <v>22500</v>
      </c>
      <c r="B117" s="25" t="s">
        <v>30</v>
      </c>
      <c r="C117" s="25" t="s">
        <v>31</v>
      </c>
      <c r="D117" s="25" t="s">
        <v>31</v>
      </c>
      <c r="E117" s="25" t="s">
        <v>2464</v>
      </c>
      <c r="F117" s="25" t="s">
        <v>2465</v>
      </c>
      <c r="G117" s="25">
        <v>754</v>
      </c>
      <c r="H117" s="25" t="s">
        <v>34</v>
      </c>
      <c r="I117" s="25" t="s">
        <v>2466</v>
      </c>
      <c r="J117" s="25" t="s">
        <v>56</v>
      </c>
      <c r="K117" s="25" t="s">
        <v>48</v>
      </c>
      <c r="L117" s="25" t="s">
        <v>124</v>
      </c>
      <c r="M117" s="25" t="s">
        <v>39</v>
      </c>
      <c r="N117" s="25" t="s">
        <v>40</v>
      </c>
      <c r="O117" s="26">
        <v>24473</v>
      </c>
      <c r="P117" s="25"/>
      <c r="Q117" s="25">
        <v>702</v>
      </c>
      <c r="R117" s="27" t="s">
        <v>41</v>
      </c>
      <c r="S117" s="28"/>
      <c r="T117" s="140">
        <v>11.62</v>
      </c>
      <c r="U117" s="231">
        <v>9.8078812251749952</v>
      </c>
      <c r="V117" s="232">
        <v>10.512837292304454</v>
      </c>
      <c r="W117" s="232">
        <v>11.217793359433914</v>
      </c>
      <c r="X117" s="23">
        <f t="shared" si="10"/>
        <v>302</v>
      </c>
      <c r="Y117" s="23">
        <f t="shared" si="8"/>
        <v>754</v>
      </c>
      <c r="Z117" s="23">
        <v>6</v>
      </c>
      <c r="AA117" s="23">
        <v>6</v>
      </c>
      <c r="AB117" s="23">
        <v>2</v>
      </c>
      <c r="AC117" s="23">
        <v>1275.617315775989</v>
      </c>
      <c r="AD117" s="238">
        <f t="shared" si="6"/>
        <v>52780</v>
      </c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</row>
    <row r="118" spans="1:54" s="70" customFormat="1" ht="12.5" thickBot="1" x14ac:dyDescent="0.35">
      <c r="A118" s="25">
        <v>22600</v>
      </c>
      <c r="B118" s="25" t="s">
        <v>30</v>
      </c>
      <c r="C118" s="25" t="s">
        <v>31</v>
      </c>
      <c r="D118" s="25" t="s">
        <v>31</v>
      </c>
      <c r="E118" s="25" t="s">
        <v>2467</v>
      </c>
      <c r="F118" s="25" t="s">
        <v>2468</v>
      </c>
      <c r="G118" s="25">
        <v>755</v>
      </c>
      <c r="H118" s="25" t="s">
        <v>34</v>
      </c>
      <c r="I118" s="25" t="s">
        <v>2466</v>
      </c>
      <c r="J118" s="25" t="s">
        <v>56</v>
      </c>
      <c r="K118" s="25" t="s">
        <v>48</v>
      </c>
      <c r="L118" s="25" t="s">
        <v>124</v>
      </c>
      <c r="M118" s="25" t="s">
        <v>39</v>
      </c>
      <c r="N118" s="25" t="s">
        <v>40</v>
      </c>
      <c r="O118" s="26">
        <v>24838</v>
      </c>
      <c r="P118" s="25"/>
      <c r="Q118" s="25">
        <v>702</v>
      </c>
      <c r="R118" s="27" t="s">
        <v>41</v>
      </c>
      <c r="S118" s="28"/>
      <c r="T118" s="140">
        <v>11.62</v>
      </c>
      <c r="U118" s="231">
        <v>9.8078812251749969</v>
      </c>
      <c r="V118" s="232">
        <v>10.512837292304454</v>
      </c>
      <c r="W118" s="232">
        <v>11.217793359433911</v>
      </c>
      <c r="X118" s="23">
        <f t="shared" si="10"/>
        <v>302</v>
      </c>
      <c r="Y118" s="23">
        <f t="shared" si="8"/>
        <v>755</v>
      </c>
      <c r="Z118" s="23">
        <v>6</v>
      </c>
      <c r="AA118" s="23">
        <v>6</v>
      </c>
      <c r="AB118" s="23">
        <v>2</v>
      </c>
      <c r="AC118" s="23">
        <v>1277.3091159295423</v>
      </c>
      <c r="AD118" s="238">
        <f t="shared" si="6"/>
        <v>52850</v>
      </c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</row>
    <row r="119" spans="1:54" s="70" customFormat="1" ht="12.5" thickBot="1" x14ac:dyDescent="0.35">
      <c r="A119" s="34">
        <v>32400</v>
      </c>
      <c r="B119" s="34" t="s">
        <v>30</v>
      </c>
      <c r="C119" s="34" t="s">
        <v>42</v>
      </c>
      <c r="D119" s="34" t="s">
        <v>31</v>
      </c>
      <c r="E119" s="34" t="s">
        <v>640</v>
      </c>
      <c r="F119" s="34" t="s">
        <v>641</v>
      </c>
      <c r="G119" s="34">
        <v>19</v>
      </c>
      <c r="H119" s="34" t="s">
        <v>34</v>
      </c>
      <c r="I119" s="34" t="s">
        <v>642</v>
      </c>
      <c r="J119" s="34" t="s">
        <v>1841</v>
      </c>
      <c r="K119" s="34" t="s">
        <v>48</v>
      </c>
      <c r="L119" s="34" t="s">
        <v>47</v>
      </c>
      <c r="M119" s="34" t="s">
        <v>39</v>
      </c>
      <c r="N119" s="34" t="s">
        <v>40</v>
      </c>
      <c r="O119" s="35">
        <v>30317</v>
      </c>
      <c r="P119" s="34"/>
      <c r="Q119" s="34">
        <v>20</v>
      </c>
      <c r="R119" s="36" t="s">
        <v>41</v>
      </c>
      <c r="S119" s="33"/>
      <c r="T119" s="139">
        <v>14.68</v>
      </c>
      <c r="U119" s="304">
        <v>15.58</v>
      </c>
      <c r="V119" s="305">
        <v>15.98</v>
      </c>
      <c r="W119" s="305">
        <v>16.380000000000003</v>
      </c>
      <c r="X119" s="306">
        <f t="shared" si="10"/>
        <v>8</v>
      </c>
      <c r="Y119" s="306">
        <f t="shared" si="8"/>
        <v>19</v>
      </c>
      <c r="Z119" s="306">
        <v>6</v>
      </c>
      <c r="AA119" s="306">
        <v>6</v>
      </c>
      <c r="AB119" s="306">
        <v>2</v>
      </c>
      <c r="AC119" s="306">
        <v>6.6856496097509271E-14</v>
      </c>
      <c r="AD119" s="238">
        <f t="shared" si="6"/>
        <v>1330</v>
      </c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</row>
    <row r="120" spans="1:54" s="82" customFormat="1" ht="12" x14ac:dyDescent="0.3">
      <c r="A120" s="78">
        <v>20400</v>
      </c>
      <c r="B120" s="78" t="s">
        <v>30</v>
      </c>
      <c r="C120" s="78" t="s">
        <v>31</v>
      </c>
      <c r="D120" s="78" t="s">
        <v>31</v>
      </c>
      <c r="E120" s="78" t="s">
        <v>489</v>
      </c>
      <c r="F120" s="78" t="s">
        <v>490</v>
      </c>
      <c r="G120" s="78">
        <v>24</v>
      </c>
      <c r="H120" s="78" t="s">
        <v>34</v>
      </c>
      <c r="I120" s="78" t="s">
        <v>491</v>
      </c>
      <c r="J120" s="78" t="s">
        <v>492</v>
      </c>
      <c r="K120" s="78" t="s">
        <v>48</v>
      </c>
      <c r="L120" s="78" t="s">
        <v>187</v>
      </c>
      <c r="M120" s="78" t="s">
        <v>39</v>
      </c>
      <c r="N120" s="78" t="s">
        <v>40</v>
      </c>
      <c r="O120" s="79">
        <v>37027</v>
      </c>
      <c r="P120" s="78"/>
      <c r="Q120" s="78">
        <v>28.5</v>
      </c>
      <c r="R120" s="80" t="s">
        <v>41</v>
      </c>
      <c r="S120" s="81">
        <v>0.45</v>
      </c>
      <c r="T120" s="81"/>
      <c r="U120" s="150">
        <v>-999</v>
      </c>
      <c r="V120" s="150">
        <v>-999</v>
      </c>
      <c r="W120" s="150">
        <v>-999</v>
      </c>
      <c r="X120" s="150">
        <v>-999</v>
      </c>
      <c r="Y120" s="150">
        <v>-999</v>
      </c>
      <c r="Z120" s="150">
        <v>-999</v>
      </c>
      <c r="AA120" s="150">
        <v>-999</v>
      </c>
      <c r="AB120" s="150">
        <v>-999</v>
      </c>
      <c r="AC120" s="150">
        <v>-999</v>
      </c>
      <c r="AD120" s="150">
        <v>-999</v>
      </c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</row>
    <row r="121" spans="1:54" s="82" customFormat="1" ht="12" x14ac:dyDescent="0.3">
      <c r="A121" s="78">
        <v>56000</v>
      </c>
      <c r="B121" s="78" t="s">
        <v>30</v>
      </c>
      <c r="C121" s="78" t="s">
        <v>42</v>
      </c>
      <c r="D121" s="78" t="s">
        <v>31</v>
      </c>
      <c r="E121" s="78" t="s">
        <v>2130</v>
      </c>
      <c r="F121" s="78" t="s">
        <v>2131</v>
      </c>
      <c r="G121" s="78">
        <v>25</v>
      </c>
      <c r="H121" s="78" t="s">
        <v>34</v>
      </c>
      <c r="I121" s="78" t="s">
        <v>2132</v>
      </c>
      <c r="J121" s="78" t="s">
        <v>492</v>
      </c>
      <c r="K121" s="78" t="s">
        <v>48</v>
      </c>
      <c r="L121" s="78" t="s">
        <v>187</v>
      </c>
      <c r="M121" s="78" t="s">
        <v>39</v>
      </c>
      <c r="N121" s="78" t="s">
        <v>40</v>
      </c>
      <c r="O121" s="79">
        <v>32688</v>
      </c>
      <c r="P121" s="78"/>
      <c r="Q121" s="78">
        <v>28.01</v>
      </c>
      <c r="R121" s="80" t="s">
        <v>41</v>
      </c>
      <c r="S121" s="81">
        <v>0.45</v>
      </c>
      <c r="T121" s="81"/>
      <c r="U121" s="151">
        <v>-999</v>
      </c>
      <c r="V121" s="151">
        <v>-999</v>
      </c>
      <c r="W121" s="151">
        <v>-999</v>
      </c>
      <c r="X121" s="151">
        <v>-999</v>
      </c>
      <c r="Y121" s="151">
        <v>-999</v>
      </c>
      <c r="Z121" s="151">
        <v>-999</v>
      </c>
      <c r="AA121" s="151">
        <v>-999</v>
      </c>
      <c r="AB121" s="151">
        <v>-999</v>
      </c>
      <c r="AC121" s="151">
        <v>-999</v>
      </c>
      <c r="AD121" s="151">
        <v>-999</v>
      </c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</row>
    <row r="122" spans="1:54" s="82" customFormat="1" ht="12" x14ac:dyDescent="0.3">
      <c r="A122" s="78">
        <v>73900</v>
      </c>
      <c r="B122" s="78" t="s">
        <v>30</v>
      </c>
      <c r="C122" s="78" t="s">
        <v>31</v>
      </c>
      <c r="D122" s="78" t="s">
        <v>31</v>
      </c>
      <c r="E122" s="78" t="s">
        <v>3672</v>
      </c>
      <c r="F122" s="78" t="s">
        <v>3673</v>
      </c>
      <c r="G122" s="78">
        <v>32</v>
      </c>
      <c r="H122" s="78" t="s">
        <v>34</v>
      </c>
      <c r="I122" s="78" t="s">
        <v>3673</v>
      </c>
      <c r="J122" s="78" t="s">
        <v>492</v>
      </c>
      <c r="K122" s="78" t="s">
        <v>48</v>
      </c>
      <c r="L122" s="78" t="s">
        <v>187</v>
      </c>
      <c r="M122" s="78" t="s">
        <v>39</v>
      </c>
      <c r="N122" s="78" t="s">
        <v>40</v>
      </c>
      <c r="O122" s="79">
        <v>32591</v>
      </c>
      <c r="P122" s="78"/>
      <c r="Q122" s="78">
        <v>29.07</v>
      </c>
      <c r="R122" s="80" t="s">
        <v>41</v>
      </c>
      <c r="S122" s="81">
        <v>0.68</v>
      </c>
      <c r="T122" s="81"/>
      <c r="U122" s="151">
        <v>-999</v>
      </c>
      <c r="V122" s="151">
        <v>-999</v>
      </c>
      <c r="W122" s="151">
        <v>-999</v>
      </c>
      <c r="X122" s="151">
        <v>-999</v>
      </c>
      <c r="Y122" s="151">
        <v>-999</v>
      </c>
      <c r="Z122" s="151">
        <v>-999</v>
      </c>
      <c r="AA122" s="151">
        <v>-999</v>
      </c>
      <c r="AB122" s="151">
        <v>-999</v>
      </c>
      <c r="AC122" s="151">
        <v>-999</v>
      </c>
      <c r="AD122" s="151">
        <v>-999</v>
      </c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</row>
    <row r="123" spans="1:54" s="82" customFormat="1" ht="12" x14ac:dyDescent="0.3">
      <c r="A123" s="78">
        <v>8100</v>
      </c>
      <c r="B123" s="78" t="s">
        <v>30</v>
      </c>
      <c r="C123" s="78" t="s">
        <v>42</v>
      </c>
      <c r="D123" s="78" t="s">
        <v>31</v>
      </c>
      <c r="E123" s="78" t="s">
        <v>1158</v>
      </c>
      <c r="F123" s="78" t="s">
        <v>1159</v>
      </c>
      <c r="G123" s="78">
        <v>12</v>
      </c>
      <c r="H123" s="78" t="s">
        <v>34</v>
      </c>
      <c r="I123" s="78" t="s">
        <v>1159</v>
      </c>
      <c r="J123" s="78" t="s">
        <v>492</v>
      </c>
      <c r="K123" s="78" t="s">
        <v>48</v>
      </c>
      <c r="L123" s="78" t="s">
        <v>124</v>
      </c>
      <c r="M123" s="78" t="s">
        <v>39</v>
      </c>
      <c r="N123" s="78" t="s">
        <v>40</v>
      </c>
      <c r="O123" s="79">
        <v>37077</v>
      </c>
      <c r="P123" s="78"/>
      <c r="Q123" s="78">
        <v>11.5</v>
      </c>
      <c r="R123" s="80" t="s">
        <v>41</v>
      </c>
      <c r="S123" s="81">
        <v>0.221</v>
      </c>
      <c r="T123" s="81"/>
      <c r="U123" s="151">
        <v>-999</v>
      </c>
      <c r="V123" s="151">
        <v>-999</v>
      </c>
      <c r="W123" s="151">
        <v>-999</v>
      </c>
      <c r="X123" s="151">
        <v>-999</v>
      </c>
      <c r="Y123" s="151">
        <v>-999</v>
      </c>
      <c r="Z123" s="151">
        <v>-999</v>
      </c>
      <c r="AA123" s="151">
        <v>-999</v>
      </c>
      <c r="AB123" s="151">
        <v>-999</v>
      </c>
      <c r="AC123" s="151">
        <v>-999</v>
      </c>
      <c r="AD123" s="151">
        <v>-999</v>
      </c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</row>
    <row r="124" spans="1:54" s="82" customFormat="1" ht="12" x14ac:dyDescent="0.3">
      <c r="A124" s="78">
        <v>45200</v>
      </c>
      <c r="B124" s="78" t="s">
        <v>30</v>
      </c>
      <c r="C124" s="78" t="s">
        <v>42</v>
      </c>
      <c r="D124" s="78" t="s">
        <v>31</v>
      </c>
      <c r="E124" s="78" t="s">
        <v>2321</v>
      </c>
      <c r="F124" s="78" t="s">
        <v>2322</v>
      </c>
      <c r="G124" s="78">
        <v>4.5999999999999996</v>
      </c>
      <c r="H124" s="78" t="s">
        <v>34</v>
      </c>
      <c r="I124" s="78" t="s">
        <v>2315</v>
      </c>
      <c r="J124" s="78" t="s">
        <v>2318</v>
      </c>
      <c r="K124" s="78" t="s">
        <v>63</v>
      </c>
      <c r="L124" s="78" t="s">
        <v>435</v>
      </c>
      <c r="M124" s="78" t="s">
        <v>39</v>
      </c>
      <c r="N124" s="78" t="s">
        <v>40</v>
      </c>
      <c r="O124" s="79">
        <v>33532</v>
      </c>
      <c r="P124" s="78"/>
      <c r="Q124" s="78">
        <v>4.5999999999999996</v>
      </c>
      <c r="R124" s="80" t="s">
        <v>41</v>
      </c>
      <c r="S124" s="81">
        <v>0.50619999999999998</v>
      </c>
      <c r="T124" s="81"/>
      <c r="U124" s="151">
        <v>-999</v>
      </c>
      <c r="V124" s="151">
        <v>-999</v>
      </c>
      <c r="W124" s="151">
        <v>-999</v>
      </c>
      <c r="X124" s="151">
        <v>-999</v>
      </c>
      <c r="Y124" s="151">
        <v>-999</v>
      </c>
      <c r="Z124" s="151">
        <v>-999</v>
      </c>
      <c r="AA124" s="151">
        <v>-999</v>
      </c>
      <c r="AB124" s="151">
        <v>-999</v>
      </c>
      <c r="AC124" s="151">
        <v>-999</v>
      </c>
      <c r="AD124" s="151">
        <v>-999</v>
      </c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</row>
    <row r="125" spans="1:54" s="82" customFormat="1" ht="12" x14ac:dyDescent="0.3">
      <c r="A125" s="78">
        <v>129300</v>
      </c>
      <c r="B125" s="78" t="s">
        <v>30</v>
      </c>
      <c r="C125" s="78" t="s">
        <v>31</v>
      </c>
      <c r="D125" s="78" t="s">
        <v>42</v>
      </c>
      <c r="E125" s="78" t="s">
        <v>3818</v>
      </c>
      <c r="F125" s="78" t="s">
        <v>3819</v>
      </c>
      <c r="G125" s="78">
        <v>1.6</v>
      </c>
      <c r="H125" s="78" t="s">
        <v>34</v>
      </c>
      <c r="I125" s="78" t="s">
        <v>3820</v>
      </c>
      <c r="J125" s="78" t="s">
        <v>2318</v>
      </c>
      <c r="K125" s="78" t="s">
        <v>188</v>
      </c>
      <c r="L125" s="78" t="s">
        <v>435</v>
      </c>
      <c r="M125" s="78" t="s">
        <v>39</v>
      </c>
      <c r="N125" s="78" t="s">
        <v>40</v>
      </c>
      <c r="O125" s="79">
        <v>42321</v>
      </c>
      <c r="P125" s="78"/>
      <c r="Q125" s="78">
        <v>1.6</v>
      </c>
      <c r="R125" s="80" t="s">
        <v>41</v>
      </c>
      <c r="S125" s="81">
        <v>0.50619999999999998</v>
      </c>
      <c r="T125" s="81"/>
      <c r="U125" s="151">
        <v>-999</v>
      </c>
      <c r="V125" s="151">
        <v>-999</v>
      </c>
      <c r="W125" s="151">
        <v>-999</v>
      </c>
      <c r="X125" s="151">
        <v>-999</v>
      </c>
      <c r="Y125" s="151">
        <v>-999</v>
      </c>
      <c r="Z125" s="151">
        <v>-999</v>
      </c>
      <c r="AA125" s="151">
        <v>-999</v>
      </c>
      <c r="AB125" s="151">
        <v>-999</v>
      </c>
      <c r="AC125" s="151">
        <v>-999</v>
      </c>
      <c r="AD125" s="151">
        <v>-999</v>
      </c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</row>
    <row r="126" spans="1:54" s="82" customFormat="1" ht="12" x14ac:dyDescent="0.3">
      <c r="A126" s="83">
        <v>95900</v>
      </c>
      <c r="B126" s="83" t="s">
        <v>30</v>
      </c>
      <c r="C126" s="83" t="s">
        <v>31</v>
      </c>
      <c r="D126" s="83" t="s">
        <v>31</v>
      </c>
      <c r="E126" s="83" t="s">
        <v>430</v>
      </c>
      <c r="F126" s="83" t="s">
        <v>431</v>
      </c>
      <c r="G126" s="83">
        <v>17</v>
      </c>
      <c r="H126" s="83" t="s">
        <v>34</v>
      </c>
      <c r="I126" s="83" t="s">
        <v>432</v>
      </c>
      <c r="J126" s="83" t="s">
        <v>68</v>
      </c>
      <c r="K126" s="83" t="s">
        <v>48</v>
      </c>
      <c r="L126" s="83" t="s">
        <v>68</v>
      </c>
      <c r="M126" s="83" t="s">
        <v>39</v>
      </c>
      <c r="N126" s="83" t="s">
        <v>40</v>
      </c>
      <c r="O126" s="84">
        <v>39347</v>
      </c>
      <c r="P126" s="83"/>
      <c r="Q126" s="83">
        <v>55</v>
      </c>
      <c r="R126" s="85" t="s">
        <v>41</v>
      </c>
      <c r="S126" s="86">
        <v>0.14000000000000001</v>
      </c>
      <c r="T126" s="86"/>
      <c r="U126" s="245">
        <v>-999</v>
      </c>
      <c r="V126" s="245">
        <v>-999</v>
      </c>
      <c r="W126" s="245">
        <v>-999</v>
      </c>
      <c r="X126" s="245">
        <v>-999</v>
      </c>
      <c r="Y126" s="245">
        <v>-999</v>
      </c>
      <c r="Z126" s="245">
        <v>-999</v>
      </c>
      <c r="AA126" s="245">
        <v>-999</v>
      </c>
      <c r="AB126" s="245">
        <v>-999</v>
      </c>
      <c r="AC126" s="245">
        <v>-999</v>
      </c>
      <c r="AD126" s="245">
        <v>-999</v>
      </c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</row>
    <row r="127" spans="1:54" s="82" customFormat="1" ht="12" x14ac:dyDescent="0.3">
      <c r="A127" s="83">
        <v>12500</v>
      </c>
      <c r="B127" s="83" t="s">
        <v>30</v>
      </c>
      <c r="C127" s="83" t="s">
        <v>31</v>
      </c>
      <c r="D127" s="83" t="s">
        <v>31</v>
      </c>
      <c r="E127" s="83" t="s">
        <v>1556</v>
      </c>
      <c r="F127" s="83" t="s">
        <v>1557</v>
      </c>
      <c r="G127" s="83">
        <v>42.42</v>
      </c>
      <c r="H127" s="83" t="s">
        <v>34</v>
      </c>
      <c r="I127" s="83" t="s">
        <v>137</v>
      </c>
      <c r="J127" s="83" t="s">
        <v>68</v>
      </c>
      <c r="K127" s="83" t="s">
        <v>48</v>
      </c>
      <c r="L127" s="83" t="s">
        <v>68</v>
      </c>
      <c r="M127" s="83" t="s">
        <v>39</v>
      </c>
      <c r="N127" s="83" t="s">
        <v>138</v>
      </c>
      <c r="O127" s="84">
        <v>31048</v>
      </c>
      <c r="P127" s="83"/>
      <c r="Q127" s="83">
        <v>55</v>
      </c>
      <c r="R127" s="85" t="s">
        <v>41</v>
      </c>
      <c r="S127" s="86">
        <v>0.38500000000000001</v>
      </c>
      <c r="T127" s="86"/>
      <c r="U127" s="153">
        <v>-999</v>
      </c>
      <c r="V127" s="153">
        <v>-999</v>
      </c>
      <c r="W127" s="153">
        <v>-999</v>
      </c>
      <c r="X127" s="153">
        <v>-999</v>
      </c>
      <c r="Y127" s="153">
        <v>-999</v>
      </c>
      <c r="Z127" s="153">
        <v>-999</v>
      </c>
      <c r="AA127" s="153">
        <v>-999</v>
      </c>
      <c r="AB127" s="153">
        <v>-999</v>
      </c>
      <c r="AC127" s="153">
        <v>-999</v>
      </c>
      <c r="AD127" s="153">
        <v>-999</v>
      </c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</row>
    <row r="128" spans="1:54" s="87" customFormat="1" ht="12" x14ac:dyDescent="0.3">
      <c r="A128" s="83">
        <v>12600</v>
      </c>
      <c r="B128" s="83" t="s">
        <v>30</v>
      </c>
      <c r="C128" s="83" t="s">
        <v>31</v>
      </c>
      <c r="D128" s="83" t="s">
        <v>31</v>
      </c>
      <c r="E128" s="83" t="s">
        <v>1558</v>
      </c>
      <c r="F128" s="83" t="s">
        <v>1559</v>
      </c>
      <c r="G128" s="83">
        <v>52.73</v>
      </c>
      <c r="H128" s="83" t="s">
        <v>34</v>
      </c>
      <c r="I128" s="83" t="s">
        <v>137</v>
      </c>
      <c r="J128" s="83" t="s">
        <v>68</v>
      </c>
      <c r="K128" s="83" t="s">
        <v>48</v>
      </c>
      <c r="L128" s="83" t="s">
        <v>68</v>
      </c>
      <c r="M128" s="83" t="s">
        <v>39</v>
      </c>
      <c r="N128" s="83" t="s">
        <v>138</v>
      </c>
      <c r="O128" s="84">
        <v>31413</v>
      </c>
      <c r="P128" s="83"/>
      <c r="Q128" s="83">
        <v>55</v>
      </c>
      <c r="R128" s="85" t="s">
        <v>41</v>
      </c>
      <c r="S128" s="86">
        <v>0.38500000000000001</v>
      </c>
      <c r="T128" s="86"/>
      <c r="U128" s="153">
        <v>-999</v>
      </c>
      <c r="V128" s="153">
        <v>-999</v>
      </c>
      <c r="W128" s="153">
        <v>-999</v>
      </c>
      <c r="X128" s="153">
        <v>-999</v>
      </c>
      <c r="Y128" s="153">
        <v>-999</v>
      </c>
      <c r="Z128" s="153">
        <v>-999</v>
      </c>
      <c r="AA128" s="153">
        <v>-999</v>
      </c>
      <c r="AB128" s="153">
        <v>-999</v>
      </c>
      <c r="AC128" s="153">
        <v>-999</v>
      </c>
      <c r="AD128" s="153">
        <v>-999</v>
      </c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</row>
    <row r="129" spans="1:54" s="87" customFormat="1" ht="12" x14ac:dyDescent="0.3">
      <c r="A129" s="83">
        <v>12700</v>
      </c>
      <c r="B129" s="83" t="s">
        <v>30</v>
      </c>
      <c r="C129" s="83" t="s">
        <v>31</v>
      </c>
      <c r="D129" s="83" t="s">
        <v>31</v>
      </c>
      <c r="E129" s="83" t="s">
        <v>1563</v>
      </c>
      <c r="F129" s="83" t="s">
        <v>1564</v>
      </c>
      <c r="G129" s="83">
        <v>74.400000000000006</v>
      </c>
      <c r="H129" s="83" t="s">
        <v>34</v>
      </c>
      <c r="I129" s="83" t="s">
        <v>796</v>
      </c>
      <c r="J129" s="83" t="s">
        <v>68</v>
      </c>
      <c r="K129" s="83" t="s">
        <v>48</v>
      </c>
      <c r="L129" s="83" t="s">
        <v>68</v>
      </c>
      <c r="M129" s="83" t="s">
        <v>39</v>
      </c>
      <c r="N129" s="83" t="s">
        <v>40</v>
      </c>
      <c r="O129" s="84">
        <v>27395</v>
      </c>
      <c r="P129" s="83"/>
      <c r="Q129" s="83">
        <v>110</v>
      </c>
      <c r="R129" s="85" t="s">
        <v>41</v>
      </c>
      <c r="S129" s="86">
        <v>0.41199999999999998</v>
      </c>
      <c r="T129" s="86"/>
      <c r="U129" s="153">
        <v>-999</v>
      </c>
      <c r="V129" s="153">
        <v>-999</v>
      </c>
      <c r="W129" s="153">
        <v>-999</v>
      </c>
      <c r="X129" s="153">
        <v>-999</v>
      </c>
      <c r="Y129" s="153">
        <v>-999</v>
      </c>
      <c r="Z129" s="153">
        <v>-999</v>
      </c>
      <c r="AA129" s="153">
        <v>-999</v>
      </c>
      <c r="AB129" s="153">
        <v>-999</v>
      </c>
      <c r="AC129" s="153">
        <v>-999</v>
      </c>
      <c r="AD129" s="153">
        <v>-999</v>
      </c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</row>
    <row r="130" spans="1:54" s="87" customFormat="1" ht="12" x14ac:dyDescent="0.3">
      <c r="A130" s="83">
        <v>12800</v>
      </c>
      <c r="B130" s="83" t="s">
        <v>30</v>
      </c>
      <c r="C130" s="83" t="s">
        <v>31</v>
      </c>
      <c r="D130" s="83" t="s">
        <v>31</v>
      </c>
      <c r="E130" s="83" t="s">
        <v>1565</v>
      </c>
      <c r="F130" s="83" t="s">
        <v>1566</v>
      </c>
      <c r="G130" s="83">
        <v>57</v>
      </c>
      <c r="H130" s="83" t="s">
        <v>34</v>
      </c>
      <c r="I130" s="83" t="s">
        <v>796</v>
      </c>
      <c r="J130" s="83" t="s">
        <v>68</v>
      </c>
      <c r="K130" s="83" t="s">
        <v>48</v>
      </c>
      <c r="L130" s="83" t="s">
        <v>68</v>
      </c>
      <c r="M130" s="83" t="s">
        <v>39</v>
      </c>
      <c r="N130" s="83" t="s">
        <v>40</v>
      </c>
      <c r="O130" s="84">
        <v>28856</v>
      </c>
      <c r="P130" s="83"/>
      <c r="Q130" s="83">
        <v>66</v>
      </c>
      <c r="R130" s="85" t="s">
        <v>41</v>
      </c>
      <c r="S130" s="86">
        <v>0.41199999999999998</v>
      </c>
      <c r="T130" s="86"/>
      <c r="U130" s="153">
        <v>-999</v>
      </c>
      <c r="V130" s="153">
        <v>-999</v>
      </c>
      <c r="W130" s="153">
        <v>-999</v>
      </c>
      <c r="X130" s="153">
        <v>-999</v>
      </c>
      <c r="Y130" s="153">
        <v>-999</v>
      </c>
      <c r="Z130" s="153">
        <v>-999</v>
      </c>
      <c r="AA130" s="153">
        <v>-999</v>
      </c>
      <c r="AB130" s="153">
        <v>-999</v>
      </c>
      <c r="AC130" s="153">
        <v>-999</v>
      </c>
      <c r="AD130" s="153">
        <v>-999</v>
      </c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</row>
    <row r="131" spans="1:54" s="87" customFormat="1" ht="12" x14ac:dyDescent="0.3">
      <c r="A131" s="83">
        <v>12900</v>
      </c>
      <c r="B131" s="83" t="s">
        <v>30</v>
      </c>
      <c r="C131" s="83" t="s">
        <v>42</v>
      </c>
      <c r="D131" s="83" t="s">
        <v>31</v>
      </c>
      <c r="E131" s="83" t="s">
        <v>1567</v>
      </c>
      <c r="F131" s="83" t="s">
        <v>1568</v>
      </c>
      <c r="G131" s="83">
        <v>95</v>
      </c>
      <c r="H131" s="83" t="s">
        <v>34</v>
      </c>
      <c r="I131" s="83" t="s">
        <v>796</v>
      </c>
      <c r="J131" s="83" t="s">
        <v>68</v>
      </c>
      <c r="K131" s="83" t="s">
        <v>48</v>
      </c>
      <c r="L131" s="83" t="s">
        <v>68</v>
      </c>
      <c r="M131" s="83" t="s">
        <v>39</v>
      </c>
      <c r="N131" s="83" t="s">
        <v>40</v>
      </c>
      <c r="O131" s="84">
        <v>29221</v>
      </c>
      <c r="P131" s="83"/>
      <c r="Q131" s="83">
        <v>102</v>
      </c>
      <c r="R131" s="85" t="s">
        <v>41</v>
      </c>
      <c r="S131" s="86">
        <v>0.41199999999999998</v>
      </c>
      <c r="T131" s="86"/>
      <c r="U131" s="153">
        <v>-999</v>
      </c>
      <c r="V131" s="153">
        <v>-999</v>
      </c>
      <c r="W131" s="153">
        <v>-999</v>
      </c>
      <c r="X131" s="153">
        <v>-999</v>
      </c>
      <c r="Y131" s="153">
        <v>-999</v>
      </c>
      <c r="Z131" s="153">
        <v>-999</v>
      </c>
      <c r="AA131" s="153">
        <v>-999</v>
      </c>
      <c r="AB131" s="153">
        <v>-999</v>
      </c>
      <c r="AC131" s="153">
        <v>-999</v>
      </c>
      <c r="AD131" s="153">
        <v>-999</v>
      </c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</row>
    <row r="132" spans="1:54" s="87" customFormat="1" ht="12" x14ac:dyDescent="0.3">
      <c r="A132" s="83">
        <v>13000</v>
      </c>
      <c r="B132" s="83" t="s">
        <v>30</v>
      </c>
      <c r="C132" s="83" t="s">
        <v>42</v>
      </c>
      <c r="D132" s="83" t="s">
        <v>31</v>
      </c>
      <c r="E132" s="83" t="s">
        <v>1569</v>
      </c>
      <c r="F132" s="83" t="s">
        <v>1570</v>
      </c>
      <c r="G132" s="83">
        <v>70</v>
      </c>
      <c r="H132" s="83" t="s">
        <v>34</v>
      </c>
      <c r="I132" s="83" t="s">
        <v>796</v>
      </c>
      <c r="J132" s="83" t="s">
        <v>68</v>
      </c>
      <c r="K132" s="83" t="s">
        <v>48</v>
      </c>
      <c r="L132" s="83" t="s">
        <v>68</v>
      </c>
      <c r="M132" s="83" t="s">
        <v>39</v>
      </c>
      <c r="N132" s="83" t="s">
        <v>40</v>
      </c>
      <c r="O132" s="84">
        <v>29221</v>
      </c>
      <c r="P132" s="83"/>
      <c r="Q132" s="83">
        <v>114</v>
      </c>
      <c r="R132" s="85" t="s">
        <v>41</v>
      </c>
      <c r="S132" s="86">
        <v>0.41199999999999998</v>
      </c>
      <c r="T132" s="86"/>
      <c r="U132" s="153">
        <v>-999</v>
      </c>
      <c r="V132" s="153">
        <v>-999</v>
      </c>
      <c r="W132" s="153">
        <v>-999</v>
      </c>
      <c r="X132" s="153">
        <v>-999</v>
      </c>
      <c r="Y132" s="153">
        <v>-999</v>
      </c>
      <c r="Z132" s="153">
        <v>-999</v>
      </c>
      <c r="AA132" s="153">
        <v>-999</v>
      </c>
      <c r="AB132" s="153">
        <v>-999</v>
      </c>
      <c r="AC132" s="153">
        <v>-999</v>
      </c>
      <c r="AD132" s="153">
        <v>-999</v>
      </c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</row>
    <row r="133" spans="1:54" s="87" customFormat="1" ht="12" x14ac:dyDescent="0.3">
      <c r="A133" s="83">
        <v>13100</v>
      </c>
      <c r="B133" s="83" t="s">
        <v>30</v>
      </c>
      <c r="C133" s="83" t="s">
        <v>42</v>
      </c>
      <c r="D133" s="83" t="s">
        <v>31</v>
      </c>
      <c r="E133" s="83" t="s">
        <v>1571</v>
      </c>
      <c r="F133" s="83" t="s">
        <v>1572</v>
      </c>
      <c r="G133" s="83">
        <v>85</v>
      </c>
      <c r="H133" s="83" t="s">
        <v>34</v>
      </c>
      <c r="I133" s="83" t="s">
        <v>796</v>
      </c>
      <c r="J133" s="83" t="s">
        <v>68</v>
      </c>
      <c r="K133" s="83" t="s">
        <v>48</v>
      </c>
      <c r="L133" s="83" t="s">
        <v>68</v>
      </c>
      <c r="M133" s="83" t="s">
        <v>39</v>
      </c>
      <c r="N133" s="83" t="s">
        <v>40</v>
      </c>
      <c r="O133" s="84">
        <v>31048</v>
      </c>
      <c r="P133" s="83"/>
      <c r="Q133" s="83">
        <v>119</v>
      </c>
      <c r="R133" s="85" t="s">
        <v>41</v>
      </c>
      <c r="S133" s="86">
        <v>0.41199999999999998</v>
      </c>
      <c r="T133" s="86"/>
      <c r="U133" s="153">
        <v>-999</v>
      </c>
      <c r="V133" s="153">
        <v>-999</v>
      </c>
      <c r="W133" s="153">
        <v>-999</v>
      </c>
      <c r="X133" s="153">
        <v>-999</v>
      </c>
      <c r="Y133" s="153">
        <v>-999</v>
      </c>
      <c r="Z133" s="153">
        <v>-999</v>
      </c>
      <c r="AA133" s="153">
        <v>-999</v>
      </c>
      <c r="AB133" s="153">
        <v>-999</v>
      </c>
      <c r="AC133" s="153">
        <v>-999</v>
      </c>
      <c r="AD133" s="153">
        <v>-999</v>
      </c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</row>
    <row r="134" spans="1:54" s="87" customFormat="1" ht="12" x14ac:dyDescent="0.3">
      <c r="A134" s="83">
        <v>13200</v>
      </c>
      <c r="B134" s="83" t="s">
        <v>30</v>
      </c>
      <c r="C134" s="83" t="s">
        <v>31</v>
      </c>
      <c r="D134" s="83" t="s">
        <v>31</v>
      </c>
      <c r="E134" s="83" t="s">
        <v>1573</v>
      </c>
      <c r="F134" s="83" t="s">
        <v>1574</v>
      </c>
      <c r="G134" s="83">
        <v>60</v>
      </c>
      <c r="H134" s="83" t="s">
        <v>34</v>
      </c>
      <c r="I134" s="83" t="s">
        <v>796</v>
      </c>
      <c r="J134" s="83" t="s">
        <v>68</v>
      </c>
      <c r="K134" s="83" t="s">
        <v>48</v>
      </c>
      <c r="L134" s="83" t="s">
        <v>68</v>
      </c>
      <c r="M134" s="83" t="s">
        <v>39</v>
      </c>
      <c r="N134" s="83" t="s">
        <v>40</v>
      </c>
      <c r="O134" s="84">
        <v>29952</v>
      </c>
      <c r="P134" s="83"/>
      <c r="Q134" s="83">
        <v>65</v>
      </c>
      <c r="R134" s="85" t="s">
        <v>41</v>
      </c>
      <c r="S134" s="86">
        <v>0.41199999999999998</v>
      </c>
      <c r="T134" s="86"/>
      <c r="U134" s="153">
        <v>-999</v>
      </c>
      <c r="V134" s="153">
        <v>-999</v>
      </c>
      <c r="W134" s="153">
        <v>-999</v>
      </c>
      <c r="X134" s="153">
        <v>-999</v>
      </c>
      <c r="Y134" s="153">
        <v>-999</v>
      </c>
      <c r="Z134" s="153">
        <v>-999</v>
      </c>
      <c r="AA134" s="153">
        <v>-999</v>
      </c>
      <c r="AB134" s="153">
        <v>-999</v>
      </c>
      <c r="AC134" s="153">
        <v>-999</v>
      </c>
      <c r="AD134" s="153">
        <v>-999</v>
      </c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</row>
    <row r="135" spans="1:54" s="87" customFormat="1" ht="12" x14ac:dyDescent="0.3">
      <c r="A135" s="83">
        <v>13300</v>
      </c>
      <c r="B135" s="83" t="s">
        <v>30</v>
      </c>
      <c r="C135" s="83" t="s">
        <v>31</v>
      </c>
      <c r="D135" s="83" t="s">
        <v>31</v>
      </c>
      <c r="E135" s="83" t="s">
        <v>1575</v>
      </c>
      <c r="F135" s="83" t="s">
        <v>1576</v>
      </c>
      <c r="G135" s="83">
        <v>72</v>
      </c>
      <c r="H135" s="83" t="s">
        <v>34</v>
      </c>
      <c r="I135" s="83" t="s">
        <v>796</v>
      </c>
      <c r="J135" s="83" t="s">
        <v>68</v>
      </c>
      <c r="K135" s="83" t="s">
        <v>48</v>
      </c>
      <c r="L135" s="83" t="s">
        <v>68</v>
      </c>
      <c r="M135" s="83" t="s">
        <v>39</v>
      </c>
      <c r="N135" s="83" t="s">
        <v>40</v>
      </c>
      <c r="O135" s="84">
        <v>30317</v>
      </c>
      <c r="P135" s="83"/>
      <c r="Q135" s="83">
        <v>119</v>
      </c>
      <c r="R135" s="85" t="s">
        <v>41</v>
      </c>
      <c r="S135" s="86">
        <v>0.41199999999999998</v>
      </c>
      <c r="T135" s="86"/>
      <c r="U135" s="153">
        <v>-999</v>
      </c>
      <c r="V135" s="153">
        <v>-999</v>
      </c>
      <c r="W135" s="153">
        <v>-999</v>
      </c>
      <c r="X135" s="153">
        <v>-999</v>
      </c>
      <c r="Y135" s="153">
        <v>-999</v>
      </c>
      <c r="Z135" s="153">
        <v>-999</v>
      </c>
      <c r="AA135" s="153">
        <v>-999</v>
      </c>
      <c r="AB135" s="153">
        <v>-999</v>
      </c>
      <c r="AC135" s="153">
        <v>-999</v>
      </c>
      <c r="AD135" s="153">
        <v>-999</v>
      </c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</row>
    <row r="136" spans="1:54" s="87" customFormat="1" ht="12" x14ac:dyDescent="0.3">
      <c r="A136" s="83">
        <v>13400</v>
      </c>
      <c r="B136" s="83" t="s">
        <v>30</v>
      </c>
      <c r="C136" s="83" t="s">
        <v>31</v>
      </c>
      <c r="D136" s="83" t="s">
        <v>31</v>
      </c>
      <c r="E136" s="83" t="s">
        <v>1577</v>
      </c>
      <c r="F136" s="83" t="s">
        <v>1578</v>
      </c>
      <c r="G136" s="83">
        <v>62</v>
      </c>
      <c r="H136" s="83" t="s">
        <v>34</v>
      </c>
      <c r="I136" s="83" t="s">
        <v>796</v>
      </c>
      <c r="J136" s="83" t="s">
        <v>68</v>
      </c>
      <c r="K136" s="83" t="s">
        <v>48</v>
      </c>
      <c r="L136" s="83" t="s">
        <v>68</v>
      </c>
      <c r="M136" s="83" t="s">
        <v>39</v>
      </c>
      <c r="N136" s="83" t="s">
        <v>40</v>
      </c>
      <c r="O136" s="84">
        <v>31048</v>
      </c>
      <c r="P136" s="83"/>
      <c r="Q136" s="83">
        <v>119</v>
      </c>
      <c r="R136" s="85" t="s">
        <v>41</v>
      </c>
      <c r="S136" s="86">
        <v>0.41199999999999998</v>
      </c>
      <c r="T136" s="86"/>
      <c r="U136" s="153">
        <v>-999</v>
      </c>
      <c r="V136" s="153">
        <v>-999</v>
      </c>
      <c r="W136" s="153">
        <v>-999</v>
      </c>
      <c r="X136" s="153">
        <v>-999</v>
      </c>
      <c r="Y136" s="153">
        <v>-999</v>
      </c>
      <c r="Z136" s="153">
        <v>-999</v>
      </c>
      <c r="AA136" s="153">
        <v>-999</v>
      </c>
      <c r="AB136" s="153">
        <v>-999</v>
      </c>
      <c r="AC136" s="153">
        <v>-999</v>
      </c>
      <c r="AD136" s="153">
        <v>-999</v>
      </c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</row>
    <row r="137" spans="1:54" s="87" customFormat="1" ht="12" x14ac:dyDescent="0.3">
      <c r="A137" s="83">
        <v>13500</v>
      </c>
      <c r="B137" s="83" t="s">
        <v>30</v>
      </c>
      <c r="C137" s="83" t="s">
        <v>31</v>
      </c>
      <c r="D137" s="83" t="s">
        <v>42</v>
      </c>
      <c r="E137" s="83" t="s">
        <v>1439</v>
      </c>
      <c r="F137" s="83" t="s">
        <v>1440</v>
      </c>
      <c r="G137" s="83">
        <v>85</v>
      </c>
      <c r="H137" s="83" t="s">
        <v>34</v>
      </c>
      <c r="I137" s="83" t="s">
        <v>796</v>
      </c>
      <c r="J137" s="83" t="s">
        <v>68</v>
      </c>
      <c r="K137" s="83" t="s">
        <v>48</v>
      </c>
      <c r="L137" s="83" t="s">
        <v>68</v>
      </c>
      <c r="M137" s="83" t="s">
        <v>39</v>
      </c>
      <c r="N137" s="83" t="s">
        <v>40</v>
      </c>
      <c r="O137" s="84">
        <v>25934</v>
      </c>
      <c r="P137" s="83"/>
      <c r="Q137" s="83">
        <v>110</v>
      </c>
      <c r="R137" s="85" t="s">
        <v>41</v>
      </c>
      <c r="S137" s="86">
        <v>0.41199999999999998</v>
      </c>
      <c r="T137" s="86"/>
      <c r="U137" s="153">
        <v>-999</v>
      </c>
      <c r="V137" s="153">
        <v>-999</v>
      </c>
      <c r="W137" s="153">
        <v>-999</v>
      </c>
      <c r="X137" s="153">
        <v>-999</v>
      </c>
      <c r="Y137" s="153">
        <v>-999</v>
      </c>
      <c r="Z137" s="153">
        <v>-999</v>
      </c>
      <c r="AA137" s="153">
        <v>-999</v>
      </c>
      <c r="AB137" s="153">
        <v>-999</v>
      </c>
      <c r="AC137" s="153">
        <v>-999</v>
      </c>
      <c r="AD137" s="153">
        <v>-999</v>
      </c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</row>
    <row r="138" spans="1:54" s="87" customFormat="1" ht="12" x14ac:dyDescent="0.3">
      <c r="A138" s="83">
        <v>13600</v>
      </c>
      <c r="B138" s="83" t="s">
        <v>30</v>
      </c>
      <c r="C138" s="83" t="s">
        <v>31</v>
      </c>
      <c r="D138" s="83" t="s">
        <v>42</v>
      </c>
      <c r="E138" s="83" t="s">
        <v>1445</v>
      </c>
      <c r="F138" s="83" t="s">
        <v>1446</v>
      </c>
      <c r="G138" s="83">
        <v>82</v>
      </c>
      <c r="H138" s="83" t="s">
        <v>34</v>
      </c>
      <c r="I138" s="83" t="s">
        <v>796</v>
      </c>
      <c r="J138" s="83" t="s">
        <v>68</v>
      </c>
      <c r="K138" s="83" t="s">
        <v>48</v>
      </c>
      <c r="L138" s="83" t="s">
        <v>68</v>
      </c>
      <c r="M138" s="83" t="s">
        <v>39</v>
      </c>
      <c r="N138" s="83" t="s">
        <v>40</v>
      </c>
      <c r="O138" s="84">
        <v>26299</v>
      </c>
      <c r="P138" s="83"/>
      <c r="Q138" s="83">
        <v>110</v>
      </c>
      <c r="R138" s="85" t="s">
        <v>41</v>
      </c>
      <c r="S138" s="86">
        <v>0.41199999999999998</v>
      </c>
      <c r="T138" s="86"/>
      <c r="U138" s="153">
        <v>-999</v>
      </c>
      <c r="V138" s="153">
        <v>-999</v>
      </c>
      <c r="W138" s="153">
        <v>-999</v>
      </c>
      <c r="X138" s="153">
        <v>-999</v>
      </c>
      <c r="Y138" s="153">
        <v>-999</v>
      </c>
      <c r="Z138" s="153">
        <v>-999</v>
      </c>
      <c r="AA138" s="153">
        <v>-999</v>
      </c>
      <c r="AB138" s="153">
        <v>-999</v>
      </c>
      <c r="AC138" s="153">
        <v>-999</v>
      </c>
      <c r="AD138" s="153">
        <v>-999</v>
      </c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</row>
    <row r="139" spans="1:54" s="87" customFormat="1" ht="12" x14ac:dyDescent="0.3">
      <c r="A139" s="83">
        <v>118400</v>
      </c>
      <c r="B139" s="83" t="s">
        <v>30</v>
      </c>
      <c r="C139" s="83" t="s">
        <v>31</v>
      </c>
      <c r="D139" s="83" t="s">
        <v>31</v>
      </c>
      <c r="E139" s="83" t="s">
        <v>65</v>
      </c>
      <c r="F139" s="83" t="s">
        <v>66</v>
      </c>
      <c r="G139" s="83">
        <v>1.8</v>
      </c>
      <c r="H139" s="83" t="s">
        <v>34</v>
      </c>
      <c r="I139" s="83" t="s">
        <v>67</v>
      </c>
      <c r="J139" s="83" t="s">
        <v>68</v>
      </c>
      <c r="K139" s="83" t="s">
        <v>48</v>
      </c>
      <c r="L139" s="83" t="s">
        <v>68</v>
      </c>
      <c r="M139" s="83" t="s">
        <v>39</v>
      </c>
      <c r="N139" s="83" t="s">
        <v>40</v>
      </c>
      <c r="O139" s="84">
        <v>41736</v>
      </c>
      <c r="P139" s="83"/>
      <c r="Q139" s="83">
        <v>2.2000000000000002</v>
      </c>
      <c r="R139" s="85" t="s">
        <v>41</v>
      </c>
      <c r="S139" s="86">
        <v>0.42735294117647055</v>
      </c>
      <c r="T139" s="86"/>
      <c r="U139" s="153">
        <v>-999</v>
      </c>
      <c r="V139" s="153">
        <v>-999</v>
      </c>
      <c r="W139" s="153">
        <v>-999</v>
      </c>
      <c r="X139" s="153">
        <v>-999</v>
      </c>
      <c r="Y139" s="153">
        <v>-999</v>
      </c>
      <c r="Z139" s="153">
        <v>-999</v>
      </c>
      <c r="AA139" s="153">
        <v>-999</v>
      </c>
      <c r="AB139" s="153">
        <v>-999</v>
      </c>
      <c r="AC139" s="153">
        <v>-999</v>
      </c>
      <c r="AD139" s="153">
        <v>-999</v>
      </c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</row>
    <row r="140" spans="1:54" s="87" customFormat="1" ht="12" x14ac:dyDescent="0.3">
      <c r="A140" s="83">
        <v>48000</v>
      </c>
      <c r="B140" s="83" t="s">
        <v>30</v>
      </c>
      <c r="C140" s="83" t="s">
        <v>42</v>
      </c>
      <c r="D140" s="83" t="s">
        <v>42</v>
      </c>
      <c r="E140" s="83" t="s">
        <v>787</v>
      </c>
      <c r="F140" s="83" t="s">
        <v>788</v>
      </c>
      <c r="G140" s="83">
        <v>92.1</v>
      </c>
      <c r="H140" s="83" t="s">
        <v>34</v>
      </c>
      <c r="I140" s="83" t="s">
        <v>131</v>
      </c>
      <c r="J140" s="83" t="s">
        <v>68</v>
      </c>
      <c r="K140" s="83" t="s">
        <v>48</v>
      </c>
      <c r="L140" s="83" t="s">
        <v>68</v>
      </c>
      <c r="M140" s="83" t="s">
        <v>39</v>
      </c>
      <c r="N140" s="83" t="s">
        <v>40</v>
      </c>
      <c r="O140" s="84">
        <v>30755</v>
      </c>
      <c r="P140" s="83"/>
      <c r="Q140" s="83">
        <v>92.1</v>
      </c>
      <c r="R140" s="85" t="s">
        <v>41</v>
      </c>
      <c r="S140" s="86">
        <v>0.42735294117647055</v>
      </c>
      <c r="T140" s="86"/>
      <c r="U140" s="153">
        <v>-999</v>
      </c>
      <c r="V140" s="153">
        <v>-999</v>
      </c>
      <c r="W140" s="153">
        <v>-999</v>
      </c>
      <c r="X140" s="153">
        <v>-999</v>
      </c>
      <c r="Y140" s="153">
        <v>-999</v>
      </c>
      <c r="Z140" s="153">
        <v>-999</v>
      </c>
      <c r="AA140" s="153">
        <v>-999</v>
      </c>
      <c r="AB140" s="153">
        <v>-999</v>
      </c>
      <c r="AC140" s="153">
        <v>-999</v>
      </c>
      <c r="AD140" s="153">
        <v>-999</v>
      </c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</row>
    <row r="141" spans="1:54" s="87" customFormat="1" ht="12" x14ac:dyDescent="0.3">
      <c r="A141" s="83">
        <v>4300</v>
      </c>
      <c r="B141" s="83" t="s">
        <v>30</v>
      </c>
      <c r="C141" s="83" t="s">
        <v>42</v>
      </c>
      <c r="D141" s="83" t="s">
        <v>31</v>
      </c>
      <c r="E141" s="83" t="s">
        <v>794</v>
      </c>
      <c r="F141" s="83" t="s">
        <v>795</v>
      </c>
      <c r="G141" s="83">
        <v>53</v>
      </c>
      <c r="H141" s="83" t="s">
        <v>34</v>
      </c>
      <c r="I141" s="83" t="s">
        <v>796</v>
      </c>
      <c r="J141" s="83" t="s">
        <v>68</v>
      </c>
      <c r="K141" s="83" t="s">
        <v>48</v>
      </c>
      <c r="L141" s="83" t="s">
        <v>68</v>
      </c>
      <c r="M141" s="83" t="s">
        <v>39</v>
      </c>
      <c r="N141" s="83" t="s">
        <v>40</v>
      </c>
      <c r="O141" s="84">
        <v>30317</v>
      </c>
      <c r="P141" s="83"/>
      <c r="Q141" s="83">
        <v>78</v>
      </c>
      <c r="R141" s="85" t="s">
        <v>41</v>
      </c>
      <c r="S141" s="86">
        <v>0.42735294117647055</v>
      </c>
      <c r="T141" s="86"/>
      <c r="U141" s="153">
        <v>-999</v>
      </c>
      <c r="V141" s="153">
        <v>-999</v>
      </c>
      <c r="W141" s="153">
        <v>-999</v>
      </c>
      <c r="X141" s="153">
        <v>-999</v>
      </c>
      <c r="Y141" s="153">
        <v>-999</v>
      </c>
      <c r="Z141" s="153">
        <v>-999</v>
      </c>
      <c r="AA141" s="153">
        <v>-999</v>
      </c>
      <c r="AB141" s="153">
        <v>-999</v>
      </c>
      <c r="AC141" s="153">
        <v>-999</v>
      </c>
      <c r="AD141" s="153">
        <v>-999</v>
      </c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</row>
    <row r="142" spans="1:54" s="87" customFormat="1" ht="12" x14ac:dyDescent="0.3">
      <c r="A142" s="83">
        <v>12300</v>
      </c>
      <c r="B142" s="83" t="s">
        <v>30</v>
      </c>
      <c r="C142" s="83" t="s">
        <v>31</v>
      </c>
      <c r="D142" s="83" t="s">
        <v>31</v>
      </c>
      <c r="E142" s="83" t="s">
        <v>1552</v>
      </c>
      <c r="F142" s="83" t="s">
        <v>1553</v>
      </c>
      <c r="G142" s="83">
        <v>38.85</v>
      </c>
      <c r="H142" s="83" t="s">
        <v>34</v>
      </c>
      <c r="I142" s="83" t="s">
        <v>137</v>
      </c>
      <c r="J142" s="83" t="s">
        <v>68</v>
      </c>
      <c r="K142" s="83" t="s">
        <v>48</v>
      </c>
      <c r="L142" s="83" t="s">
        <v>68</v>
      </c>
      <c r="M142" s="83" t="s">
        <v>39</v>
      </c>
      <c r="N142" s="83" t="s">
        <v>138</v>
      </c>
      <c r="O142" s="84">
        <v>30317</v>
      </c>
      <c r="P142" s="83"/>
      <c r="Q142" s="83">
        <v>55</v>
      </c>
      <c r="R142" s="85" t="s">
        <v>41</v>
      </c>
      <c r="S142" s="86">
        <v>0.48699999999999999</v>
      </c>
      <c r="T142" s="86"/>
      <c r="U142" s="153">
        <v>-999</v>
      </c>
      <c r="V142" s="153">
        <v>-999</v>
      </c>
      <c r="W142" s="153">
        <v>-999</v>
      </c>
      <c r="X142" s="153">
        <v>-999</v>
      </c>
      <c r="Y142" s="153">
        <v>-999</v>
      </c>
      <c r="Z142" s="153">
        <v>-999</v>
      </c>
      <c r="AA142" s="153">
        <v>-999</v>
      </c>
      <c r="AB142" s="153">
        <v>-999</v>
      </c>
      <c r="AC142" s="153">
        <v>-999</v>
      </c>
      <c r="AD142" s="153">
        <v>-999</v>
      </c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</row>
    <row r="143" spans="1:54" s="87" customFormat="1" ht="12" x14ac:dyDescent="0.3">
      <c r="A143" s="83">
        <v>12400</v>
      </c>
      <c r="B143" s="83" t="s">
        <v>30</v>
      </c>
      <c r="C143" s="83" t="s">
        <v>31</v>
      </c>
      <c r="D143" s="83" t="s">
        <v>31</v>
      </c>
      <c r="E143" s="83" t="s">
        <v>1554</v>
      </c>
      <c r="F143" s="83" t="s">
        <v>1555</v>
      </c>
      <c r="G143" s="83">
        <v>34</v>
      </c>
      <c r="H143" s="83" t="s">
        <v>34</v>
      </c>
      <c r="I143" s="83" t="s">
        <v>137</v>
      </c>
      <c r="J143" s="83" t="s">
        <v>68</v>
      </c>
      <c r="K143" s="83" t="s">
        <v>48</v>
      </c>
      <c r="L143" s="83" t="s">
        <v>68</v>
      </c>
      <c r="M143" s="83" t="s">
        <v>39</v>
      </c>
      <c r="N143" s="83" t="s">
        <v>138</v>
      </c>
      <c r="O143" s="84">
        <v>30317</v>
      </c>
      <c r="P143" s="83"/>
      <c r="Q143" s="83">
        <v>55</v>
      </c>
      <c r="R143" s="85" t="s">
        <v>41</v>
      </c>
      <c r="S143" s="86">
        <v>0.48699999999999999</v>
      </c>
      <c r="T143" s="86"/>
      <c r="U143" s="153">
        <v>-999</v>
      </c>
      <c r="V143" s="153">
        <v>-999</v>
      </c>
      <c r="W143" s="153">
        <v>-999</v>
      </c>
      <c r="X143" s="153">
        <v>-999</v>
      </c>
      <c r="Y143" s="153">
        <v>-999</v>
      </c>
      <c r="Z143" s="153">
        <v>-999</v>
      </c>
      <c r="AA143" s="153">
        <v>-999</v>
      </c>
      <c r="AB143" s="153">
        <v>-999</v>
      </c>
      <c r="AC143" s="153">
        <v>-999</v>
      </c>
      <c r="AD143" s="153">
        <v>-999</v>
      </c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</row>
    <row r="144" spans="1:54" s="87" customFormat="1" ht="12" x14ac:dyDescent="0.3">
      <c r="A144" s="83">
        <v>38300</v>
      </c>
      <c r="B144" s="83" t="s">
        <v>30</v>
      </c>
      <c r="C144" s="83" t="s">
        <v>31</v>
      </c>
      <c r="D144" s="83" t="s">
        <v>42</v>
      </c>
      <c r="E144" s="83" t="s">
        <v>3698</v>
      </c>
      <c r="F144" s="83" t="s">
        <v>3699</v>
      </c>
      <c r="G144" s="83">
        <v>32.6</v>
      </c>
      <c r="H144" s="83" t="s">
        <v>34</v>
      </c>
      <c r="I144" s="83" t="s">
        <v>131</v>
      </c>
      <c r="J144" s="83" t="s">
        <v>68</v>
      </c>
      <c r="K144" s="83" t="s">
        <v>48</v>
      </c>
      <c r="L144" s="83" t="s">
        <v>68</v>
      </c>
      <c r="M144" s="83" t="s">
        <v>39</v>
      </c>
      <c r="N144" s="83" t="s">
        <v>40</v>
      </c>
      <c r="O144" s="84">
        <v>32488</v>
      </c>
      <c r="P144" s="83"/>
      <c r="Q144" s="83">
        <v>32.6</v>
      </c>
      <c r="R144" s="85" t="s">
        <v>41</v>
      </c>
      <c r="S144" s="86">
        <v>0.623</v>
      </c>
      <c r="T144" s="86"/>
      <c r="U144" s="153">
        <v>-999</v>
      </c>
      <c r="V144" s="153">
        <v>-999</v>
      </c>
      <c r="W144" s="153">
        <v>-999</v>
      </c>
      <c r="X144" s="153">
        <v>-999</v>
      </c>
      <c r="Y144" s="153">
        <v>-999</v>
      </c>
      <c r="Z144" s="153">
        <v>-999</v>
      </c>
      <c r="AA144" s="153">
        <v>-999</v>
      </c>
      <c r="AB144" s="153">
        <v>-999</v>
      </c>
      <c r="AC144" s="153">
        <v>-999</v>
      </c>
      <c r="AD144" s="153">
        <v>-999</v>
      </c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</row>
    <row r="145" spans="1:54" s="87" customFormat="1" ht="12" x14ac:dyDescent="0.3">
      <c r="A145" s="83">
        <v>93500</v>
      </c>
      <c r="B145" s="83" t="s">
        <v>30</v>
      </c>
      <c r="C145" s="83" t="s">
        <v>42</v>
      </c>
      <c r="D145" s="83" t="s">
        <v>42</v>
      </c>
      <c r="E145" s="83" t="s">
        <v>129</v>
      </c>
      <c r="F145" s="83" t="s">
        <v>130</v>
      </c>
      <c r="G145" s="83">
        <v>22</v>
      </c>
      <c r="H145" s="83" t="s">
        <v>34</v>
      </c>
      <c r="I145" s="83" t="s">
        <v>131</v>
      </c>
      <c r="J145" s="83" t="s">
        <v>68</v>
      </c>
      <c r="K145" s="83" t="s">
        <v>48</v>
      </c>
      <c r="L145" s="83" t="s">
        <v>68</v>
      </c>
      <c r="M145" s="83" t="s">
        <v>39</v>
      </c>
      <c r="N145" s="83" t="s">
        <v>40</v>
      </c>
      <c r="O145" s="83"/>
      <c r="P145" s="83"/>
      <c r="Q145" s="83">
        <v>23</v>
      </c>
      <c r="R145" s="85" t="s">
        <v>41</v>
      </c>
      <c r="S145" s="86">
        <v>0.63800000000000001</v>
      </c>
      <c r="T145" s="86"/>
      <c r="U145" s="153">
        <v>-999</v>
      </c>
      <c r="V145" s="153">
        <v>-999</v>
      </c>
      <c r="W145" s="153">
        <v>-999</v>
      </c>
      <c r="X145" s="153">
        <v>-999</v>
      </c>
      <c r="Y145" s="153">
        <v>-999</v>
      </c>
      <c r="Z145" s="153">
        <v>-999</v>
      </c>
      <c r="AA145" s="153">
        <v>-999</v>
      </c>
      <c r="AB145" s="153">
        <v>-999</v>
      </c>
      <c r="AC145" s="153">
        <v>-999</v>
      </c>
      <c r="AD145" s="153">
        <v>-999</v>
      </c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</row>
    <row r="146" spans="1:54" s="87" customFormat="1" ht="12" x14ac:dyDescent="0.3">
      <c r="A146" s="73">
        <v>94300</v>
      </c>
      <c r="B146" s="73" t="s">
        <v>30</v>
      </c>
      <c r="C146" s="73" t="s">
        <v>42</v>
      </c>
      <c r="D146" s="73" t="s">
        <v>31</v>
      </c>
      <c r="E146" s="73" t="s">
        <v>2722</v>
      </c>
      <c r="F146" s="73" t="s">
        <v>2723</v>
      </c>
      <c r="G146" s="73">
        <v>1</v>
      </c>
      <c r="H146" s="73" t="s">
        <v>34</v>
      </c>
      <c r="I146" s="73" t="s">
        <v>55</v>
      </c>
      <c r="J146" s="73" t="s">
        <v>189</v>
      </c>
      <c r="K146" s="73" t="s">
        <v>1345</v>
      </c>
      <c r="L146" s="73" t="s">
        <v>435</v>
      </c>
      <c r="M146" s="73" t="s">
        <v>39</v>
      </c>
      <c r="N146" s="73" t="s">
        <v>40</v>
      </c>
      <c r="O146" s="73"/>
      <c r="P146" s="73"/>
      <c r="Q146" s="73">
        <v>1</v>
      </c>
      <c r="R146" s="75" t="s">
        <v>41</v>
      </c>
      <c r="S146" s="76">
        <v>0.28000000000000003</v>
      </c>
      <c r="T146" s="76"/>
      <c r="U146" s="154">
        <v>-999</v>
      </c>
      <c r="V146" s="154">
        <v>-999</v>
      </c>
      <c r="W146" s="154">
        <v>-999</v>
      </c>
      <c r="X146" s="154">
        <v>-999</v>
      </c>
      <c r="Y146" s="154">
        <v>-999</v>
      </c>
      <c r="Z146" s="154">
        <v>-999</v>
      </c>
      <c r="AA146" s="154">
        <v>-999</v>
      </c>
      <c r="AB146" s="154">
        <v>-999</v>
      </c>
      <c r="AC146" s="154">
        <v>-999</v>
      </c>
      <c r="AD146" s="154">
        <v>-999</v>
      </c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</row>
    <row r="147" spans="1:54" s="87" customFormat="1" ht="12" x14ac:dyDescent="0.3">
      <c r="A147" s="73">
        <v>119800</v>
      </c>
      <c r="B147" s="73" t="s">
        <v>30</v>
      </c>
      <c r="C147" s="73" t="s">
        <v>42</v>
      </c>
      <c r="D147" s="73" t="s">
        <v>42</v>
      </c>
      <c r="E147" s="73" t="s">
        <v>3395</v>
      </c>
      <c r="F147" s="73" t="s">
        <v>3396</v>
      </c>
      <c r="G147" s="73">
        <v>20</v>
      </c>
      <c r="H147" s="73" t="s">
        <v>34</v>
      </c>
      <c r="I147" s="73" t="s">
        <v>3397</v>
      </c>
      <c r="J147" s="73" t="s">
        <v>189</v>
      </c>
      <c r="K147" s="73" t="s">
        <v>63</v>
      </c>
      <c r="L147" s="73" t="s">
        <v>124</v>
      </c>
      <c r="M147" s="73" t="s">
        <v>39</v>
      </c>
      <c r="N147" s="73" t="s">
        <v>40</v>
      </c>
      <c r="O147" s="74">
        <v>41883</v>
      </c>
      <c r="P147" s="73"/>
      <c r="Q147" s="73">
        <v>23.5</v>
      </c>
      <c r="R147" s="75" t="s">
        <v>41</v>
      </c>
      <c r="S147" s="76">
        <v>0.251</v>
      </c>
      <c r="T147" s="76"/>
      <c r="U147" s="154">
        <v>-999</v>
      </c>
      <c r="V147" s="154">
        <v>-999</v>
      </c>
      <c r="W147" s="154">
        <v>-999</v>
      </c>
      <c r="X147" s="154">
        <v>-999</v>
      </c>
      <c r="Y147" s="154">
        <v>-999</v>
      </c>
      <c r="Z147" s="154">
        <v>-999</v>
      </c>
      <c r="AA147" s="154">
        <v>-999</v>
      </c>
      <c r="AB147" s="154">
        <v>-999</v>
      </c>
      <c r="AC147" s="154">
        <v>-999</v>
      </c>
      <c r="AD147" s="154">
        <v>-999</v>
      </c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</row>
    <row r="148" spans="1:54" s="77" customFormat="1" ht="12" x14ac:dyDescent="0.3">
      <c r="A148" s="73">
        <v>119200</v>
      </c>
      <c r="B148" s="73" t="s">
        <v>30</v>
      </c>
      <c r="C148" s="73" t="s">
        <v>42</v>
      </c>
      <c r="D148" s="73" t="s">
        <v>31</v>
      </c>
      <c r="E148" s="73" t="s">
        <v>909</v>
      </c>
      <c r="F148" s="73" t="s">
        <v>910</v>
      </c>
      <c r="G148" s="73">
        <v>0.85</v>
      </c>
      <c r="H148" s="73" t="s">
        <v>34</v>
      </c>
      <c r="I148" s="73" t="s">
        <v>911</v>
      </c>
      <c r="J148" s="73" t="s">
        <v>189</v>
      </c>
      <c r="K148" s="73" t="s">
        <v>912</v>
      </c>
      <c r="L148" s="73" t="s">
        <v>187</v>
      </c>
      <c r="M148" s="73" t="s">
        <v>39</v>
      </c>
      <c r="N148" s="73" t="s">
        <v>40</v>
      </c>
      <c r="O148" s="74">
        <v>41815</v>
      </c>
      <c r="P148" s="73"/>
      <c r="Q148" s="73">
        <v>0.85</v>
      </c>
      <c r="R148" s="75" t="s">
        <v>41</v>
      </c>
      <c r="S148" s="76">
        <v>0.28000000000000003</v>
      </c>
      <c r="T148" s="76"/>
      <c r="U148" s="154">
        <v>-999</v>
      </c>
      <c r="V148" s="154">
        <v>-999</v>
      </c>
      <c r="W148" s="154">
        <v>-999</v>
      </c>
      <c r="X148" s="154">
        <v>-999</v>
      </c>
      <c r="Y148" s="154">
        <v>-999</v>
      </c>
      <c r="Z148" s="154">
        <v>-999</v>
      </c>
      <c r="AA148" s="154">
        <v>-999</v>
      </c>
      <c r="AB148" s="154">
        <v>-999</v>
      </c>
      <c r="AC148" s="154">
        <v>-999</v>
      </c>
      <c r="AD148" s="154">
        <v>-999</v>
      </c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</row>
    <row r="149" spans="1:54" s="77" customFormat="1" ht="12" x14ac:dyDescent="0.3">
      <c r="A149" s="73">
        <v>111500</v>
      </c>
      <c r="B149" s="73" t="s">
        <v>30</v>
      </c>
      <c r="C149" s="73" t="s">
        <v>31</v>
      </c>
      <c r="D149" s="73" t="s">
        <v>31</v>
      </c>
      <c r="E149" s="73" t="s">
        <v>1859</v>
      </c>
      <c r="F149" s="73" t="s">
        <v>1860</v>
      </c>
      <c r="G149" s="73">
        <v>1.42</v>
      </c>
      <c r="H149" s="73" t="s">
        <v>34</v>
      </c>
      <c r="I149" s="73" t="s">
        <v>1861</v>
      </c>
      <c r="J149" s="73" t="s">
        <v>189</v>
      </c>
      <c r="K149" s="73" t="s">
        <v>912</v>
      </c>
      <c r="L149" s="73" t="s">
        <v>187</v>
      </c>
      <c r="M149" s="73" t="s">
        <v>39</v>
      </c>
      <c r="N149" s="73" t="s">
        <v>40</v>
      </c>
      <c r="O149" s="74">
        <v>41463</v>
      </c>
      <c r="P149" s="73"/>
      <c r="Q149" s="73">
        <v>1.42</v>
      </c>
      <c r="R149" s="75" t="s">
        <v>41</v>
      </c>
      <c r="S149" s="76">
        <v>0.28000000000000003</v>
      </c>
      <c r="T149" s="76"/>
      <c r="U149" s="154">
        <v>-999</v>
      </c>
      <c r="V149" s="154">
        <v>-999</v>
      </c>
      <c r="W149" s="154">
        <v>-999</v>
      </c>
      <c r="X149" s="154">
        <v>-999</v>
      </c>
      <c r="Y149" s="154">
        <v>-999</v>
      </c>
      <c r="Z149" s="154">
        <v>-999</v>
      </c>
      <c r="AA149" s="154">
        <v>-999</v>
      </c>
      <c r="AB149" s="154">
        <v>-999</v>
      </c>
      <c r="AC149" s="154">
        <v>-999</v>
      </c>
      <c r="AD149" s="154">
        <v>-999</v>
      </c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</row>
    <row r="150" spans="1:54" s="77" customFormat="1" ht="12" x14ac:dyDescent="0.3">
      <c r="A150" s="73">
        <v>96000</v>
      </c>
      <c r="B150" s="73" t="s">
        <v>30</v>
      </c>
      <c r="C150" s="73" t="s">
        <v>42</v>
      </c>
      <c r="D150" s="73" t="s">
        <v>42</v>
      </c>
      <c r="E150" s="73" t="s">
        <v>2449</v>
      </c>
      <c r="F150" s="73" t="s">
        <v>2450</v>
      </c>
      <c r="G150" s="73">
        <v>4.53</v>
      </c>
      <c r="H150" s="73" t="s">
        <v>34</v>
      </c>
      <c r="I150" s="73" t="s">
        <v>2450</v>
      </c>
      <c r="J150" s="73" t="s">
        <v>189</v>
      </c>
      <c r="K150" s="73" t="s">
        <v>912</v>
      </c>
      <c r="L150" s="73" t="s">
        <v>187</v>
      </c>
      <c r="M150" s="73" t="s">
        <v>39</v>
      </c>
      <c r="N150" s="73" t="s">
        <v>40</v>
      </c>
      <c r="O150" s="74">
        <v>39326</v>
      </c>
      <c r="P150" s="73"/>
      <c r="Q150" s="73">
        <v>5.07</v>
      </c>
      <c r="R150" s="75" t="s">
        <v>41</v>
      </c>
      <c r="S150" s="76">
        <v>0.32</v>
      </c>
      <c r="T150" s="76"/>
      <c r="U150" s="154">
        <v>-999</v>
      </c>
      <c r="V150" s="154">
        <v>-999</v>
      </c>
      <c r="W150" s="154">
        <v>-999</v>
      </c>
      <c r="X150" s="154">
        <v>-999</v>
      </c>
      <c r="Y150" s="154">
        <v>-999</v>
      </c>
      <c r="Z150" s="154">
        <v>-999</v>
      </c>
      <c r="AA150" s="154">
        <v>-999</v>
      </c>
      <c r="AB150" s="154">
        <v>-999</v>
      </c>
      <c r="AC150" s="154">
        <v>-999</v>
      </c>
      <c r="AD150" s="154">
        <v>-999</v>
      </c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</row>
    <row r="151" spans="1:54" s="77" customFormat="1" ht="12" x14ac:dyDescent="0.3">
      <c r="A151" s="73">
        <v>122900</v>
      </c>
      <c r="B151" s="73" t="s">
        <v>30</v>
      </c>
      <c r="C151" s="73" t="s">
        <v>42</v>
      </c>
      <c r="D151" s="73" t="s">
        <v>42</v>
      </c>
      <c r="E151" s="73" t="s">
        <v>2313</v>
      </c>
      <c r="F151" s="73" t="s">
        <v>2314</v>
      </c>
      <c r="G151" s="73">
        <v>6.9</v>
      </c>
      <c r="H151" s="73" t="s">
        <v>34</v>
      </c>
      <c r="I151" s="73" t="s">
        <v>2315</v>
      </c>
      <c r="J151" s="73" t="s">
        <v>189</v>
      </c>
      <c r="K151" s="73" t="s">
        <v>912</v>
      </c>
      <c r="L151" s="73" t="s">
        <v>124</v>
      </c>
      <c r="M151" s="73" t="s">
        <v>39</v>
      </c>
      <c r="N151" s="73" t="s">
        <v>40</v>
      </c>
      <c r="O151" s="74">
        <v>33532</v>
      </c>
      <c r="P151" s="73"/>
      <c r="Q151" s="73">
        <v>6.9</v>
      </c>
      <c r="R151" s="75" t="s">
        <v>41</v>
      </c>
      <c r="S151" s="76">
        <v>0.28000000000000003</v>
      </c>
      <c r="T151" s="76"/>
      <c r="U151" s="154">
        <v>-999</v>
      </c>
      <c r="V151" s="154">
        <v>-999</v>
      </c>
      <c r="W151" s="154">
        <v>-999</v>
      </c>
      <c r="X151" s="154">
        <v>-999</v>
      </c>
      <c r="Y151" s="154">
        <v>-999</v>
      </c>
      <c r="Z151" s="154">
        <v>-999</v>
      </c>
      <c r="AA151" s="154">
        <v>-999</v>
      </c>
      <c r="AB151" s="154">
        <v>-999</v>
      </c>
      <c r="AC151" s="154">
        <v>-999</v>
      </c>
      <c r="AD151" s="154">
        <v>-999</v>
      </c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</row>
    <row r="152" spans="1:54" s="77" customFormat="1" ht="12" x14ac:dyDescent="0.3">
      <c r="A152" s="73">
        <v>92800</v>
      </c>
      <c r="B152" s="73" t="s">
        <v>30</v>
      </c>
      <c r="C152" s="73" t="s">
        <v>42</v>
      </c>
      <c r="D152" s="73" t="s">
        <v>42</v>
      </c>
      <c r="E152" s="73" t="s">
        <v>3111</v>
      </c>
      <c r="F152" s="73" t="s">
        <v>3112</v>
      </c>
      <c r="G152" s="73">
        <v>3.04</v>
      </c>
      <c r="H152" s="73" t="s">
        <v>34</v>
      </c>
      <c r="I152" s="73" t="s">
        <v>3113</v>
      </c>
      <c r="J152" s="73" t="s">
        <v>189</v>
      </c>
      <c r="K152" s="73" t="s">
        <v>912</v>
      </c>
      <c r="L152" s="73" t="s">
        <v>124</v>
      </c>
      <c r="M152" s="73" t="s">
        <v>39</v>
      </c>
      <c r="N152" s="73" t="s">
        <v>40</v>
      </c>
      <c r="O152" s="74">
        <v>38750</v>
      </c>
      <c r="P152" s="73"/>
      <c r="Q152" s="73">
        <v>3.02</v>
      </c>
      <c r="R152" s="75" t="s">
        <v>41</v>
      </c>
      <c r="S152" s="76">
        <v>0.28000000000000003</v>
      </c>
      <c r="T152" s="76"/>
      <c r="U152" s="154">
        <v>-999</v>
      </c>
      <c r="V152" s="154">
        <v>-999</v>
      </c>
      <c r="W152" s="154">
        <v>-999</v>
      </c>
      <c r="X152" s="154">
        <v>-999</v>
      </c>
      <c r="Y152" s="154">
        <v>-999</v>
      </c>
      <c r="Z152" s="154">
        <v>-999</v>
      </c>
      <c r="AA152" s="154">
        <v>-999</v>
      </c>
      <c r="AB152" s="154">
        <v>-999</v>
      </c>
      <c r="AC152" s="154">
        <v>-999</v>
      </c>
      <c r="AD152" s="154">
        <v>-999</v>
      </c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</row>
    <row r="153" spans="1:54" s="77" customFormat="1" ht="12" x14ac:dyDescent="0.3">
      <c r="A153" s="73">
        <v>132400</v>
      </c>
      <c r="B153" s="73" t="s">
        <v>30</v>
      </c>
      <c r="C153" s="73" t="s">
        <v>42</v>
      </c>
      <c r="D153" s="73" t="s">
        <v>42</v>
      </c>
      <c r="E153" s="73" t="s">
        <v>2876</v>
      </c>
      <c r="F153" s="73" t="s">
        <v>2877</v>
      </c>
      <c r="G153" s="73">
        <v>8</v>
      </c>
      <c r="H153" s="73" t="s">
        <v>34</v>
      </c>
      <c r="I153" s="73" t="s">
        <v>2878</v>
      </c>
      <c r="J153" s="73" t="s">
        <v>189</v>
      </c>
      <c r="K153" s="73" t="s">
        <v>188</v>
      </c>
      <c r="L153" s="73" t="s">
        <v>435</v>
      </c>
      <c r="M153" s="73" t="s">
        <v>39</v>
      </c>
      <c r="N153" s="73" t="s">
        <v>40</v>
      </c>
      <c r="O153" s="74">
        <v>42467</v>
      </c>
      <c r="P153" s="73"/>
      <c r="Q153" s="73">
        <v>8</v>
      </c>
      <c r="R153" s="75" t="s">
        <v>41</v>
      </c>
      <c r="S153" s="76">
        <v>0.73849999999999993</v>
      </c>
      <c r="T153" s="76"/>
      <c r="U153" s="154">
        <v>-999</v>
      </c>
      <c r="V153" s="154">
        <v>-999</v>
      </c>
      <c r="W153" s="154">
        <v>-999</v>
      </c>
      <c r="X153" s="154">
        <v>-999</v>
      </c>
      <c r="Y153" s="154">
        <v>-999</v>
      </c>
      <c r="Z153" s="154">
        <v>-999</v>
      </c>
      <c r="AA153" s="154">
        <v>-999</v>
      </c>
      <c r="AB153" s="154">
        <v>-999</v>
      </c>
      <c r="AC153" s="154">
        <v>-999</v>
      </c>
      <c r="AD153" s="154">
        <v>-999</v>
      </c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</row>
    <row r="154" spans="1:54" s="77" customFormat="1" ht="12" x14ac:dyDescent="0.3">
      <c r="A154" s="73">
        <v>118200</v>
      </c>
      <c r="B154" s="73" t="s">
        <v>30</v>
      </c>
      <c r="C154" s="73" t="s">
        <v>42</v>
      </c>
      <c r="D154" s="73" t="s">
        <v>31</v>
      </c>
      <c r="E154" s="73" t="s">
        <v>190</v>
      </c>
      <c r="F154" s="73" t="s">
        <v>191</v>
      </c>
      <c r="G154" s="73">
        <v>4.3</v>
      </c>
      <c r="H154" s="73" t="s">
        <v>34</v>
      </c>
      <c r="I154" s="73" t="s">
        <v>192</v>
      </c>
      <c r="J154" s="73" t="s">
        <v>189</v>
      </c>
      <c r="K154" s="73" t="s">
        <v>188</v>
      </c>
      <c r="L154" s="73" t="s">
        <v>187</v>
      </c>
      <c r="M154" s="73" t="s">
        <v>39</v>
      </c>
      <c r="N154" s="73" t="s">
        <v>40</v>
      </c>
      <c r="O154" s="74">
        <v>41753</v>
      </c>
      <c r="P154" s="73"/>
      <c r="Q154" s="73">
        <v>4.3</v>
      </c>
      <c r="R154" s="75" t="s">
        <v>41</v>
      </c>
      <c r="S154" s="76">
        <v>0.53500000000000003</v>
      </c>
      <c r="T154" s="76"/>
      <c r="U154" s="154">
        <v>-999</v>
      </c>
      <c r="V154" s="154">
        <v>-999</v>
      </c>
      <c r="W154" s="154">
        <v>-999</v>
      </c>
      <c r="X154" s="154">
        <v>-999</v>
      </c>
      <c r="Y154" s="154">
        <v>-999</v>
      </c>
      <c r="Z154" s="154">
        <v>-999</v>
      </c>
      <c r="AA154" s="154">
        <v>-999</v>
      </c>
      <c r="AB154" s="154">
        <v>-999</v>
      </c>
      <c r="AC154" s="154">
        <v>-999</v>
      </c>
      <c r="AD154" s="154">
        <v>-999</v>
      </c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</row>
    <row r="155" spans="1:54" s="77" customFormat="1" ht="12" x14ac:dyDescent="0.3">
      <c r="A155" s="73">
        <v>31800</v>
      </c>
      <c r="B155" s="73" t="s">
        <v>30</v>
      </c>
      <c r="C155" s="73" t="s">
        <v>31</v>
      </c>
      <c r="D155" s="73" t="s">
        <v>42</v>
      </c>
      <c r="E155" s="73" t="s">
        <v>3223</v>
      </c>
      <c r="F155" s="73" t="s">
        <v>3224</v>
      </c>
      <c r="G155" s="73">
        <v>0.3</v>
      </c>
      <c r="H155" s="73" t="s">
        <v>34</v>
      </c>
      <c r="I155" s="73" t="s">
        <v>3225</v>
      </c>
      <c r="J155" s="73" t="s">
        <v>189</v>
      </c>
      <c r="K155" s="73" t="s">
        <v>188</v>
      </c>
      <c r="L155" s="73" t="s">
        <v>187</v>
      </c>
      <c r="M155" s="73" t="s">
        <v>39</v>
      </c>
      <c r="N155" s="73" t="s">
        <v>40</v>
      </c>
      <c r="O155" s="74">
        <v>36161</v>
      </c>
      <c r="P155" s="73"/>
      <c r="Q155" s="73">
        <v>1.6</v>
      </c>
      <c r="R155" s="75" t="s">
        <v>41</v>
      </c>
      <c r="S155" s="76">
        <v>0.60799999999999998</v>
      </c>
      <c r="T155" s="76"/>
      <c r="U155" s="154">
        <v>-999</v>
      </c>
      <c r="V155" s="154">
        <v>-999</v>
      </c>
      <c r="W155" s="154">
        <v>-999</v>
      </c>
      <c r="X155" s="154">
        <v>-999</v>
      </c>
      <c r="Y155" s="154">
        <v>-999</v>
      </c>
      <c r="Z155" s="154">
        <v>-999</v>
      </c>
      <c r="AA155" s="154">
        <v>-999</v>
      </c>
      <c r="AB155" s="154">
        <v>-999</v>
      </c>
      <c r="AC155" s="154">
        <v>-999</v>
      </c>
      <c r="AD155" s="154">
        <v>-999</v>
      </c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</row>
    <row r="156" spans="1:54" s="77" customFormat="1" ht="12" x14ac:dyDescent="0.3">
      <c r="A156" s="73">
        <v>99900</v>
      </c>
      <c r="B156" s="73" t="s">
        <v>30</v>
      </c>
      <c r="C156" s="73" t="s">
        <v>31</v>
      </c>
      <c r="D156" s="73" t="s">
        <v>31</v>
      </c>
      <c r="E156" s="73" t="s">
        <v>3281</v>
      </c>
      <c r="F156" s="73" t="s">
        <v>3282</v>
      </c>
      <c r="G156" s="73">
        <v>1.6</v>
      </c>
      <c r="H156" s="73" t="s">
        <v>34</v>
      </c>
      <c r="I156" s="73" t="s">
        <v>3282</v>
      </c>
      <c r="J156" s="73" t="s">
        <v>189</v>
      </c>
      <c r="K156" s="73" t="s">
        <v>188</v>
      </c>
      <c r="L156" s="73" t="s">
        <v>187</v>
      </c>
      <c r="M156" s="73" t="s">
        <v>39</v>
      </c>
      <c r="N156" s="73" t="s">
        <v>40</v>
      </c>
      <c r="O156" s="74">
        <v>40215</v>
      </c>
      <c r="P156" s="73"/>
      <c r="Q156" s="73">
        <v>1.6</v>
      </c>
      <c r="R156" s="75" t="s">
        <v>41</v>
      </c>
      <c r="S156" s="76">
        <v>0.61599999999999999</v>
      </c>
      <c r="T156" s="76"/>
      <c r="U156" s="154">
        <v>-999</v>
      </c>
      <c r="V156" s="154">
        <v>-999</v>
      </c>
      <c r="W156" s="154">
        <v>-999</v>
      </c>
      <c r="X156" s="154">
        <v>-999</v>
      </c>
      <c r="Y156" s="154">
        <v>-999</v>
      </c>
      <c r="Z156" s="154">
        <v>-999</v>
      </c>
      <c r="AA156" s="154">
        <v>-999</v>
      </c>
      <c r="AB156" s="154">
        <v>-999</v>
      </c>
      <c r="AC156" s="154">
        <v>-999</v>
      </c>
      <c r="AD156" s="154">
        <v>-999</v>
      </c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</row>
    <row r="157" spans="1:54" s="77" customFormat="1" ht="12" x14ac:dyDescent="0.3">
      <c r="A157" s="73">
        <v>2200</v>
      </c>
      <c r="B157" s="73" t="s">
        <v>30</v>
      </c>
      <c r="C157" s="73" t="s">
        <v>42</v>
      </c>
      <c r="D157" s="73" t="s">
        <v>31</v>
      </c>
      <c r="E157" s="73" t="s">
        <v>234</v>
      </c>
      <c r="F157" s="73" t="s">
        <v>235</v>
      </c>
      <c r="G157" s="73">
        <v>2.5</v>
      </c>
      <c r="H157" s="73" t="s">
        <v>34</v>
      </c>
      <c r="I157" s="73" t="s">
        <v>236</v>
      </c>
      <c r="J157" s="73" t="s">
        <v>189</v>
      </c>
      <c r="K157" s="73" t="s">
        <v>188</v>
      </c>
      <c r="L157" s="73" t="s">
        <v>187</v>
      </c>
      <c r="M157" s="73" t="s">
        <v>39</v>
      </c>
      <c r="N157" s="73" t="s">
        <v>40</v>
      </c>
      <c r="O157" s="74">
        <v>31048</v>
      </c>
      <c r="P157" s="73"/>
      <c r="Q157" s="73">
        <v>3</v>
      </c>
      <c r="R157" s="75" t="s">
        <v>41</v>
      </c>
      <c r="S157" s="76">
        <v>0.73849999999999993</v>
      </c>
      <c r="T157" s="76"/>
      <c r="U157" s="154">
        <v>-999</v>
      </c>
      <c r="V157" s="154">
        <v>-999</v>
      </c>
      <c r="W157" s="154">
        <v>-999</v>
      </c>
      <c r="X157" s="154">
        <v>-999</v>
      </c>
      <c r="Y157" s="154">
        <v>-999</v>
      </c>
      <c r="Z157" s="154">
        <v>-999</v>
      </c>
      <c r="AA157" s="154">
        <v>-999</v>
      </c>
      <c r="AB157" s="154">
        <v>-999</v>
      </c>
      <c r="AC157" s="154">
        <v>-999</v>
      </c>
      <c r="AD157" s="154">
        <v>-999</v>
      </c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</row>
    <row r="158" spans="1:54" s="77" customFormat="1" ht="12" x14ac:dyDescent="0.3">
      <c r="A158" s="73">
        <v>116500</v>
      </c>
      <c r="B158" s="73" t="s">
        <v>30</v>
      </c>
      <c r="C158" s="73" t="s">
        <v>31</v>
      </c>
      <c r="D158" s="73" t="s">
        <v>31</v>
      </c>
      <c r="E158" s="73" t="s">
        <v>392</v>
      </c>
      <c r="F158" s="73" t="s">
        <v>393</v>
      </c>
      <c r="G158" s="73">
        <v>2</v>
      </c>
      <c r="H158" s="73" t="s">
        <v>34</v>
      </c>
      <c r="I158" s="73" t="s">
        <v>394</v>
      </c>
      <c r="J158" s="73" t="s">
        <v>189</v>
      </c>
      <c r="K158" s="73" t="s">
        <v>188</v>
      </c>
      <c r="L158" s="73" t="s">
        <v>187</v>
      </c>
      <c r="M158" s="73" t="s">
        <v>39</v>
      </c>
      <c r="N158" s="73" t="s">
        <v>220</v>
      </c>
      <c r="O158" s="74">
        <v>41708</v>
      </c>
      <c r="P158" s="73"/>
      <c r="Q158" s="73">
        <v>2</v>
      </c>
      <c r="R158" s="75" t="s">
        <v>41</v>
      </c>
      <c r="S158" s="76">
        <v>0.73849999999999993</v>
      </c>
      <c r="T158" s="76"/>
      <c r="U158" s="154">
        <v>-999</v>
      </c>
      <c r="V158" s="154">
        <v>-999</v>
      </c>
      <c r="W158" s="154">
        <v>-999</v>
      </c>
      <c r="X158" s="154">
        <v>-999</v>
      </c>
      <c r="Y158" s="154">
        <v>-999</v>
      </c>
      <c r="Z158" s="154">
        <v>-999</v>
      </c>
      <c r="AA158" s="154">
        <v>-999</v>
      </c>
      <c r="AB158" s="154">
        <v>-999</v>
      </c>
      <c r="AC158" s="154">
        <v>-999</v>
      </c>
      <c r="AD158" s="154">
        <v>-999</v>
      </c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</row>
    <row r="159" spans="1:54" s="77" customFormat="1" ht="12" x14ac:dyDescent="0.3">
      <c r="A159" s="73">
        <v>43600</v>
      </c>
      <c r="B159" s="73" t="s">
        <v>30</v>
      </c>
      <c r="C159" s="73" t="s">
        <v>42</v>
      </c>
      <c r="D159" s="73" t="s">
        <v>42</v>
      </c>
      <c r="E159" s="73" t="s">
        <v>857</v>
      </c>
      <c r="F159" s="73" t="s">
        <v>858</v>
      </c>
      <c r="G159" s="73">
        <v>7.5</v>
      </c>
      <c r="H159" s="73" t="s">
        <v>34</v>
      </c>
      <c r="I159" s="73" t="s">
        <v>859</v>
      </c>
      <c r="J159" s="73" t="s">
        <v>189</v>
      </c>
      <c r="K159" s="73" t="s">
        <v>188</v>
      </c>
      <c r="L159" s="73" t="s">
        <v>187</v>
      </c>
      <c r="M159" s="73" t="s">
        <v>39</v>
      </c>
      <c r="N159" s="73" t="s">
        <v>40</v>
      </c>
      <c r="O159" s="74">
        <v>34089</v>
      </c>
      <c r="P159" s="73"/>
      <c r="Q159" s="73">
        <v>8</v>
      </c>
      <c r="R159" s="75" t="s">
        <v>41</v>
      </c>
      <c r="S159" s="76">
        <v>0.73849999999999993</v>
      </c>
      <c r="T159" s="76"/>
      <c r="U159" s="154">
        <v>-999</v>
      </c>
      <c r="V159" s="154">
        <v>-999</v>
      </c>
      <c r="W159" s="154">
        <v>-999</v>
      </c>
      <c r="X159" s="154">
        <v>-999</v>
      </c>
      <c r="Y159" s="154">
        <v>-999</v>
      </c>
      <c r="Z159" s="154">
        <v>-999</v>
      </c>
      <c r="AA159" s="154">
        <v>-999</v>
      </c>
      <c r="AB159" s="154">
        <v>-999</v>
      </c>
      <c r="AC159" s="154">
        <v>-999</v>
      </c>
      <c r="AD159" s="154">
        <v>-999</v>
      </c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</row>
    <row r="160" spans="1:54" s="77" customFormat="1" ht="12" x14ac:dyDescent="0.3">
      <c r="A160" s="73">
        <v>116200</v>
      </c>
      <c r="B160" s="73" t="s">
        <v>30</v>
      </c>
      <c r="C160" s="73" t="s">
        <v>31</v>
      </c>
      <c r="D160" s="73" t="s">
        <v>31</v>
      </c>
      <c r="E160" s="73" t="s">
        <v>1392</v>
      </c>
      <c r="F160" s="73" t="s">
        <v>1393</v>
      </c>
      <c r="G160" s="73">
        <v>4.2</v>
      </c>
      <c r="H160" s="73" t="s">
        <v>34</v>
      </c>
      <c r="I160" s="73" t="s">
        <v>1394</v>
      </c>
      <c r="J160" s="73" t="s">
        <v>189</v>
      </c>
      <c r="K160" s="73" t="s">
        <v>188</v>
      </c>
      <c r="L160" s="73" t="s">
        <v>187</v>
      </c>
      <c r="M160" s="73" t="s">
        <v>39</v>
      </c>
      <c r="N160" s="73" t="s">
        <v>220</v>
      </c>
      <c r="O160" s="74">
        <v>41675</v>
      </c>
      <c r="P160" s="73"/>
      <c r="Q160" s="73">
        <v>4.3499999999999996</v>
      </c>
      <c r="R160" s="75" t="s">
        <v>41</v>
      </c>
      <c r="S160" s="76">
        <v>0.73849999999999993</v>
      </c>
      <c r="T160" s="76"/>
      <c r="U160" s="154">
        <v>-999</v>
      </c>
      <c r="V160" s="154">
        <v>-999</v>
      </c>
      <c r="W160" s="154">
        <v>-999</v>
      </c>
      <c r="X160" s="154">
        <v>-999</v>
      </c>
      <c r="Y160" s="154">
        <v>-999</v>
      </c>
      <c r="Z160" s="154">
        <v>-999</v>
      </c>
      <c r="AA160" s="154">
        <v>-999</v>
      </c>
      <c r="AB160" s="154">
        <v>-999</v>
      </c>
      <c r="AC160" s="154">
        <v>-999</v>
      </c>
      <c r="AD160" s="154">
        <v>-999</v>
      </c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</row>
    <row r="161" spans="1:54" s="77" customFormat="1" ht="12" x14ac:dyDescent="0.3">
      <c r="A161" s="73">
        <v>47200</v>
      </c>
      <c r="B161" s="73" t="s">
        <v>30</v>
      </c>
      <c r="C161" s="73" t="s">
        <v>42</v>
      </c>
      <c r="D161" s="73" t="s">
        <v>31</v>
      </c>
      <c r="E161" s="73" t="s">
        <v>1420</v>
      </c>
      <c r="F161" s="73" t="s">
        <v>1421</v>
      </c>
      <c r="G161" s="73">
        <v>2.5</v>
      </c>
      <c r="H161" s="73" t="s">
        <v>34</v>
      </c>
      <c r="I161" s="73" t="s">
        <v>55</v>
      </c>
      <c r="J161" s="73" t="s">
        <v>189</v>
      </c>
      <c r="K161" s="73" t="s">
        <v>188</v>
      </c>
      <c r="L161" s="73" t="s">
        <v>187</v>
      </c>
      <c r="M161" s="73" t="s">
        <v>39</v>
      </c>
      <c r="N161" s="73" t="s">
        <v>40</v>
      </c>
      <c r="O161" s="74">
        <v>31408</v>
      </c>
      <c r="P161" s="73"/>
      <c r="Q161" s="73">
        <v>2.5</v>
      </c>
      <c r="R161" s="75" t="s">
        <v>41</v>
      </c>
      <c r="S161" s="76">
        <v>0.73849999999999993</v>
      </c>
      <c r="T161" s="76"/>
      <c r="U161" s="154">
        <v>-999</v>
      </c>
      <c r="V161" s="154">
        <v>-999</v>
      </c>
      <c r="W161" s="154">
        <v>-999</v>
      </c>
      <c r="X161" s="154">
        <v>-999</v>
      </c>
      <c r="Y161" s="154">
        <v>-999</v>
      </c>
      <c r="Z161" s="154">
        <v>-999</v>
      </c>
      <c r="AA161" s="154">
        <v>-999</v>
      </c>
      <c r="AB161" s="154">
        <v>-999</v>
      </c>
      <c r="AC161" s="154">
        <v>-999</v>
      </c>
      <c r="AD161" s="154">
        <v>-999</v>
      </c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</row>
    <row r="162" spans="1:54" s="77" customFormat="1" ht="12" x14ac:dyDescent="0.3">
      <c r="A162" s="73">
        <v>97800</v>
      </c>
      <c r="B162" s="73" t="s">
        <v>30</v>
      </c>
      <c r="C162" s="73" t="s">
        <v>31</v>
      </c>
      <c r="D162" s="73" t="s">
        <v>31</v>
      </c>
      <c r="E162" s="73" t="s">
        <v>1883</v>
      </c>
      <c r="F162" s="73" t="s">
        <v>1884</v>
      </c>
      <c r="G162" s="73">
        <v>3.56</v>
      </c>
      <c r="H162" s="73" t="s">
        <v>34</v>
      </c>
      <c r="I162" s="73" t="s">
        <v>1885</v>
      </c>
      <c r="J162" s="73" t="s">
        <v>189</v>
      </c>
      <c r="K162" s="73" t="s">
        <v>188</v>
      </c>
      <c r="L162" s="73" t="s">
        <v>187</v>
      </c>
      <c r="M162" s="73" t="s">
        <v>39</v>
      </c>
      <c r="N162" s="73" t="s">
        <v>138</v>
      </c>
      <c r="O162" s="74">
        <v>40026</v>
      </c>
      <c r="P162" s="73"/>
      <c r="Q162" s="73">
        <v>3.8</v>
      </c>
      <c r="R162" s="75" t="s">
        <v>41</v>
      </c>
      <c r="S162" s="76">
        <v>0.73849999999999993</v>
      </c>
      <c r="T162" s="76"/>
      <c r="U162" s="154">
        <v>-999</v>
      </c>
      <c r="V162" s="154">
        <v>-999</v>
      </c>
      <c r="W162" s="154">
        <v>-999</v>
      </c>
      <c r="X162" s="154">
        <v>-999</v>
      </c>
      <c r="Y162" s="154">
        <v>-999</v>
      </c>
      <c r="Z162" s="154">
        <v>-999</v>
      </c>
      <c r="AA162" s="154">
        <v>-999</v>
      </c>
      <c r="AB162" s="154">
        <v>-999</v>
      </c>
      <c r="AC162" s="154">
        <v>-999</v>
      </c>
      <c r="AD162" s="154">
        <v>-999</v>
      </c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</row>
    <row r="163" spans="1:54" s="77" customFormat="1" ht="12" x14ac:dyDescent="0.3">
      <c r="A163" s="73">
        <v>97200</v>
      </c>
      <c r="B163" s="73" t="s">
        <v>30</v>
      </c>
      <c r="C163" s="73" t="s">
        <v>31</v>
      </c>
      <c r="D163" s="73" t="s">
        <v>31</v>
      </c>
      <c r="E163" s="73" t="s">
        <v>2678</v>
      </c>
      <c r="F163" s="73" t="s">
        <v>2679</v>
      </c>
      <c r="G163" s="73">
        <v>10.62</v>
      </c>
      <c r="H163" s="73" t="s">
        <v>34</v>
      </c>
      <c r="I163" s="73" t="s">
        <v>2680</v>
      </c>
      <c r="J163" s="73" t="s">
        <v>189</v>
      </c>
      <c r="K163" s="73" t="s">
        <v>188</v>
      </c>
      <c r="L163" s="73" t="s">
        <v>187</v>
      </c>
      <c r="M163" s="73" t="s">
        <v>39</v>
      </c>
      <c r="N163" s="73" t="s">
        <v>40</v>
      </c>
      <c r="O163" s="74">
        <v>39904</v>
      </c>
      <c r="P163" s="73"/>
      <c r="Q163" s="73">
        <v>11.4</v>
      </c>
      <c r="R163" s="75" t="s">
        <v>41</v>
      </c>
      <c r="S163" s="76">
        <v>0.73849999999999993</v>
      </c>
      <c r="T163" s="76"/>
      <c r="U163" s="154">
        <v>-999</v>
      </c>
      <c r="V163" s="154">
        <v>-999</v>
      </c>
      <c r="W163" s="154">
        <v>-999</v>
      </c>
      <c r="X163" s="154">
        <v>-999</v>
      </c>
      <c r="Y163" s="154">
        <v>-999</v>
      </c>
      <c r="Z163" s="154">
        <v>-999</v>
      </c>
      <c r="AA163" s="154">
        <v>-999</v>
      </c>
      <c r="AB163" s="154">
        <v>-999</v>
      </c>
      <c r="AC163" s="154">
        <v>-999</v>
      </c>
      <c r="AD163" s="154">
        <v>-999</v>
      </c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</row>
    <row r="164" spans="1:54" s="77" customFormat="1" ht="12" x14ac:dyDescent="0.3">
      <c r="A164" s="73">
        <v>99800</v>
      </c>
      <c r="B164" s="73" t="s">
        <v>30</v>
      </c>
      <c r="C164" s="73" t="s">
        <v>31</v>
      </c>
      <c r="D164" s="73" t="s">
        <v>31</v>
      </c>
      <c r="E164" s="73" t="s">
        <v>3283</v>
      </c>
      <c r="F164" s="73" t="s">
        <v>3284</v>
      </c>
      <c r="G164" s="73">
        <v>1.42</v>
      </c>
      <c r="H164" s="73" t="s">
        <v>34</v>
      </c>
      <c r="I164" s="73" t="s">
        <v>3285</v>
      </c>
      <c r="J164" s="73" t="s">
        <v>189</v>
      </c>
      <c r="K164" s="73" t="s">
        <v>188</v>
      </c>
      <c r="L164" s="73" t="s">
        <v>187</v>
      </c>
      <c r="M164" s="73" t="s">
        <v>39</v>
      </c>
      <c r="N164" s="73" t="s">
        <v>1315</v>
      </c>
      <c r="O164" s="74">
        <v>40448</v>
      </c>
      <c r="P164" s="73"/>
      <c r="Q164" s="73">
        <v>1.48</v>
      </c>
      <c r="R164" s="75" t="s">
        <v>41</v>
      </c>
      <c r="S164" s="76">
        <v>0.73849999999999993</v>
      </c>
      <c r="T164" s="76"/>
      <c r="U164" s="154">
        <v>-999</v>
      </c>
      <c r="V164" s="154">
        <v>-999</v>
      </c>
      <c r="W164" s="154">
        <v>-999</v>
      </c>
      <c r="X164" s="154">
        <v>-999</v>
      </c>
      <c r="Y164" s="154">
        <v>-999</v>
      </c>
      <c r="Z164" s="154">
        <v>-999</v>
      </c>
      <c r="AA164" s="154">
        <v>-999</v>
      </c>
      <c r="AB164" s="154">
        <v>-999</v>
      </c>
      <c r="AC164" s="154">
        <v>-999</v>
      </c>
      <c r="AD164" s="154">
        <v>-999</v>
      </c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</row>
    <row r="165" spans="1:54" s="77" customFormat="1" ht="12" x14ac:dyDescent="0.3">
      <c r="A165" s="73">
        <v>116100</v>
      </c>
      <c r="B165" s="73" t="s">
        <v>30</v>
      </c>
      <c r="C165" s="73" t="s">
        <v>31</v>
      </c>
      <c r="D165" s="73" t="s">
        <v>31</v>
      </c>
      <c r="E165" s="73" t="s">
        <v>3599</v>
      </c>
      <c r="F165" s="73" t="s">
        <v>3600</v>
      </c>
      <c r="G165" s="73">
        <v>4.3</v>
      </c>
      <c r="H165" s="73" t="s">
        <v>34</v>
      </c>
      <c r="I165" s="73" t="s">
        <v>3601</v>
      </c>
      <c r="J165" s="73" t="s">
        <v>189</v>
      </c>
      <c r="K165" s="73" t="s">
        <v>188</v>
      </c>
      <c r="L165" s="73" t="s">
        <v>187</v>
      </c>
      <c r="M165" s="73" t="s">
        <v>39</v>
      </c>
      <c r="N165" s="73" t="s">
        <v>220</v>
      </c>
      <c r="O165" s="74">
        <v>41675</v>
      </c>
      <c r="P165" s="73"/>
      <c r="Q165" s="73">
        <v>4.3499999999999996</v>
      </c>
      <c r="R165" s="75" t="s">
        <v>41</v>
      </c>
      <c r="S165" s="76">
        <v>0.73849999999999993</v>
      </c>
      <c r="T165" s="76"/>
      <c r="U165" s="154">
        <v>-999</v>
      </c>
      <c r="V165" s="154">
        <v>-999</v>
      </c>
      <c r="W165" s="154">
        <v>-999</v>
      </c>
      <c r="X165" s="154">
        <v>-999</v>
      </c>
      <c r="Y165" s="154">
        <v>-999</v>
      </c>
      <c r="Z165" s="154">
        <v>-999</v>
      </c>
      <c r="AA165" s="154">
        <v>-999</v>
      </c>
      <c r="AB165" s="154">
        <v>-999</v>
      </c>
      <c r="AC165" s="154">
        <v>-999</v>
      </c>
      <c r="AD165" s="154">
        <v>-999</v>
      </c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</row>
    <row r="166" spans="1:54" s="77" customFormat="1" ht="12" x14ac:dyDescent="0.3">
      <c r="A166" s="73">
        <v>19600</v>
      </c>
      <c r="B166" s="73" t="s">
        <v>30</v>
      </c>
      <c r="C166" s="73" t="s">
        <v>42</v>
      </c>
      <c r="D166" s="73" t="s">
        <v>31</v>
      </c>
      <c r="E166" s="73" t="s">
        <v>2002</v>
      </c>
      <c r="F166" s="73" t="s">
        <v>2003</v>
      </c>
      <c r="G166" s="73">
        <v>4.9800000000000004</v>
      </c>
      <c r="H166" s="73" t="s">
        <v>34</v>
      </c>
      <c r="I166" s="73" t="s">
        <v>2004</v>
      </c>
      <c r="J166" s="73" t="s">
        <v>189</v>
      </c>
      <c r="K166" s="73" t="s">
        <v>188</v>
      </c>
      <c r="L166" s="73" t="s">
        <v>187</v>
      </c>
      <c r="M166" s="73" t="s">
        <v>39</v>
      </c>
      <c r="N166" s="73" t="s">
        <v>40</v>
      </c>
      <c r="O166" s="74">
        <v>31048</v>
      </c>
      <c r="P166" s="73"/>
      <c r="Q166" s="73">
        <v>1.6</v>
      </c>
      <c r="R166" s="75" t="s">
        <v>41</v>
      </c>
      <c r="S166" s="76">
        <v>0.76100000000000001</v>
      </c>
      <c r="T166" s="76"/>
      <c r="U166" s="154">
        <v>-999</v>
      </c>
      <c r="V166" s="154">
        <v>-999</v>
      </c>
      <c r="W166" s="154">
        <v>-999</v>
      </c>
      <c r="X166" s="154">
        <v>-999</v>
      </c>
      <c r="Y166" s="154">
        <v>-999</v>
      </c>
      <c r="Z166" s="154">
        <v>-999</v>
      </c>
      <c r="AA166" s="154">
        <v>-999</v>
      </c>
      <c r="AB166" s="154">
        <v>-999</v>
      </c>
      <c r="AC166" s="154">
        <v>-999</v>
      </c>
      <c r="AD166" s="154">
        <v>-999</v>
      </c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</row>
    <row r="167" spans="1:54" s="77" customFormat="1" ht="12" x14ac:dyDescent="0.3">
      <c r="A167" s="73">
        <v>112600</v>
      </c>
      <c r="B167" s="73" t="s">
        <v>30</v>
      </c>
      <c r="C167" s="73" t="s">
        <v>31</v>
      </c>
      <c r="D167" s="73" t="s">
        <v>31</v>
      </c>
      <c r="E167" s="73" t="s">
        <v>184</v>
      </c>
      <c r="F167" s="73" t="s">
        <v>185</v>
      </c>
      <c r="G167" s="73">
        <v>2.1</v>
      </c>
      <c r="H167" s="73" t="s">
        <v>34</v>
      </c>
      <c r="I167" s="73" t="s">
        <v>186</v>
      </c>
      <c r="J167" s="73" t="s">
        <v>189</v>
      </c>
      <c r="K167" s="73" t="s">
        <v>188</v>
      </c>
      <c r="L167" s="73" t="s">
        <v>187</v>
      </c>
      <c r="M167" s="73" t="s">
        <v>39</v>
      </c>
      <c r="N167" s="73" t="s">
        <v>40</v>
      </c>
      <c r="O167" s="74">
        <v>41179</v>
      </c>
      <c r="P167" s="73"/>
      <c r="Q167" s="73">
        <v>4</v>
      </c>
      <c r="R167" s="75" t="s">
        <v>41</v>
      </c>
      <c r="S167" s="76">
        <v>0.78800000000000003</v>
      </c>
      <c r="T167" s="76"/>
      <c r="U167" s="154">
        <v>-999</v>
      </c>
      <c r="V167" s="154">
        <v>-999</v>
      </c>
      <c r="W167" s="154">
        <v>-999</v>
      </c>
      <c r="X167" s="154">
        <v>-999</v>
      </c>
      <c r="Y167" s="154">
        <v>-999</v>
      </c>
      <c r="Z167" s="154">
        <v>-999</v>
      </c>
      <c r="AA167" s="154">
        <v>-999</v>
      </c>
      <c r="AB167" s="154">
        <v>-999</v>
      </c>
      <c r="AC167" s="154">
        <v>-999</v>
      </c>
      <c r="AD167" s="154">
        <v>-999</v>
      </c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</row>
    <row r="168" spans="1:54" s="77" customFormat="1" ht="12" x14ac:dyDescent="0.3">
      <c r="A168" s="73">
        <v>111300</v>
      </c>
      <c r="B168" s="73" t="s">
        <v>30</v>
      </c>
      <c r="C168" s="73" t="s">
        <v>31</v>
      </c>
      <c r="D168" s="73" t="s">
        <v>31</v>
      </c>
      <c r="E168" s="73" t="s">
        <v>1411</v>
      </c>
      <c r="F168" s="73" t="s">
        <v>1412</v>
      </c>
      <c r="G168" s="73">
        <v>1.6</v>
      </c>
      <c r="H168" s="73" t="s">
        <v>34</v>
      </c>
      <c r="I168" s="73" t="s">
        <v>1413</v>
      </c>
      <c r="J168" s="73" t="s">
        <v>189</v>
      </c>
      <c r="K168" s="73" t="s">
        <v>188</v>
      </c>
      <c r="L168" s="73" t="s">
        <v>187</v>
      </c>
      <c r="M168" s="73" t="s">
        <v>39</v>
      </c>
      <c r="N168" s="73" t="s">
        <v>40</v>
      </c>
      <c r="O168" s="74">
        <v>41464</v>
      </c>
      <c r="P168" s="73"/>
      <c r="Q168" s="73">
        <v>1.6</v>
      </c>
      <c r="R168" s="75" t="s">
        <v>41</v>
      </c>
      <c r="S168" s="76">
        <v>0.82199999999999995</v>
      </c>
      <c r="T168" s="76"/>
      <c r="U168" s="154">
        <v>-999</v>
      </c>
      <c r="V168" s="154">
        <v>-999</v>
      </c>
      <c r="W168" s="154">
        <v>-999</v>
      </c>
      <c r="X168" s="154">
        <v>-999</v>
      </c>
      <c r="Y168" s="154">
        <v>-999</v>
      </c>
      <c r="Z168" s="154">
        <v>-999</v>
      </c>
      <c r="AA168" s="154">
        <v>-999</v>
      </c>
      <c r="AB168" s="154">
        <v>-999</v>
      </c>
      <c r="AC168" s="154">
        <v>-999</v>
      </c>
      <c r="AD168" s="154">
        <v>-999</v>
      </c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</row>
    <row r="169" spans="1:54" s="77" customFormat="1" ht="12" x14ac:dyDescent="0.3">
      <c r="A169" s="73">
        <v>97000</v>
      </c>
      <c r="B169" s="73" t="s">
        <v>30</v>
      </c>
      <c r="C169" s="73" t="s">
        <v>31</v>
      </c>
      <c r="D169" s="73" t="s">
        <v>31</v>
      </c>
      <c r="E169" s="73" t="s">
        <v>1414</v>
      </c>
      <c r="F169" s="73" t="s">
        <v>1415</v>
      </c>
      <c r="G169" s="73">
        <v>3</v>
      </c>
      <c r="H169" s="73" t="s">
        <v>34</v>
      </c>
      <c r="I169" s="73" t="s">
        <v>1416</v>
      </c>
      <c r="J169" s="73" t="s">
        <v>189</v>
      </c>
      <c r="K169" s="73" t="s">
        <v>188</v>
      </c>
      <c r="L169" s="73" t="s">
        <v>187</v>
      </c>
      <c r="M169" s="73" t="s">
        <v>39</v>
      </c>
      <c r="N169" s="73" t="s">
        <v>40</v>
      </c>
      <c r="O169" s="74">
        <v>39821</v>
      </c>
      <c r="P169" s="73"/>
      <c r="Q169" s="73">
        <v>1.6</v>
      </c>
      <c r="R169" s="75" t="s">
        <v>41</v>
      </c>
      <c r="S169" s="76">
        <v>0.85799999999999998</v>
      </c>
      <c r="T169" s="76"/>
      <c r="U169" s="154">
        <v>-999</v>
      </c>
      <c r="V169" s="154">
        <v>-999</v>
      </c>
      <c r="W169" s="154">
        <v>-999</v>
      </c>
      <c r="X169" s="154">
        <v>-999</v>
      </c>
      <c r="Y169" s="154">
        <v>-999</v>
      </c>
      <c r="Z169" s="154">
        <v>-999</v>
      </c>
      <c r="AA169" s="154">
        <v>-999</v>
      </c>
      <c r="AB169" s="154">
        <v>-999</v>
      </c>
      <c r="AC169" s="154">
        <v>-999</v>
      </c>
      <c r="AD169" s="154">
        <v>-999</v>
      </c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</row>
    <row r="170" spans="1:54" s="77" customFormat="1" ht="12" x14ac:dyDescent="0.3">
      <c r="A170" s="73">
        <v>112200</v>
      </c>
      <c r="B170" s="73" t="s">
        <v>30</v>
      </c>
      <c r="C170" s="73" t="s">
        <v>31</v>
      </c>
      <c r="D170" s="73" t="s">
        <v>31</v>
      </c>
      <c r="E170" s="73" t="s">
        <v>916</v>
      </c>
      <c r="F170" s="73" t="s">
        <v>917</v>
      </c>
      <c r="G170" s="73">
        <v>1.5</v>
      </c>
      <c r="H170" s="73" t="s">
        <v>34</v>
      </c>
      <c r="I170" s="73" t="s">
        <v>917</v>
      </c>
      <c r="J170" s="73" t="s">
        <v>189</v>
      </c>
      <c r="K170" s="73" t="s">
        <v>188</v>
      </c>
      <c r="L170" s="73" t="s">
        <v>187</v>
      </c>
      <c r="M170" s="73" t="s">
        <v>39</v>
      </c>
      <c r="N170" s="73" t="s">
        <v>40</v>
      </c>
      <c r="O170" s="74">
        <v>41473</v>
      </c>
      <c r="P170" s="73"/>
      <c r="Q170" s="73">
        <v>1.5</v>
      </c>
      <c r="R170" s="75" t="s">
        <v>41</v>
      </c>
      <c r="S170" s="76">
        <v>0.92</v>
      </c>
      <c r="T170" s="76"/>
      <c r="U170" s="154">
        <v>-999</v>
      </c>
      <c r="V170" s="154">
        <v>-999</v>
      </c>
      <c r="W170" s="154">
        <v>-999</v>
      </c>
      <c r="X170" s="154">
        <v>-999</v>
      </c>
      <c r="Y170" s="154">
        <v>-999</v>
      </c>
      <c r="Z170" s="154">
        <v>-999</v>
      </c>
      <c r="AA170" s="154">
        <v>-999</v>
      </c>
      <c r="AB170" s="154">
        <v>-999</v>
      </c>
      <c r="AC170" s="154">
        <v>-999</v>
      </c>
      <c r="AD170" s="154">
        <v>-999</v>
      </c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</row>
    <row r="171" spans="1:54" s="77" customFormat="1" ht="12" x14ac:dyDescent="0.3">
      <c r="A171" s="73">
        <v>96400</v>
      </c>
      <c r="B171" s="73" t="s">
        <v>30</v>
      </c>
      <c r="C171" s="73" t="s">
        <v>31</v>
      </c>
      <c r="D171" s="73" t="s">
        <v>31</v>
      </c>
      <c r="E171" s="73" t="s">
        <v>890</v>
      </c>
      <c r="F171" s="73" t="s">
        <v>891</v>
      </c>
      <c r="G171" s="73">
        <v>10.8</v>
      </c>
      <c r="H171" s="73" t="s">
        <v>34</v>
      </c>
      <c r="I171" s="73" t="s">
        <v>892</v>
      </c>
      <c r="J171" s="73" t="s">
        <v>189</v>
      </c>
      <c r="K171" s="73" t="s">
        <v>48</v>
      </c>
      <c r="L171" s="73" t="s">
        <v>187</v>
      </c>
      <c r="M171" s="73" t="s">
        <v>39</v>
      </c>
      <c r="N171" s="73" t="s">
        <v>40</v>
      </c>
      <c r="O171" s="74">
        <v>39576</v>
      </c>
      <c r="P171" s="73"/>
      <c r="Q171" s="73">
        <v>12.5</v>
      </c>
      <c r="R171" s="75" t="s">
        <v>41</v>
      </c>
      <c r="S171" s="76">
        <v>0.61699999999999999</v>
      </c>
      <c r="T171" s="76"/>
      <c r="U171" s="154">
        <v>-999</v>
      </c>
      <c r="V171" s="154">
        <v>-999</v>
      </c>
      <c r="W171" s="154">
        <v>-999</v>
      </c>
      <c r="X171" s="154">
        <v>-999</v>
      </c>
      <c r="Y171" s="154">
        <v>-999</v>
      </c>
      <c r="Z171" s="154">
        <v>-999</v>
      </c>
      <c r="AA171" s="154">
        <v>-999</v>
      </c>
      <c r="AB171" s="154">
        <v>-999</v>
      </c>
      <c r="AC171" s="154">
        <v>-999</v>
      </c>
      <c r="AD171" s="154">
        <v>-999</v>
      </c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</row>
    <row r="172" spans="1:54" s="77" customFormat="1" ht="12" x14ac:dyDescent="0.3">
      <c r="A172" s="73">
        <v>96500</v>
      </c>
      <c r="B172" s="73" t="s">
        <v>30</v>
      </c>
      <c r="C172" s="73" t="s">
        <v>31</v>
      </c>
      <c r="D172" s="73" t="s">
        <v>31</v>
      </c>
      <c r="E172" s="73" t="s">
        <v>1264</v>
      </c>
      <c r="F172" s="73" t="s">
        <v>1265</v>
      </c>
      <c r="G172" s="73">
        <v>10.5</v>
      </c>
      <c r="H172" s="73" t="s">
        <v>34</v>
      </c>
      <c r="I172" s="73" t="s">
        <v>892</v>
      </c>
      <c r="J172" s="73" t="s">
        <v>189</v>
      </c>
      <c r="K172" s="73" t="s">
        <v>48</v>
      </c>
      <c r="L172" s="73" t="s">
        <v>187</v>
      </c>
      <c r="M172" s="73" t="s">
        <v>39</v>
      </c>
      <c r="N172" s="73" t="s">
        <v>40</v>
      </c>
      <c r="O172" s="74">
        <v>39684</v>
      </c>
      <c r="P172" s="73"/>
      <c r="Q172" s="73">
        <v>12.5</v>
      </c>
      <c r="R172" s="75" t="s">
        <v>41</v>
      </c>
      <c r="S172" s="76">
        <v>0.61699999999999999</v>
      </c>
      <c r="T172" s="76"/>
      <c r="U172" s="154">
        <v>-999</v>
      </c>
      <c r="V172" s="154">
        <v>-999</v>
      </c>
      <c r="W172" s="154">
        <v>-999</v>
      </c>
      <c r="X172" s="154">
        <v>-999</v>
      </c>
      <c r="Y172" s="154">
        <v>-999</v>
      </c>
      <c r="Z172" s="154">
        <v>-999</v>
      </c>
      <c r="AA172" s="154">
        <v>-999</v>
      </c>
      <c r="AB172" s="154">
        <v>-999</v>
      </c>
      <c r="AC172" s="154">
        <v>-999</v>
      </c>
      <c r="AD172" s="154">
        <v>-999</v>
      </c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</row>
    <row r="173" spans="1:54" s="77" customFormat="1" ht="12" x14ac:dyDescent="0.3">
      <c r="A173" s="88">
        <v>113300</v>
      </c>
      <c r="B173" s="88" t="s">
        <v>30</v>
      </c>
      <c r="C173" s="88" t="s">
        <v>31</v>
      </c>
      <c r="D173" s="88" t="s">
        <v>31</v>
      </c>
      <c r="E173" s="88" t="s">
        <v>3586</v>
      </c>
      <c r="F173" s="88" t="s">
        <v>3587</v>
      </c>
      <c r="G173" s="88">
        <v>1.85</v>
      </c>
      <c r="H173" s="88" t="s">
        <v>34</v>
      </c>
      <c r="I173" s="88" t="s">
        <v>1640</v>
      </c>
      <c r="J173" s="88" t="s">
        <v>2111</v>
      </c>
      <c r="K173" s="88" t="s">
        <v>2110</v>
      </c>
      <c r="L173" s="88" t="s">
        <v>2109</v>
      </c>
      <c r="M173" s="88" t="s">
        <v>39</v>
      </c>
      <c r="N173" s="88" t="s">
        <v>220</v>
      </c>
      <c r="O173" s="89">
        <v>41523</v>
      </c>
      <c r="P173" s="88"/>
      <c r="Q173" s="88">
        <v>2.4</v>
      </c>
      <c r="R173" s="90" t="s">
        <v>41</v>
      </c>
      <c r="S173" s="91"/>
      <c r="T173" s="91"/>
      <c r="U173" s="155">
        <v>-999</v>
      </c>
      <c r="V173" s="155">
        <v>-999</v>
      </c>
      <c r="W173" s="155">
        <v>-999</v>
      </c>
      <c r="X173" s="155">
        <v>-999</v>
      </c>
      <c r="Y173" s="155">
        <v>-999</v>
      </c>
      <c r="Z173" s="155">
        <v>-999</v>
      </c>
      <c r="AA173" s="155">
        <v>-999</v>
      </c>
      <c r="AB173" s="155">
        <v>-999</v>
      </c>
      <c r="AC173" s="155">
        <v>-999</v>
      </c>
      <c r="AD173" s="155">
        <v>-999</v>
      </c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</row>
    <row r="174" spans="1:54" s="77" customFormat="1" ht="12" x14ac:dyDescent="0.3">
      <c r="A174" s="88">
        <v>131400</v>
      </c>
      <c r="B174" s="88" t="s">
        <v>30</v>
      </c>
      <c r="C174" s="88" t="s">
        <v>31</v>
      </c>
      <c r="D174" s="88" t="s">
        <v>31</v>
      </c>
      <c r="E174" s="88" t="s">
        <v>3801</v>
      </c>
      <c r="F174" s="88" t="s">
        <v>3802</v>
      </c>
      <c r="G174" s="88">
        <v>4</v>
      </c>
      <c r="H174" s="88" t="s">
        <v>34</v>
      </c>
      <c r="I174" s="88" t="s">
        <v>759</v>
      </c>
      <c r="J174" s="88" t="s">
        <v>2111</v>
      </c>
      <c r="K174" s="88" t="s">
        <v>2110</v>
      </c>
      <c r="L174" s="88" t="s">
        <v>2109</v>
      </c>
      <c r="M174" s="88" t="s">
        <v>39</v>
      </c>
      <c r="N174" s="88" t="s">
        <v>40</v>
      </c>
      <c r="O174" s="89">
        <v>42390</v>
      </c>
      <c r="P174" s="88"/>
      <c r="Q174" s="88">
        <v>4.8</v>
      </c>
      <c r="R174" s="90" t="s">
        <v>41</v>
      </c>
      <c r="S174" s="91"/>
      <c r="T174" s="91"/>
      <c r="U174" s="155">
        <v>-999</v>
      </c>
      <c r="V174" s="155">
        <v>-999</v>
      </c>
      <c r="W174" s="155">
        <v>-999</v>
      </c>
      <c r="X174" s="155">
        <v>-999</v>
      </c>
      <c r="Y174" s="155">
        <v>-999</v>
      </c>
      <c r="Z174" s="155">
        <v>-999</v>
      </c>
      <c r="AA174" s="155">
        <v>-999</v>
      </c>
      <c r="AB174" s="155">
        <v>-999</v>
      </c>
      <c r="AC174" s="155">
        <v>-999</v>
      </c>
      <c r="AD174" s="155">
        <v>-999</v>
      </c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</row>
    <row r="175" spans="1:54" s="92" customFormat="1" ht="12" x14ac:dyDescent="0.3">
      <c r="A175" s="78">
        <v>69900</v>
      </c>
      <c r="B175" s="78" t="s">
        <v>30</v>
      </c>
      <c r="C175" s="78" t="s">
        <v>42</v>
      </c>
      <c r="D175" s="78" t="s">
        <v>31</v>
      </c>
      <c r="E175" s="78" t="s">
        <v>983</v>
      </c>
      <c r="F175" s="78" t="s">
        <v>984</v>
      </c>
      <c r="G175" s="78">
        <v>19.899999999999999</v>
      </c>
      <c r="H175" s="78" t="s">
        <v>34</v>
      </c>
      <c r="I175" s="78" t="s">
        <v>985</v>
      </c>
      <c r="J175" s="78" t="s">
        <v>986</v>
      </c>
      <c r="K175" s="78" t="s">
        <v>48</v>
      </c>
      <c r="L175" s="78" t="s">
        <v>187</v>
      </c>
      <c r="M175" s="78" t="s">
        <v>39</v>
      </c>
      <c r="N175" s="78" t="s">
        <v>40</v>
      </c>
      <c r="O175" s="79">
        <v>32392</v>
      </c>
      <c r="P175" s="78"/>
      <c r="Q175" s="78">
        <v>24.5</v>
      </c>
      <c r="R175" s="80" t="s">
        <v>41</v>
      </c>
      <c r="S175" s="81">
        <v>0.73</v>
      </c>
      <c r="T175" s="81"/>
      <c r="U175" s="151">
        <v>-999</v>
      </c>
      <c r="V175" s="151">
        <v>-999</v>
      </c>
      <c r="W175" s="151">
        <v>-999</v>
      </c>
      <c r="X175" s="151">
        <v>-999</v>
      </c>
      <c r="Y175" s="151">
        <v>-999</v>
      </c>
      <c r="Z175" s="151">
        <v>-999</v>
      </c>
      <c r="AA175" s="151">
        <v>-999</v>
      </c>
      <c r="AB175" s="151">
        <v>-999</v>
      </c>
      <c r="AC175" s="151">
        <v>-999</v>
      </c>
      <c r="AD175" s="151">
        <v>-999</v>
      </c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</row>
    <row r="176" spans="1:54" s="92" customFormat="1" ht="12" x14ac:dyDescent="0.3">
      <c r="A176" s="93">
        <v>124900</v>
      </c>
      <c r="B176" s="93" t="s">
        <v>30</v>
      </c>
      <c r="C176" s="93" t="s">
        <v>31</v>
      </c>
      <c r="D176" s="93" t="s">
        <v>31</v>
      </c>
      <c r="E176" s="93" t="s">
        <v>32</v>
      </c>
      <c r="F176" s="93" t="s">
        <v>33</v>
      </c>
      <c r="G176" s="93">
        <v>1.5</v>
      </c>
      <c r="H176" s="93" t="s">
        <v>34</v>
      </c>
      <c r="I176" s="93" t="s">
        <v>35</v>
      </c>
      <c r="J176" s="93" t="s">
        <v>38</v>
      </c>
      <c r="K176" s="93" t="s">
        <v>37</v>
      </c>
      <c r="L176" s="93" t="s">
        <v>36</v>
      </c>
      <c r="M176" s="93" t="s">
        <v>39</v>
      </c>
      <c r="N176" s="93" t="s">
        <v>40</v>
      </c>
      <c r="O176" s="94">
        <v>42125</v>
      </c>
      <c r="P176" s="93"/>
      <c r="Q176" s="93">
        <v>1.5</v>
      </c>
      <c r="R176" s="95" t="s">
        <v>41</v>
      </c>
      <c r="S176" s="96"/>
      <c r="T176" s="96"/>
      <c r="U176" s="252">
        <v>-999</v>
      </c>
      <c r="V176" s="252">
        <v>-999</v>
      </c>
      <c r="W176" s="252">
        <v>-999</v>
      </c>
      <c r="X176" s="252">
        <v>-999</v>
      </c>
      <c r="Y176" s="252">
        <v>-999</v>
      </c>
      <c r="Z176" s="252">
        <v>-999</v>
      </c>
      <c r="AA176" s="252">
        <v>-999</v>
      </c>
      <c r="AB176" s="252">
        <v>-999</v>
      </c>
      <c r="AC176" s="252">
        <v>-999</v>
      </c>
      <c r="AD176" s="252">
        <v>-999</v>
      </c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</row>
    <row r="177" spans="1:30" s="97" customFormat="1" ht="12" x14ac:dyDescent="0.3">
      <c r="A177" s="93">
        <v>121200</v>
      </c>
      <c r="B177" s="93" t="s">
        <v>30</v>
      </c>
      <c r="C177" s="93" t="s">
        <v>42</v>
      </c>
      <c r="D177" s="93" t="s">
        <v>31</v>
      </c>
      <c r="E177" s="93" t="s">
        <v>104</v>
      </c>
      <c r="F177" s="93" t="s">
        <v>105</v>
      </c>
      <c r="G177" s="93">
        <v>19</v>
      </c>
      <c r="H177" s="93" t="s">
        <v>34</v>
      </c>
      <c r="I177" s="93" t="s">
        <v>106</v>
      </c>
      <c r="J177" s="93" t="s">
        <v>38</v>
      </c>
      <c r="K177" s="93" t="s">
        <v>37</v>
      </c>
      <c r="L177" s="93" t="s">
        <v>36</v>
      </c>
      <c r="M177" s="93" t="s">
        <v>39</v>
      </c>
      <c r="N177" s="93" t="s">
        <v>40</v>
      </c>
      <c r="O177" s="94">
        <v>41986</v>
      </c>
      <c r="P177" s="93"/>
      <c r="Q177" s="93">
        <v>19</v>
      </c>
      <c r="R177" s="95" t="s">
        <v>41</v>
      </c>
      <c r="S177" s="96"/>
      <c r="T177" s="96"/>
      <c r="U177" s="156">
        <v>-999</v>
      </c>
      <c r="V177" s="156">
        <v>-999</v>
      </c>
      <c r="W177" s="156">
        <v>-999</v>
      </c>
      <c r="X177" s="156">
        <v>-999</v>
      </c>
      <c r="Y177" s="156">
        <v>-999</v>
      </c>
      <c r="Z177" s="156">
        <v>-999</v>
      </c>
      <c r="AA177" s="156">
        <v>-999</v>
      </c>
      <c r="AB177" s="156">
        <v>-999</v>
      </c>
      <c r="AC177" s="156">
        <v>-999</v>
      </c>
      <c r="AD177" s="156">
        <v>-999</v>
      </c>
    </row>
    <row r="178" spans="1:30" s="97" customFormat="1" ht="12" x14ac:dyDescent="0.3">
      <c r="A178" s="93">
        <v>130500</v>
      </c>
      <c r="B178" s="93" t="s">
        <v>30</v>
      </c>
      <c r="C178" s="93" t="s">
        <v>31</v>
      </c>
      <c r="D178" s="93" t="s">
        <v>31</v>
      </c>
      <c r="E178" s="93" t="s">
        <v>113</v>
      </c>
      <c r="F178" s="93" t="s">
        <v>114</v>
      </c>
      <c r="G178" s="93">
        <v>20</v>
      </c>
      <c r="H178" s="93" t="s">
        <v>34</v>
      </c>
      <c r="I178" s="93" t="s">
        <v>115</v>
      </c>
      <c r="J178" s="93" t="s">
        <v>38</v>
      </c>
      <c r="K178" s="93" t="s">
        <v>37</v>
      </c>
      <c r="L178" s="93" t="s">
        <v>36</v>
      </c>
      <c r="M178" s="93" t="s">
        <v>39</v>
      </c>
      <c r="N178" s="93" t="s">
        <v>40</v>
      </c>
      <c r="O178" s="94">
        <v>42361</v>
      </c>
      <c r="P178" s="93"/>
      <c r="Q178" s="93">
        <v>20</v>
      </c>
      <c r="R178" s="95" t="s">
        <v>41</v>
      </c>
      <c r="S178" s="96"/>
      <c r="T178" s="96"/>
      <c r="U178" s="156">
        <v>-999</v>
      </c>
      <c r="V178" s="156">
        <v>-999</v>
      </c>
      <c r="W178" s="156">
        <v>-999</v>
      </c>
      <c r="X178" s="156">
        <v>-999</v>
      </c>
      <c r="Y178" s="156">
        <v>-999</v>
      </c>
      <c r="Z178" s="156">
        <v>-999</v>
      </c>
      <c r="AA178" s="156">
        <v>-999</v>
      </c>
      <c r="AB178" s="156">
        <v>-999</v>
      </c>
      <c r="AC178" s="156">
        <v>-999</v>
      </c>
      <c r="AD178" s="156">
        <v>-999</v>
      </c>
    </row>
    <row r="179" spans="1:30" s="97" customFormat="1" ht="12" x14ac:dyDescent="0.3">
      <c r="A179" s="93">
        <v>118500</v>
      </c>
      <c r="B179" s="93" t="s">
        <v>30</v>
      </c>
      <c r="C179" s="93" t="s">
        <v>31</v>
      </c>
      <c r="D179" s="93" t="s">
        <v>31</v>
      </c>
      <c r="E179" s="93" t="s">
        <v>116</v>
      </c>
      <c r="F179" s="93" t="s">
        <v>117</v>
      </c>
      <c r="G179" s="93">
        <v>20</v>
      </c>
      <c r="H179" s="93" t="s">
        <v>34</v>
      </c>
      <c r="I179" s="93" t="s">
        <v>118</v>
      </c>
      <c r="J179" s="93" t="s">
        <v>38</v>
      </c>
      <c r="K179" s="93" t="s">
        <v>37</v>
      </c>
      <c r="L179" s="93" t="s">
        <v>36</v>
      </c>
      <c r="M179" s="93" t="s">
        <v>39</v>
      </c>
      <c r="N179" s="93" t="s">
        <v>40</v>
      </c>
      <c r="O179" s="94">
        <v>41780</v>
      </c>
      <c r="P179" s="93"/>
      <c r="Q179" s="93">
        <v>20</v>
      </c>
      <c r="R179" s="95" t="s">
        <v>41</v>
      </c>
      <c r="S179" s="96"/>
      <c r="T179" s="96"/>
      <c r="U179" s="156">
        <v>-999</v>
      </c>
      <c r="V179" s="156">
        <v>-999</v>
      </c>
      <c r="W179" s="156">
        <v>-999</v>
      </c>
      <c r="X179" s="156">
        <v>-999</v>
      </c>
      <c r="Y179" s="156">
        <v>-999</v>
      </c>
      <c r="Z179" s="156">
        <v>-999</v>
      </c>
      <c r="AA179" s="156">
        <v>-999</v>
      </c>
      <c r="AB179" s="156">
        <v>-999</v>
      </c>
      <c r="AC179" s="156">
        <v>-999</v>
      </c>
      <c r="AD179" s="156">
        <v>-999</v>
      </c>
    </row>
    <row r="180" spans="1:30" s="97" customFormat="1" ht="12" x14ac:dyDescent="0.3">
      <c r="A180" s="93">
        <v>108100</v>
      </c>
      <c r="B180" s="93" t="s">
        <v>30</v>
      </c>
      <c r="C180" s="93" t="s">
        <v>31</v>
      </c>
      <c r="D180" s="93" t="s">
        <v>31</v>
      </c>
      <c r="E180" s="93" t="s">
        <v>160</v>
      </c>
      <c r="F180" s="93" t="s">
        <v>161</v>
      </c>
      <c r="G180" s="93">
        <v>50</v>
      </c>
      <c r="H180" s="93" t="s">
        <v>34</v>
      </c>
      <c r="I180" s="93" t="s">
        <v>162</v>
      </c>
      <c r="J180" s="93" t="s">
        <v>38</v>
      </c>
      <c r="K180" s="93" t="s">
        <v>37</v>
      </c>
      <c r="L180" s="93" t="s">
        <v>36</v>
      </c>
      <c r="M180" s="93" t="s">
        <v>39</v>
      </c>
      <c r="N180" s="93" t="s">
        <v>40</v>
      </c>
      <c r="O180" s="94">
        <v>41341</v>
      </c>
      <c r="P180" s="93"/>
      <c r="Q180" s="93">
        <v>50</v>
      </c>
      <c r="R180" s="95" t="s">
        <v>41</v>
      </c>
      <c r="S180" s="96"/>
      <c r="T180" s="96"/>
      <c r="U180" s="156">
        <v>-999</v>
      </c>
      <c r="V180" s="156">
        <v>-999</v>
      </c>
      <c r="W180" s="156">
        <v>-999</v>
      </c>
      <c r="X180" s="156">
        <v>-999</v>
      </c>
      <c r="Y180" s="156">
        <v>-999</v>
      </c>
      <c r="Z180" s="156">
        <v>-999</v>
      </c>
      <c r="AA180" s="156">
        <v>-999</v>
      </c>
      <c r="AB180" s="156">
        <v>-999</v>
      </c>
      <c r="AC180" s="156">
        <v>-999</v>
      </c>
      <c r="AD180" s="156">
        <v>-999</v>
      </c>
    </row>
    <row r="181" spans="1:30" s="97" customFormat="1" ht="12" x14ac:dyDescent="0.3">
      <c r="A181" s="93">
        <v>108200</v>
      </c>
      <c r="B181" s="93" t="s">
        <v>30</v>
      </c>
      <c r="C181" s="93" t="s">
        <v>31</v>
      </c>
      <c r="D181" s="93" t="s">
        <v>31</v>
      </c>
      <c r="E181" s="93" t="s">
        <v>163</v>
      </c>
      <c r="F181" s="93" t="s">
        <v>164</v>
      </c>
      <c r="G181" s="93">
        <v>20</v>
      </c>
      <c r="H181" s="93" t="s">
        <v>34</v>
      </c>
      <c r="I181" s="93" t="s">
        <v>164</v>
      </c>
      <c r="J181" s="93" t="s">
        <v>38</v>
      </c>
      <c r="K181" s="93" t="s">
        <v>37</v>
      </c>
      <c r="L181" s="93" t="s">
        <v>36</v>
      </c>
      <c r="M181" s="93" t="s">
        <v>39</v>
      </c>
      <c r="N181" s="93" t="s">
        <v>40</v>
      </c>
      <c r="O181" s="94">
        <v>41341</v>
      </c>
      <c r="P181" s="93"/>
      <c r="Q181" s="93">
        <v>20</v>
      </c>
      <c r="R181" s="95" t="s">
        <v>41</v>
      </c>
      <c r="S181" s="96"/>
      <c r="T181" s="96"/>
      <c r="U181" s="156">
        <v>-999</v>
      </c>
      <c r="V181" s="156">
        <v>-999</v>
      </c>
      <c r="W181" s="156">
        <v>-999</v>
      </c>
      <c r="X181" s="156">
        <v>-999</v>
      </c>
      <c r="Y181" s="156">
        <v>-999</v>
      </c>
      <c r="Z181" s="156">
        <v>-999</v>
      </c>
      <c r="AA181" s="156">
        <v>-999</v>
      </c>
      <c r="AB181" s="156">
        <v>-999</v>
      </c>
      <c r="AC181" s="156">
        <v>-999</v>
      </c>
      <c r="AD181" s="156">
        <v>-999</v>
      </c>
    </row>
    <row r="182" spans="1:30" s="97" customFormat="1" ht="12" x14ac:dyDescent="0.3">
      <c r="A182" s="93">
        <v>136800</v>
      </c>
      <c r="B182" s="93" t="s">
        <v>30</v>
      </c>
      <c r="C182" s="93" t="s">
        <v>31</v>
      </c>
      <c r="D182" s="93" t="s">
        <v>31</v>
      </c>
      <c r="E182" s="93" t="s">
        <v>205</v>
      </c>
      <c r="F182" s="93" t="s">
        <v>206</v>
      </c>
      <c r="G182" s="93">
        <v>100</v>
      </c>
      <c r="H182" s="93" t="s">
        <v>34</v>
      </c>
      <c r="I182" s="93" t="s">
        <v>207</v>
      </c>
      <c r="J182" s="93" t="s">
        <v>38</v>
      </c>
      <c r="K182" s="93" t="s">
        <v>37</v>
      </c>
      <c r="L182" s="93" t="s">
        <v>36</v>
      </c>
      <c r="M182" s="93" t="s">
        <v>39</v>
      </c>
      <c r="N182" s="93" t="s">
        <v>40</v>
      </c>
      <c r="O182" s="94">
        <v>42661</v>
      </c>
      <c r="P182" s="93"/>
      <c r="Q182" s="93">
        <v>100</v>
      </c>
      <c r="R182" s="95" t="s">
        <v>41</v>
      </c>
      <c r="S182" s="96"/>
      <c r="T182" s="96"/>
      <c r="U182" s="156">
        <v>-999</v>
      </c>
      <c r="V182" s="156">
        <v>-999</v>
      </c>
      <c r="W182" s="156">
        <v>-999</v>
      </c>
      <c r="X182" s="156">
        <v>-999</v>
      </c>
      <c r="Y182" s="156">
        <v>-999</v>
      </c>
      <c r="Z182" s="156">
        <v>-999</v>
      </c>
      <c r="AA182" s="156">
        <v>-999</v>
      </c>
      <c r="AB182" s="156">
        <v>-999</v>
      </c>
      <c r="AC182" s="156">
        <v>-999</v>
      </c>
      <c r="AD182" s="156">
        <v>-999</v>
      </c>
    </row>
    <row r="183" spans="1:30" s="97" customFormat="1" ht="12" x14ac:dyDescent="0.3">
      <c r="A183" s="93">
        <v>136900</v>
      </c>
      <c r="B183" s="93" t="s">
        <v>30</v>
      </c>
      <c r="C183" s="93" t="s">
        <v>31</v>
      </c>
      <c r="D183" s="93" t="s">
        <v>31</v>
      </c>
      <c r="E183" s="93" t="s">
        <v>208</v>
      </c>
      <c r="F183" s="93" t="s">
        <v>209</v>
      </c>
      <c r="G183" s="93">
        <v>75</v>
      </c>
      <c r="H183" s="93" t="s">
        <v>34</v>
      </c>
      <c r="I183" s="93" t="s">
        <v>210</v>
      </c>
      <c r="J183" s="93" t="s">
        <v>38</v>
      </c>
      <c r="K183" s="93" t="s">
        <v>37</v>
      </c>
      <c r="L183" s="93" t="s">
        <v>36</v>
      </c>
      <c r="M183" s="93" t="s">
        <v>39</v>
      </c>
      <c r="N183" s="93" t="s">
        <v>40</v>
      </c>
      <c r="O183" s="94">
        <v>42674</v>
      </c>
      <c r="P183" s="93"/>
      <c r="Q183" s="93">
        <v>75</v>
      </c>
      <c r="R183" s="95" t="s">
        <v>41</v>
      </c>
      <c r="S183" s="96"/>
      <c r="T183" s="96"/>
      <c r="U183" s="156">
        <v>-999</v>
      </c>
      <c r="V183" s="156">
        <v>-999</v>
      </c>
      <c r="W183" s="156">
        <v>-999</v>
      </c>
      <c r="X183" s="156">
        <v>-999</v>
      </c>
      <c r="Y183" s="156">
        <v>-999</v>
      </c>
      <c r="Z183" s="156">
        <v>-999</v>
      </c>
      <c r="AA183" s="156">
        <v>-999</v>
      </c>
      <c r="AB183" s="156">
        <v>-999</v>
      </c>
      <c r="AC183" s="156">
        <v>-999</v>
      </c>
      <c r="AD183" s="156">
        <v>-999</v>
      </c>
    </row>
    <row r="184" spans="1:30" s="97" customFormat="1" ht="12" x14ac:dyDescent="0.3">
      <c r="A184" s="93">
        <v>108000</v>
      </c>
      <c r="B184" s="93" t="s">
        <v>30</v>
      </c>
      <c r="C184" s="93" t="s">
        <v>31</v>
      </c>
      <c r="D184" s="93" t="s">
        <v>31</v>
      </c>
      <c r="E184" s="93" t="s">
        <v>211</v>
      </c>
      <c r="F184" s="93" t="s">
        <v>212</v>
      </c>
      <c r="G184" s="93">
        <v>20</v>
      </c>
      <c r="H184" s="93" t="s">
        <v>34</v>
      </c>
      <c r="I184" s="93" t="s">
        <v>213</v>
      </c>
      <c r="J184" s="93" t="s">
        <v>38</v>
      </c>
      <c r="K184" s="93" t="s">
        <v>37</v>
      </c>
      <c r="L184" s="93" t="s">
        <v>36</v>
      </c>
      <c r="M184" s="93" t="s">
        <v>39</v>
      </c>
      <c r="N184" s="93" t="s">
        <v>40</v>
      </c>
      <c r="O184" s="94">
        <v>41341</v>
      </c>
      <c r="P184" s="93"/>
      <c r="Q184" s="93">
        <v>20</v>
      </c>
      <c r="R184" s="95" t="s">
        <v>41</v>
      </c>
      <c r="S184" s="96"/>
      <c r="T184" s="96"/>
      <c r="U184" s="156">
        <v>-999</v>
      </c>
      <c r="V184" s="156">
        <v>-999</v>
      </c>
      <c r="W184" s="156">
        <v>-999</v>
      </c>
      <c r="X184" s="156">
        <v>-999</v>
      </c>
      <c r="Y184" s="156">
        <v>-999</v>
      </c>
      <c r="Z184" s="156">
        <v>-999</v>
      </c>
      <c r="AA184" s="156">
        <v>-999</v>
      </c>
      <c r="AB184" s="156">
        <v>-999</v>
      </c>
      <c r="AC184" s="156">
        <v>-999</v>
      </c>
      <c r="AD184" s="156">
        <v>-999</v>
      </c>
    </row>
    <row r="185" spans="1:30" s="97" customFormat="1" ht="12" x14ac:dyDescent="0.3">
      <c r="A185" s="93">
        <v>124500</v>
      </c>
      <c r="B185" s="93" t="s">
        <v>30</v>
      </c>
      <c r="C185" s="93" t="s">
        <v>31</v>
      </c>
      <c r="D185" s="93" t="s">
        <v>31</v>
      </c>
      <c r="E185" s="93" t="s">
        <v>214</v>
      </c>
      <c r="F185" s="93" t="s">
        <v>215</v>
      </c>
      <c r="G185" s="93">
        <v>20</v>
      </c>
      <c r="H185" s="93" t="s">
        <v>34</v>
      </c>
      <c r="I185" s="93" t="s">
        <v>216</v>
      </c>
      <c r="J185" s="93" t="s">
        <v>38</v>
      </c>
      <c r="K185" s="93" t="s">
        <v>37</v>
      </c>
      <c r="L185" s="93" t="s">
        <v>36</v>
      </c>
      <c r="M185" s="93" t="s">
        <v>39</v>
      </c>
      <c r="N185" s="93" t="s">
        <v>40</v>
      </c>
      <c r="O185" s="94">
        <v>42166</v>
      </c>
      <c r="P185" s="93"/>
      <c r="Q185" s="93">
        <v>20</v>
      </c>
      <c r="R185" s="95" t="s">
        <v>41</v>
      </c>
      <c r="S185" s="96"/>
      <c r="T185" s="96"/>
      <c r="U185" s="156">
        <v>-999</v>
      </c>
      <c r="V185" s="156">
        <v>-999</v>
      </c>
      <c r="W185" s="156">
        <v>-999</v>
      </c>
      <c r="X185" s="156">
        <v>-999</v>
      </c>
      <c r="Y185" s="156">
        <v>-999</v>
      </c>
      <c r="Z185" s="156">
        <v>-999</v>
      </c>
      <c r="AA185" s="156">
        <v>-999</v>
      </c>
      <c r="AB185" s="156">
        <v>-999</v>
      </c>
      <c r="AC185" s="156">
        <v>-999</v>
      </c>
      <c r="AD185" s="156">
        <v>-999</v>
      </c>
    </row>
    <row r="186" spans="1:30" s="97" customFormat="1" ht="12" x14ac:dyDescent="0.3">
      <c r="A186" s="93">
        <v>101600</v>
      </c>
      <c r="B186" s="93" t="s">
        <v>30</v>
      </c>
      <c r="C186" s="93" t="s">
        <v>31</v>
      </c>
      <c r="D186" s="93" t="s">
        <v>31</v>
      </c>
      <c r="E186" s="93" t="s">
        <v>217</v>
      </c>
      <c r="F186" s="93" t="s">
        <v>218</v>
      </c>
      <c r="G186" s="93">
        <v>6</v>
      </c>
      <c r="H186" s="93" t="s">
        <v>34</v>
      </c>
      <c r="I186" s="93" t="s">
        <v>219</v>
      </c>
      <c r="J186" s="93" t="s">
        <v>38</v>
      </c>
      <c r="K186" s="93" t="s">
        <v>37</v>
      </c>
      <c r="L186" s="93" t="s">
        <v>36</v>
      </c>
      <c r="M186" s="93" t="s">
        <v>39</v>
      </c>
      <c r="N186" s="93" t="s">
        <v>220</v>
      </c>
      <c r="O186" s="94">
        <v>40760</v>
      </c>
      <c r="P186" s="93"/>
      <c r="Q186" s="93">
        <v>6</v>
      </c>
      <c r="R186" s="95" t="s">
        <v>41</v>
      </c>
      <c r="S186" s="96"/>
      <c r="T186" s="96"/>
      <c r="U186" s="156">
        <v>-999</v>
      </c>
      <c r="V186" s="156">
        <v>-999</v>
      </c>
      <c r="W186" s="156">
        <v>-999</v>
      </c>
      <c r="X186" s="156">
        <v>-999</v>
      </c>
      <c r="Y186" s="156">
        <v>-999</v>
      </c>
      <c r="Z186" s="156">
        <v>-999</v>
      </c>
      <c r="AA186" s="156">
        <v>-999</v>
      </c>
      <c r="AB186" s="156">
        <v>-999</v>
      </c>
      <c r="AC186" s="156">
        <v>-999</v>
      </c>
      <c r="AD186" s="156">
        <v>-999</v>
      </c>
    </row>
    <row r="187" spans="1:30" s="97" customFormat="1" ht="12" x14ac:dyDescent="0.3">
      <c r="A187" s="93">
        <v>126200</v>
      </c>
      <c r="B187" s="93" t="s">
        <v>30</v>
      </c>
      <c r="C187" s="93" t="s">
        <v>31</v>
      </c>
      <c r="D187" s="93" t="s">
        <v>31</v>
      </c>
      <c r="E187" s="93" t="s">
        <v>360</v>
      </c>
      <c r="F187" s="93" t="s">
        <v>361</v>
      </c>
      <c r="G187" s="93">
        <v>1.38</v>
      </c>
      <c r="H187" s="93" t="s">
        <v>34</v>
      </c>
      <c r="I187" s="93" t="s">
        <v>362</v>
      </c>
      <c r="J187" s="93" t="s">
        <v>38</v>
      </c>
      <c r="K187" s="93" t="s">
        <v>37</v>
      </c>
      <c r="L187" s="93" t="s">
        <v>36</v>
      </c>
      <c r="M187" s="93" t="s">
        <v>39</v>
      </c>
      <c r="N187" s="93" t="s">
        <v>40</v>
      </c>
      <c r="O187" s="94">
        <v>42213</v>
      </c>
      <c r="P187" s="93"/>
      <c r="Q187" s="93">
        <v>1.4</v>
      </c>
      <c r="R187" s="95" t="s">
        <v>41</v>
      </c>
      <c r="S187" s="96"/>
      <c r="T187" s="96"/>
      <c r="U187" s="156">
        <v>-999</v>
      </c>
      <c r="V187" s="156">
        <v>-999</v>
      </c>
      <c r="W187" s="156">
        <v>-999</v>
      </c>
      <c r="X187" s="156">
        <v>-999</v>
      </c>
      <c r="Y187" s="156">
        <v>-999</v>
      </c>
      <c r="Z187" s="156">
        <v>-999</v>
      </c>
      <c r="AA187" s="156">
        <v>-999</v>
      </c>
      <c r="AB187" s="156">
        <v>-999</v>
      </c>
      <c r="AC187" s="156">
        <v>-999</v>
      </c>
      <c r="AD187" s="156">
        <v>-999</v>
      </c>
    </row>
    <row r="188" spans="1:30" s="97" customFormat="1" ht="12" x14ac:dyDescent="0.3">
      <c r="A188" s="93">
        <v>116900</v>
      </c>
      <c r="B188" s="93" t="s">
        <v>30</v>
      </c>
      <c r="C188" s="93" t="s">
        <v>31</v>
      </c>
      <c r="D188" s="93" t="s">
        <v>31</v>
      </c>
      <c r="E188" s="93" t="s">
        <v>376</v>
      </c>
      <c r="F188" s="93" t="s">
        <v>377</v>
      </c>
      <c r="G188" s="93">
        <v>1.5</v>
      </c>
      <c r="H188" s="93" t="s">
        <v>34</v>
      </c>
      <c r="I188" s="93" t="s">
        <v>378</v>
      </c>
      <c r="J188" s="93" t="s">
        <v>38</v>
      </c>
      <c r="K188" s="93" t="s">
        <v>37</v>
      </c>
      <c r="L188" s="93" t="s">
        <v>36</v>
      </c>
      <c r="M188" s="93" t="s">
        <v>39</v>
      </c>
      <c r="N188" s="93" t="s">
        <v>220</v>
      </c>
      <c r="O188" s="94">
        <v>41675</v>
      </c>
      <c r="P188" s="93"/>
      <c r="Q188" s="93">
        <v>1.5</v>
      </c>
      <c r="R188" s="95" t="s">
        <v>41</v>
      </c>
      <c r="S188" s="96"/>
      <c r="T188" s="96"/>
      <c r="U188" s="156">
        <v>-999</v>
      </c>
      <c r="V188" s="156">
        <v>-999</v>
      </c>
      <c r="W188" s="156">
        <v>-999</v>
      </c>
      <c r="X188" s="156">
        <v>-999</v>
      </c>
      <c r="Y188" s="156">
        <v>-999</v>
      </c>
      <c r="Z188" s="156">
        <v>-999</v>
      </c>
      <c r="AA188" s="156">
        <v>-999</v>
      </c>
      <c r="AB188" s="156">
        <v>-999</v>
      </c>
      <c r="AC188" s="156">
        <v>-999</v>
      </c>
      <c r="AD188" s="156">
        <v>-999</v>
      </c>
    </row>
    <row r="189" spans="1:30" s="97" customFormat="1" ht="12" x14ac:dyDescent="0.3">
      <c r="A189" s="93">
        <v>107400</v>
      </c>
      <c r="B189" s="93" t="s">
        <v>30</v>
      </c>
      <c r="C189" s="93" t="s">
        <v>31</v>
      </c>
      <c r="D189" s="93" t="s">
        <v>31</v>
      </c>
      <c r="E189" s="93" t="s">
        <v>777</v>
      </c>
      <c r="F189" s="93" t="s">
        <v>778</v>
      </c>
      <c r="G189" s="93">
        <v>210</v>
      </c>
      <c r="H189" s="93" t="s">
        <v>34</v>
      </c>
      <c r="I189" s="93" t="s">
        <v>779</v>
      </c>
      <c r="J189" s="93" t="s">
        <v>38</v>
      </c>
      <c r="K189" s="93" t="s">
        <v>37</v>
      </c>
      <c r="L189" s="93" t="s">
        <v>36</v>
      </c>
      <c r="M189" s="93" t="s">
        <v>39</v>
      </c>
      <c r="N189" s="93" t="s">
        <v>40</v>
      </c>
      <c r="O189" s="94">
        <v>41579</v>
      </c>
      <c r="P189" s="93"/>
      <c r="Q189" s="93">
        <v>210</v>
      </c>
      <c r="R189" s="95" t="s">
        <v>41</v>
      </c>
      <c r="S189" s="96"/>
      <c r="T189" s="96"/>
      <c r="U189" s="156">
        <v>-999</v>
      </c>
      <c r="V189" s="156">
        <v>-999</v>
      </c>
      <c r="W189" s="156">
        <v>-999</v>
      </c>
      <c r="X189" s="156">
        <v>-999</v>
      </c>
      <c r="Y189" s="156">
        <v>-999</v>
      </c>
      <c r="Z189" s="156">
        <v>-999</v>
      </c>
      <c r="AA189" s="156">
        <v>-999</v>
      </c>
      <c r="AB189" s="156">
        <v>-999</v>
      </c>
      <c r="AC189" s="156">
        <v>-999</v>
      </c>
      <c r="AD189" s="156">
        <v>-999</v>
      </c>
    </row>
    <row r="190" spans="1:30" s="97" customFormat="1" ht="12" x14ac:dyDescent="0.3">
      <c r="A190" s="93">
        <v>107500</v>
      </c>
      <c r="B190" s="93" t="s">
        <v>30</v>
      </c>
      <c r="C190" s="93" t="s">
        <v>31</v>
      </c>
      <c r="D190" s="93" t="s">
        <v>31</v>
      </c>
      <c r="E190" s="93" t="s">
        <v>780</v>
      </c>
      <c r="F190" s="93" t="s">
        <v>781</v>
      </c>
      <c r="G190" s="93">
        <v>40</v>
      </c>
      <c r="H190" s="93" t="s">
        <v>34</v>
      </c>
      <c r="I190" s="93" t="s">
        <v>779</v>
      </c>
      <c r="J190" s="93" t="s">
        <v>38</v>
      </c>
      <c r="K190" s="93" t="s">
        <v>37</v>
      </c>
      <c r="L190" s="93" t="s">
        <v>36</v>
      </c>
      <c r="M190" s="93" t="s">
        <v>39</v>
      </c>
      <c r="N190" s="93" t="s">
        <v>40</v>
      </c>
      <c r="O190" s="94">
        <v>41275</v>
      </c>
      <c r="P190" s="93"/>
      <c r="Q190" s="93">
        <v>40</v>
      </c>
      <c r="R190" s="95" t="s">
        <v>41</v>
      </c>
      <c r="S190" s="96"/>
      <c r="T190" s="96"/>
      <c r="U190" s="156">
        <v>-999</v>
      </c>
      <c r="V190" s="156">
        <v>-999</v>
      </c>
      <c r="W190" s="156">
        <v>-999</v>
      </c>
      <c r="X190" s="156">
        <v>-999</v>
      </c>
      <c r="Y190" s="156">
        <v>-999</v>
      </c>
      <c r="Z190" s="156">
        <v>-999</v>
      </c>
      <c r="AA190" s="156">
        <v>-999</v>
      </c>
      <c r="AB190" s="156">
        <v>-999</v>
      </c>
      <c r="AC190" s="156">
        <v>-999</v>
      </c>
      <c r="AD190" s="156">
        <v>-999</v>
      </c>
    </row>
    <row r="191" spans="1:30" s="97" customFormat="1" ht="12" x14ac:dyDescent="0.3">
      <c r="A191" s="93">
        <v>98800</v>
      </c>
      <c r="B191" s="93" t="s">
        <v>30</v>
      </c>
      <c r="C191" s="93" t="s">
        <v>31</v>
      </c>
      <c r="D191" s="93" t="s">
        <v>31</v>
      </c>
      <c r="E191" s="93" t="s">
        <v>763</v>
      </c>
      <c r="F191" s="93" t="s">
        <v>764</v>
      </c>
      <c r="G191" s="93">
        <v>5</v>
      </c>
      <c r="H191" s="93" t="s">
        <v>34</v>
      </c>
      <c r="I191" s="93" t="s">
        <v>765</v>
      </c>
      <c r="J191" s="93" t="s">
        <v>38</v>
      </c>
      <c r="K191" s="93" t="s">
        <v>37</v>
      </c>
      <c r="L191" s="93" t="s">
        <v>36</v>
      </c>
      <c r="M191" s="93" t="s">
        <v>39</v>
      </c>
      <c r="N191" s="93" t="s">
        <v>40</v>
      </c>
      <c r="O191" s="94">
        <v>40298</v>
      </c>
      <c r="P191" s="93"/>
      <c r="Q191" s="93">
        <v>5</v>
      </c>
      <c r="R191" s="95" t="s">
        <v>41</v>
      </c>
      <c r="S191" s="96"/>
      <c r="T191" s="96"/>
      <c r="U191" s="156">
        <v>-999</v>
      </c>
      <c r="V191" s="156">
        <v>-999</v>
      </c>
      <c r="W191" s="156">
        <v>-999</v>
      </c>
      <c r="X191" s="156">
        <v>-999</v>
      </c>
      <c r="Y191" s="156">
        <v>-999</v>
      </c>
      <c r="Z191" s="156">
        <v>-999</v>
      </c>
      <c r="AA191" s="156">
        <v>-999</v>
      </c>
      <c r="AB191" s="156">
        <v>-999</v>
      </c>
      <c r="AC191" s="156">
        <v>-999</v>
      </c>
      <c r="AD191" s="156">
        <v>-999</v>
      </c>
    </row>
    <row r="192" spans="1:30" s="97" customFormat="1" ht="12" x14ac:dyDescent="0.3">
      <c r="A192" s="93">
        <v>104900</v>
      </c>
      <c r="B192" s="93" t="s">
        <v>30</v>
      </c>
      <c r="C192" s="93" t="s">
        <v>31</v>
      </c>
      <c r="D192" s="93" t="s">
        <v>31</v>
      </c>
      <c r="E192" s="93" t="s">
        <v>816</v>
      </c>
      <c r="F192" s="93" t="s">
        <v>817</v>
      </c>
      <c r="G192" s="93">
        <v>20</v>
      </c>
      <c r="H192" s="93" t="s">
        <v>34</v>
      </c>
      <c r="I192" s="93" t="s">
        <v>818</v>
      </c>
      <c r="J192" s="93" t="s">
        <v>38</v>
      </c>
      <c r="K192" s="93" t="s">
        <v>37</v>
      </c>
      <c r="L192" s="93" t="s">
        <v>36</v>
      </c>
      <c r="M192" s="93" t="s">
        <v>39</v>
      </c>
      <c r="N192" s="93" t="s">
        <v>40</v>
      </c>
      <c r="O192" s="94">
        <v>41115</v>
      </c>
      <c r="P192" s="93"/>
      <c r="Q192" s="93">
        <v>20</v>
      </c>
      <c r="R192" s="95" t="s">
        <v>41</v>
      </c>
      <c r="S192" s="96"/>
      <c r="T192" s="96"/>
      <c r="U192" s="156">
        <v>-999</v>
      </c>
      <c r="V192" s="156">
        <v>-999</v>
      </c>
      <c r="W192" s="156">
        <v>-999</v>
      </c>
      <c r="X192" s="156">
        <v>-999</v>
      </c>
      <c r="Y192" s="156">
        <v>-999</v>
      </c>
      <c r="Z192" s="156">
        <v>-999</v>
      </c>
      <c r="AA192" s="156">
        <v>-999</v>
      </c>
      <c r="AB192" s="156">
        <v>-999</v>
      </c>
      <c r="AC192" s="156">
        <v>-999</v>
      </c>
      <c r="AD192" s="156">
        <v>-999</v>
      </c>
    </row>
    <row r="193" spans="1:30" s="97" customFormat="1" ht="12" x14ac:dyDescent="0.3">
      <c r="A193" s="93">
        <v>132000</v>
      </c>
      <c r="B193" s="93" t="s">
        <v>30</v>
      </c>
      <c r="C193" s="93" t="s">
        <v>31</v>
      </c>
      <c r="D193" s="93" t="s">
        <v>31</v>
      </c>
      <c r="E193" s="93" t="s">
        <v>832</v>
      </c>
      <c r="F193" s="93" t="s">
        <v>833</v>
      </c>
      <c r="G193" s="93">
        <v>1.5</v>
      </c>
      <c r="H193" s="93" t="s">
        <v>34</v>
      </c>
      <c r="I193" s="93" t="s">
        <v>834</v>
      </c>
      <c r="J193" s="93" t="s">
        <v>38</v>
      </c>
      <c r="K193" s="93" t="s">
        <v>37</v>
      </c>
      <c r="L193" s="93" t="s">
        <v>36</v>
      </c>
      <c r="M193" s="93" t="s">
        <v>39</v>
      </c>
      <c r="N193" s="93" t="s">
        <v>220</v>
      </c>
      <c r="O193" s="94">
        <v>42462</v>
      </c>
      <c r="P193" s="93"/>
      <c r="Q193" s="93">
        <v>1.5</v>
      </c>
      <c r="R193" s="95" t="s">
        <v>41</v>
      </c>
      <c r="S193" s="96"/>
      <c r="T193" s="96"/>
      <c r="U193" s="156">
        <v>-999</v>
      </c>
      <c r="V193" s="156">
        <v>-999</v>
      </c>
      <c r="W193" s="156">
        <v>-999</v>
      </c>
      <c r="X193" s="156">
        <v>-999</v>
      </c>
      <c r="Y193" s="156">
        <v>-999</v>
      </c>
      <c r="Z193" s="156">
        <v>-999</v>
      </c>
      <c r="AA193" s="156">
        <v>-999</v>
      </c>
      <c r="AB193" s="156">
        <v>-999</v>
      </c>
      <c r="AC193" s="156">
        <v>-999</v>
      </c>
      <c r="AD193" s="156">
        <v>-999</v>
      </c>
    </row>
    <row r="194" spans="1:30" s="97" customFormat="1" ht="12" x14ac:dyDescent="0.3">
      <c r="A194" s="93">
        <v>121400</v>
      </c>
      <c r="B194" s="93" t="s">
        <v>30</v>
      </c>
      <c r="C194" s="93" t="s">
        <v>42</v>
      </c>
      <c r="D194" s="93" t="s">
        <v>31</v>
      </c>
      <c r="E194" s="93" t="s">
        <v>608</v>
      </c>
      <c r="F194" s="93" t="s">
        <v>609</v>
      </c>
      <c r="G194" s="93">
        <v>20</v>
      </c>
      <c r="H194" s="93" t="s">
        <v>34</v>
      </c>
      <c r="I194" s="93" t="s">
        <v>610</v>
      </c>
      <c r="J194" s="93" t="s">
        <v>38</v>
      </c>
      <c r="K194" s="93" t="s">
        <v>37</v>
      </c>
      <c r="L194" s="93" t="s">
        <v>36</v>
      </c>
      <c r="M194" s="93" t="s">
        <v>39</v>
      </c>
      <c r="N194" s="93" t="s">
        <v>40</v>
      </c>
      <c r="O194" s="94">
        <v>42013</v>
      </c>
      <c r="P194" s="93"/>
      <c r="Q194" s="93">
        <v>20</v>
      </c>
      <c r="R194" s="95" t="s">
        <v>41</v>
      </c>
      <c r="S194" s="96"/>
      <c r="T194" s="96"/>
      <c r="U194" s="156">
        <v>-999</v>
      </c>
      <c r="V194" s="156">
        <v>-999</v>
      </c>
      <c r="W194" s="156">
        <v>-999</v>
      </c>
      <c r="X194" s="156">
        <v>-999</v>
      </c>
      <c r="Y194" s="156">
        <v>-999</v>
      </c>
      <c r="Z194" s="156">
        <v>-999</v>
      </c>
      <c r="AA194" s="156">
        <v>-999</v>
      </c>
      <c r="AB194" s="156">
        <v>-999</v>
      </c>
      <c r="AC194" s="156">
        <v>-999</v>
      </c>
      <c r="AD194" s="156">
        <v>-999</v>
      </c>
    </row>
    <row r="195" spans="1:30" s="97" customFormat="1" ht="12" x14ac:dyDescent="0.3">
      <c r="A195" s="93">
        <v>130000</v>
      </c>
      <c r="B195" s="93" t="s">
        <v>30</v>
      </c>
      <c r="C195" s="93" t="s">
        <v>31</v>
      </c>
      <c r="D195" s="93" t="s">
        <v>31</v>
      </c>
      <c r="E195" s="93" t="s">
        <v>896</v>
      </c>
      <c r="F195" s="93" t="s">
        <v>897</v>
      </c>
      <c r="G195" s="93">
        <v>5</v>
      </c>
      <c r="H195" s="93" t="s">
        <v>34</v>
      </c>
      <c r="I195" s="93" t="s">
        <v>898</v>
      </c>
      <c r="J195" s="93" t="s">
        <v>38</v>
      </c>
      <c r="K195" s="93" t="s">
        <v>37</v>
      </c>
      <c r="L195" s="93" t="s">
        <v>36</v>
      </c>
      <c r="M195" s="93" t="s">
        <v>39</v>
      </c>
      <c r="N195" s="93" t="s">
        <v>40</v>
      </c>
      <c r="O195" s="94">
        <v>42349</v>
      </c>
      <c r="P195" s="93"/>
      <c r="Q195" s="93">
        <v>5</v>
      </c>
      <c r="R195" s="95" t="s">
        <v>41</v>
      </c>
      <c r="S195" s="96"/>
      <c r="T195" s="96"/>
      <c r="U195" s="156">
        <v>-999</v>
      </c>
      <c r="V195" s="156">
        <v>-999</v>
      </c>
      <c r="W195" s="156">
        <v>-999</v>
      </c>
      <c r="X195" s="156">
        <v>-999</v>
      </c>
      <c r="Y195" s="156">
        <v>-999</v>
      </c>
      <c r="Z195" s="156">
        <v>-999</v>
      </c>
      <c r="AA195" s="156">
        <v>-999</v>
      </c>
      <c r="AB195" s="156">
        <v>-999</v>
      </c>
      <c r="AC195" s="156">
        <v>-999</v>
      </c>
      <c r="AD195" s="156">
        <v>-999</v>
      </c>
    </row>
    <row r="196" spans="1:30" s="97" customFormat="1" ht="12" x14ac:dyDescent="0.3">
      <c r="A196" s="93">
        <v>119000</v>
      </c>
      <c r="B196" s="93" t="s">
        <v>30</v>
      </c>
      <c r="C196" s="93" t="s">
        <v>31</v>
      </c>
      <c r="D196" s="93" t="s">
        <v>31</v>
      </c>
      <c r="E196" s="93" t="s">
        <v>913</v>
      </c>
      <c r="F196" s="93" t="s">
        <v>914</v>
      </c>
      <c r="G196" s="93">
        <v>1.5</v>
      </c>
      <c r="H196" s="93" t="s">
        <v>34</v>
      </c>
      <c r="I196" s="93" t="s">
        <v>915</v>
      </c>
      <c r="J196" s="93" t="s">
        <v>38</v>
      </c>
      <c r="K196" s="93" t="s">
        <v>37</v>
      </c>
      <c r="L196" s="93" t="s">
        <v>36</v>
      </c>
      <c r="M196" s="93" t="s">
        <v>39</v>
      </c>
      <c r="N196" s="93" t="s">
        <v>40</v>
      </c>
      <c r="O196" s="94">
        <v>41816</v>
      </c>
      <c r="P196" s="93"/>
      <c r="Q196" s="93">
        <v>1.5</v>
      </c>
      <c r="R196" s="95" t="s">
        <v>41</v>
      </c>
      <c r="S196" s="96"/>
      <c r="T196" s="96"/>
      <c r="U196" s="156">
        <v>-999</v>
      </c>
      <c r="V196" s="156">
        <v>-999</v>
      </c>
      <c r="W196" s="156">
        <v>-999</v>
      </c>
      <c r="X196" s="156">
        <v>-999</v>
      </c>
      <c r="Y196" s="156">
        <v>-999</v>
      </c>
      <c r="Z196" s="156">
        <v>-999</v>
      </c>
      <c r="AA196" s="156">
        <v>-999</v>
      </c>
      <c r="AB196" s="156">
        <v>-999</v>
      </c>
      <c r="AC196" s="156">
        <v>-999</v>
      </c>
      <c r="AD196" s="156">
        <v>-999</v>
      </c>
    </row>
    <row r="197" spans="1:30" s="97" customFormat="1" ht="12" x14ac:dyDescent="0.3">
      <c r="A197" s="93">
        <v>127400</v>
      </c>
      <c r="B197" s="93" t="s">
        <v>30</v>
      </c>
      <c r="C197" s="93" t="s">
        <v>31</v>
      </c>
      <c r="D197" s="93" t="s">
        <v>31</v>
      </c>
      <c r="E197" s="93" t="s">
        <v>930</v>
      </c>
      <c r="F197" s="93" t="s">
        <v>931</v>
      </c>
      <c r="G197" s="93">
        <v>19</v>
      </c>
      <c r="H197" s="93" t="s">
        <v>34</v>
      </c>
      <c r="I197" s="93" t="s">
        <v>932</v>
      </c>
      <c r="J197" s="93" t="s">
        <v>38</v>
      </c>
      <c r="K197" s="93" t="s">
        <v>37</v>
      </c>
      <c r="L197" s="93" t="s">
        <v>36</v>
      </c>
      <c r="M197" s="93" t="s">
        <v>39</v>
      </c>
      <c r="N197" s="93" t="s">
        <v>40</v>
      </c>
      <c r="O197" s="94">
        <v>42298</v>
      </c>
      <c r="P197" s="93"/>
      <c r="Q197" s="93">
        <v>19</v>
      </c>
      <c r="R197" s="95" t="s">
        <v>41</v>
      </c>
      <c r="S197" s="96"/>
      <c r="T197" s="96"/>
      <c r="U197" s="156">
        <v>-999</v>
      </c>
      <c r="V197" s="156">
        <v>-999</v>
      </c>
      <c r="W197" s="156">
        <v>-999</v>
      </c>
      <c r="X197" s="156">
        <v>-999</v>
      </c>
      <c r="Y197" s="156">
        <v>-999</v>
      </c>
      <c r="Z197" s="156">
        <v>-999</v>
      </c>
      <c r="AA197" s="156">
        <v>-999</v>
      </c>
      <c r="AB197" s="156">
        <v>-999</v>
      </c>
      <c r="AC197" s="156">
        <v>-999</v>
      </c>
      <c r="AD197" s="156">
        <v>-999</v>
      </c>
    </row>
    <row r="198" spans="1:30" s="97" customFormat="1" ht="12" x14ac:dyDescent="0.3">
      <c r="A198" s="93">
        <v>126100</v>
      </c>
      <c r="B198" s="93" t="s">
        <v>30</v>
      </c>
      <c r="C198" s="93" t="s">
        <v>31</v>
      </c>
      <c r="D198" s="93" t="s">
        <v>31</v>
      </c>
      <c r="E198" s="93" t="s">
        <v>965</v>
      </c>
      <c r="F198" s="93" t="s">
        <v>966</v>
      </c>
      <c r="G198" s="93">
        <v>19.75</v>
      </c>
      <c r="H198" s="93" t="s">
        <v>34</v>
      </c>
      <c r="I198" s="93" t="s">
        <v>967</v>
      </c>
      <c r="J198" s="93" t="s">
        <v>38</v>
      </c>
      <c r="K198" s="93" t="s">
        <v>37</v>
      </c>
      <c r="L198" s="93" t="s">
        <v>36</v>
      </c>
      <c r="M198" s="93" t="s">
        <v>39</v>
      </c>
      <c r="N198" s="93" t="s">
        <v>40</v>
      </c>
      <c r="O198" s="94">
        <v>42144</v>
      </c>
      <c r="P198" s="93"/>
      <c r="Q198" s="93">
        <v>19.75</v>
      </c>
      <c r="R198" s="95" t="s">
        <v>41</v>
      </c>
      <c r="S198" s="96"/>
      <c r="T198" s="96"/>
      <c r="U198" s="156">
        <v>-999</v>
      </c>
      <c r="V198" s="156">
        <v>-999</v>
      </c>
      <c r="W198" s="156">
        <v>-999</v>
      </c>
      <c r="X198" s="156">
        <v>-999</v>
      </c>
      <c r="Y198" s="156">
        <v>-999</v>
      </c>
      <c r="Z198" s="156">
        <v>-999</v>
      </c>
      <c r="AA198" s="156">
        <v>-999</v>
      </c>
      <c r="AB198" s="156">
        <v>-999</v>
      </c>
      <c r="AC198" s="156">
        <v>-999</v>
      </c>
      <c r="AD198" s="156">
        <v>-999</v>
      </c>
    </row>
    <row r="199" spans="1:30" s="97" customFormat="1" ht="12" x14ac:dyDescent="0.3">
      <c r="A199" s="93">
        <v>124700</v>
      </c>
      <c r="B199" s="93" t="s">
        <v>30</v>
      </c>
      <c r="C199" s="93" t="s">
        <v>31</v>
      </c>
      <c r="D199" s="93" t="s">
        <v>31</v>
      </c>
      <c r="E199" s="93" t="s">
        <v>968</v>
      </c>
      <c r="F199" s="93" t="s">
        <v>969</v>
      </c>
      <c r="G199" s="93">
        <v>11</v>
      </c>
      <c r="H199" s="93" t="s">
        <v>34</v>
      </c>
      <c r="I199" s="93" t="s">
        <v>970</v>
      </c>
      <c r="J199" s="93" t="s">
        <v>38</v>
      </c>
      <c r="K199" s="93" t="s">
        <v>37</v>
      </c>
      <c r="L199" s="93" t="s">
        <v>36</v>
      </c>
      <c r="M199" s="93" t="s">
        <v>39</v>
      </c>
      <c r="N199" s="93" t="s">
        <v>40</v>
      </c>
      <c r="O199" s="94">
        <v>42147</v>
      </c>
      <c r="P199" s="93"/>
      <c r="Q199" s="93">
        <v>11</v>
      </c>
      <c r="R199" s="95" t="s">
        <v>41</v>
      </c>
      <c r="S199" s="96"/>
      <c r="T199" s="96"/>
      <c r="U199" s="156">
        <v>-999</v>
      </c>
      <c r="V199" s="156">
        <v>-999</v>
      </c>
      <c r="W199" s="156">
        <v>-999</v>
      </c>
      <c r="X199" s="156">
        <v>-999</v>
      </c>
      <c r="Y199" s="156">
        <v>-999</v>
      </c>
      <c r="Z199" s="156">
        <v>-999</v>
      </c>
      <c r="AA199" s="156">
        <v>-999</v>
      </c>
      <c r="AB199" s="156">
        <v>-999</v>
      </c>
      <c r="AC199" s="156">
        <v>-999</v>
      </c>
      <c r="AD199" s="156">
        <v>-999</v>
      </c>
    </row>
    <row r="200" spans="1:30" s="97" customFormat="1" ht="12" x14ac:dyDescent="0.3">
      <c r="A200" s="93">
        <v>113100</v>
      </c>
      <c r="B200" s="93" t="s">
        <v>30</v>
      </c>
      <c r="C200" s="93" t="s">
        <v>31</v>
      </c>
      <c r="D200" s="93" t="s">
        <v>31</v>
      </c>
      <c r="E200" s="93" t="s">
        <v>971</v>
      </c>
      <c r="F200" s="93" t="s">
        <v>972</v>
      </c>
      <c r="G200" s="93">
        <v>20</v>
      </c>
      <c r="H200" s="93" t="s">
        <v>34</v>
      </c>
      <c r="I200" s="93" t="s">
        <v>973</v>
      </c>
      <c r="J200" s="93" t="s">
        <v>38</v>
      </c>
      <c r="K200" s="93" t="s">
        <v>37</v>
      </c>
      <c r="L200" s="93" t="s">
        <v>36</v>
      </c>
      <c r="M200" s="93" t="s">
        <v>39</v>
      </c>
      <c r="N200" s="93" t="s">
        <v>220</v>
      </c>
      <c r="O200" s="94">
        <v>41500</v>
      </c>
      <c r="P200" s="93"/>
      <c r="Q200" s="93">
        <v>20</v>
      </c>
      <c r="R200" s="95" t="s">
        <v>41</v>
      </c>
      <c r="S200" s="96"/>
      <c r="T200" s="96"/>
      <c r="U200" s="156">
        <v>-999</v>
      </c>
      <c r="V200" s="156">
        <v>-999</v>
      </c>
      <c r="W200" s="156">
        <v>-999</v>
      </c>
      <c r="X200" s="156">
        <v>-999</v>
      </c>
      <c r="Y200" s="156">
        <v>-999</v>
      </c>
      <c r="Z200" s="156">
        <v>-999</v>
      </c>
      <c r="AA200" s="156">
        <v>-999</v>
      </c>
      <c r="AB200" s="156">
        <v>-999</v>
      </c>
      <c r="AC200" s="156">
        <v>-999</v>
      </c>
      <c r="AD200" s="156">
        <v>-999</v>
      </c>
    </row>
    <row r="201" spans="1:30" s="97" customFormat="1" ht="12" x14ac:dyDescent="0.3">
      <c r="A201" s="93">
        <v>125700</v>
      </c>
      <c r="B201" s="93" t="s">
        <v>30</v>
      </c>
      <c r="C201" s="93" t="s">
        <v>31</v>
      </c>
      <c r="D201" s="93" t="s">
        <v>31</v>
      </c>
      <c r="E201" s="93" t="s">
        <v>974</v>
      </c>
      <c r="F201" s="93" t="s">
        <v>975</v>
      </c>
      <c r="G201" s="93">
        <v>20</v>
      </c>
      <c r="H201" s="93" t="s">
        <v>34</v>
      </c>
      <c r="I201" s="93" t="s">
        <v>976</v>
      </c>
      <c r="J201" s="93" t="s">
        <v>38</v>
      </c>
      <c r="K201" s="93" t="s">
        <v>37</v>
      </c>
      <c r="L201" s="93" t="s">
        <v>36</v>
      </c>
      <c r="M201" s="93" t="s">
        <v>39</v>
      </c>
      <c r="N201" s="93" t="s">
        <v>40</v>
      </c>
      <c r="O201" s="94">
        <v>42139</v>
      </c>
      <c r="P201" s="93"/>
      <c r="Q201" s="93">
        <v>20</v>
      </c>
      <c r="R201" s="95" t="s">
        <v>41</v>
      </c>
      <c r="S201" s="96"/>
      <c r="T201" s="96"/>
      <c r="U201" s="156">
        <v>-999</v>
      </c>
      <c r="V201" s="156">
        <v>-999</v>
      </c>
      <c r="W201" s="156">
        <v>-999</v>
      </c>
      <c r="X201" s="156">
        <v>-999</v>
      </c>
      <c r="Y201" s="156">
        <v>-999</v>
      </c>
      <c r="Z201" s="156">
        <v>-999</v>
      </c>
      <c r="AA201" s="156">
        <v>-999</v>
      </c>
      <c r="AB201" s="156">
        <v>-999</v>
      </c>
      <c r="AC201" s="156">
        <v>-999</v>
      </c>
      <c r="AD201" s="156">
        <v>-999</v>
      </c>
    </row>
    <row r="202" spans="1:30" s="97" customFormat="1" ht="12" x14ac:dyDescent="0.3">
      <c r="A202" s="93">
        <v>135500</v>
      </c>
      <c r="B202" s="93" t="s">
        <v>30</v>
      </c>
      <c r="C202" s="93" t="s">
        <v>31</v>
      </c>
      <c r="D202" s="93" t="s">
        <v>31</v>
      </c>
      <c r="E202" s="93" t="s">
        <v>990</v>
      </c>
      <c r="F202" s="93" t="s">
        <v>991</v>
      </c>
      <c r="G202" s="93">
        <v>20</v>
      </c>
      <c r="H202" s="93" t="s">
        <v>34</v>
      </c>
      <c r="I202" s="93" t="s">
        <v>992</v>
      </c>
      <c r="J202" s="93" t="s">
        <v>38</v>
      </c>
      <c r="K202" s="93" t="s">
        <v>37</v>
      </c>
      <c r="L202" s="93" t="s">
        <v>36</v>
      </c>
      <c r="M202" s="93" t="s">
        <v>39</v>
      </c>
      <c r="N202" s="93" t="s">
        <v>40</v>
      </c>
      <c r="O202" s="94">
        <v>42551</v>
      </c>
      <c r="P202" s="93"/>
      <c r="Q202" s="93">
        <v>20</v>
      </c>
      <c r="R202" s="95" t="s">
        <v>41</v>
      </c>
      <c r="S202" s="96"/>
      <c r="T202" s="96"/>
      <c r="U202" s="156">
        <v>-999</v>
      </c>
      <c r="V202" s="156">
        <v>-999</v>
      </c>
      <c r="W202" s="156">
        <v>-999</v>
      </c>
      <c r="X202" s="156">
        <v>-999</v>
      </c>
      <c r="Y202" s="156">
        <v>-999</v>
      </c>
      <c r="Z202" s="156">
        <v>-999</v>
      </c>
      <c r="AA202" s="156">
        <v>-999</v>
      </c>
      <c r="AB202" s="156">
        <v>-999</v>
      </c>
      <c r="AC202" s="156">
        <v>-999</v>
      </c>
      <c r="AD202" s="156">
        <v>-999</v>
      </c>
    </row>
    <row r="203" spans="1:30" s="97" customFormat="1" ht="12" x14ac:dyDescent="0.3">
      <c r="A203" s="93">
        <v>132200</v>
      </c>
      <c r="B203" s="93" t="s">
        <v>30</v>
      </c>
      <c r="C203" s="93" t="s">
        <v>31</v>
      </c>
      <c r="D203" s="93" t="s">
        <v>31</v>
      </c>
      <c r="E203" s="93" t="s">
        <v>1291</v>
      </c>
      <c r="F203" s="93" t="s">
        <v>1292</v>
      </c>
      <c r="G203" s="93">
        <v>1.5</v>
      </c>
      <c r="H203" s="93" t="s">
        <v>34</v>
      </c>
      <c r="I203" s="93" t="s">
        <v>1293</v>
      </c>
      <c r="J203" s="93" t="s">
        <v>38</v>
      </c>
      <c r="K203" s="93" t="s">
        <v>37</v>
      </c>
      <c r="L203" s="93" t="s">
        <v>36</v>
      </c>
      <c r="M203" s="93" t="s">
        <v>39</v>
      </c>
      <c r="N203" s="93" t="s">
        <v>220</v>
      </c>
      <c r="O203" s="94">
        <v>42452</v>
      </c>
      <c r="P203" s="93"/>
      <c r="Q203" s="93">
        <v>1.5</v>
      </c>
      <c r="R203" s="95" t="s">
        <v>41</v>
      </c>
      <c r="S203" s="96"/>
      <c r="T203" s="96"/>
      <c r="U203" s="156">
        <v>-999</v>
      </c>
      <c r="V203" s="156">
        <v>-999</v>
      </c>
      <c r="W203" s="156">
        <v>-999</v>
      </c>
      <c r="X203" s="156">
        <v>-999</v>
      </c>
      <c r="Y203" s="156">
        <v>-999</v>
      </c>
      <c r="Z203" s="156">
        <v>-999</v>
      </c>
      <c r="AA203" s="156">
        <v>-999</v>
      </c>
      <c r="AB203" s="156">
        <v>-999</v>
      </c>
      <c r="AC203" s="156">
        <v>-999</v>
      </c>
      <c r="AD203" s="156">
        <v>-999</v>
      </c>
    </row>
    <row r="204" spans="1:30" s="97" customFormat="1" ht="12" x14ac:dyDescent="0.3">
      <c r="A204" s="93">
        <v>116800</v>
      </c>
      <c r="B204" s="93" t="s">
        <v>30</v>
      </c>
      <c r="C204" s="93" t="s">
        <v>31</v>
      </c>
      <c r="D204" s="93" t="s">
        <v>31</v>
      </c>
      <c r="E204" s="93" t="s">
        <v>1381</v>
      </c>
      <c r="F204" s="93" t="s">
        <v>1382</v>
      </c>
      <c r="G204" s="93">
        <v>1.5</v>
      </c>
      <c r="H204" s="93" t="s">
        <v>34</v>
      </c>
      <c r="I204" s="93" t="s">
        <v>1383</v>
      </c>
      <c r="J204" s="93" t="s">
        <v>38</v>
      </c>
      <c r="K204" s="93" t="s">
        <v>37</v>
      </c>
      <c r="L204" s="93" t="s">
        <v>36</v>
      </c>
      <c r="M204" s="93" t="s">
        <v>39</v>
      </c>
      <c r="N204" s="93" t="s">
        <v>220</v>
      </c>
      <c r="O204" s="94">
        <v>41703</v>
      </c>
      <c r="P204" s="93"/>
      <c r="Q204" s="93">
        <v>1.5</v>
      </c>
      <c r="R204" s="95" t="s">
        <v>41</v>
      </c>
      <c r="S204" s="96"/>
      <c r="T204" s="96"/>
      <c r="U204" s="156">
        <v>-999</v>
      </c>
      <c r="V204" s="156">
        <v>-999</v>
      </c>
      <c r="W204" s="156">
        <v>-999</v>
      </c>
      <c r="X204" s="156">
        <v>-999</v>
      </c>
      <c r="Y204" s="156">
        <v>-999</v>
      </c>
      <c r="Z204" s="156">
        <v>-999</v>
      </c>
      <c r="AA204" s="156">
        <v>-999</v>
      </c>
      <c r="AB204" s="156">
        <v>-999</v>
      </c>
      <c r="AC204" s="156">
        <v>-999</v>
      </c>
      <c r="AD204" s="156">
        <v>-999</v>
      </c>
    </row>
    <row r="205" spans="1:30" s="97" customFormat="1" ht="12" x14ac:dyDescent="0.3">
      <c r="A205" s="93">
        <v>116700</v>
      </c>
      <c r="B205" s="93" t="s">
        <v>30</v>
      </c>
      <c r="C205" s="93" t="s">
        <v>31</v>
      </c>
      <c r="D205" s="93" t="s">
        <v>31</v>
      </c>
      <c r="E205" s="93" t="s">
        <v>1384</v>
      </c>
      <c r="F205" s="93" t="s">
        <v>1385</v>
      </c>
      <c r="G205" s="93">
        <v>1.5</v>
      </c>
      <c r="H205" s="93" t="s">
        <v>34</v>
      </c>
      <c r="I205" s="93" t="s">
        <v>1383</v>
      </c>
      <c r="J205" s="93" t="s">
        <v>38</v>
      </c>
      <c r="K205" s="93" t="s">
        <v>37</v>
      </c>
      <c r="L205" s="93" t="s">
        <v>36</v>
      </c>
      <c r="M205" s="93" t="s">
        <v>39</v>
      </c>
      <c r="N205" s="93" t="s">
        <v>220</v>
      </c>
      <c r="O205" s="94">
        <v>41703</v>
      </c>
      <c r="P205" s="93"/>
      <c r="Q205" s="93">
        <v>1.5</v>
      </c>
      <c r="R205" s="95" t="s">
        <v>41</v>
      </c>
      <c r="S205" s="96"/>
      <c r="T205" s="96"/>
      <c r="U205" s="156">
        <v>-999</v>
      </c>
      <c r="V205" s="156">
        <v>-999</v>
      </c>
      <c r="W205" s="156">
        <v>-999</v>
      </c>
      <c r="X205" s="156">
        <v>-999</v>
      </c>
      <c r="Y205" s="156">
        <v>-999</v>
      </c>
      <c r="Z205" s="156">
        <v>-999</v>
      </c>
      <c r="AA205" s="156">
        <v>-999</v>
      </c>
      <c r="AB205" s="156">
        <v>-999</v>
      </c>
      <c r="AC205" s="156">
        <v>-999</v>
      </c>
      <c r="AD205" s="156">
        <v>-999</v>
      </c>
    </row>
    <row r="206" spans="1:30" s="97" customFormat="1" ht="12" x14ac:dyDescent="0.3">
      <c r="A206" s="93">
        <v>102900</v>
      </c>
      <c r="B206" s="93" t="s">
        <v>30</v>
      </c>
      <c r="C206" s="93" t="s">
        <v>31</v>
      </c>
      <c r="D206" s="93" t="s">
        <v>31</v>
      </c>
      <c r="E206" s="93" t="s">
        <v>1386</v>
      </c>
      <c r="F206" s="93" t="s">
        <v>1387</v>
      </c>
      <c r="G206" s="93">
        <v>15</v>
      </c>
      <c r="H206" s="93" t="s">
        <v>34</v>
      </c>
      <c r="I206" s="93" t="s">
        <v>55</v>
      </c>
      <c r="J206" s="93" t="s">
        <v>38</v>
      </c>
      <c r="K206" s="93" t="s">
        <v>37</v>
      </c>
      <c r="L206" s="93" t="s">
        <v>36</v>
      </c>
      <c r="M206" s="93" t="s">
        <v>39</v>
      </c>
      <c r="N206" s="93" t="s">
        <v>220</v>
      </c>
      <c r="O206" s="94">
        <v>40823</v>
      </c>
      <c r="P206" s="93"/>
      <c r="Q206" s="93">
        <v>15</v>
      </c>
      <c r="R206" s="95" t="s">
        <v>41</v>
      </c>
      <c r="S206" s="96"/>
      <c r="T206" s="96"/>
      <c r="U206" s="156">
        <v>-999</v>
      </c>
      <c r="V206" s="156">
        <v>-999</v>
      </c>
      <c r="W206" s="156">
        <v>-999</v>
      </c>
      <c r="X206" s="156">
        <v>-999</v>
      </c>
      <c r="Y206" s="156">
        <v>-999</v>
      </c>
      <c r="Z206" s="156">
        <v>-999</v>
      </c>
      <c r="AA206" s="156">
        <v>-999</v>
      </c>
      <c r="AB206" s="156">
        <v>-999</v>
      </c>
      <c r="AC206" s="156">
        <v>-999</v>
      </c>
      <c r="AD206" s="156">
        <v>-999</v>
      </c>
    </row>
    <row r="207" spans="1:30" s="97" customFormat="1" ht="12" x14ac:dyDescent="0.3">
      <c r="A207" s="93">
        <v>127200</v>
      </c>
      <c r="B207" s="93" t="s">
        <v>30</v>
      </c>
      <c r="C207" s="93" t="s">
        <v>31</v>
      </c>
      <c r="D207" s="93" t="s">
        <v>31</v>
      </c>
      <c r="E207" s="93" t="s">
        <v>1407</v>
      </c>
      <c r="F207" s="93" t="s">
        <v>1408</v>
      </c>
      <c r="G207" s="93">
        <v>1.5</v>
      </c>
      <c r="H207" s="93" t="s">
        <v>34</v>
      </c>
      <c r="I207" s="93" t="s">
        <v>1353</v>
      </c>
      <c r="J207" s="93" t="s">
        <v>38</v>
      </c>
      <c r="K207" s="93" t="s">
        <v>37</v>
      </c>
      <c r="L207" s="93" t="s">
        <v>36</v>
      </c>
      <c r="M207" s="93" t="s">
        <v>39</v>
      </c>
      <c r="N207" s="93" t="s">
        <v>40</v>
      </c>
      <c r="O207" s="94">
        <v>42298</v>
      </c>
      <c r="P207" s="93"/>
      <c r="Q207" s="93">
        <v>1.5</v>
      </c>
      <c r="R207" s="95" t="s">
        <v>41</v>
      </c>
      <c r="S207" s="96"/>
      <c r="T207" s="96"/>
      <c r="U207" s="156">
        <v>-999</v>
      </c>
      <c r="V207" s="156">
        <v>-999</v>
      </c>
      <c r="W207" s="156">
        <v>-999</v>
      </c>
      <c r="X207" s="156">
        <v>-999</v>
      </c>
      <c r="Y207" s="156">
        <v>-999</v>
      </c>
      <c r="Z207" s="156">
        <v>-999</v>
      </c>
      <c r="AA207" s="156">
        <v>-999</v>
      </c>
      <c r="AB207" s="156">
        <v>-999</v>
      </c>
      <c r="AC207" s="156">
        <v>-999</v>
      </c>
      <c r="AD207" s="156">
        <v>-999</v>
      </c>
    </row>
    <row r="208" spans="1:30" s="97" customFormat="1" ht="12" x14ac:dyDescent="0.3">
      <c r="A208" s="93">
        <v>111900</v>
      </c>
      <c r="B208" s="93" t="s">
        <v>30</v>
      </c>
      <c r="C208" s="93" t="s">
        <v>31</v>
      </c>
      <c r="D208" s="93" t="s">
        <v>31</v>
      </c>
      <c r="E208" s="93" t="s">
        <v>1541</v>
      </c>
      <c r="F208" s="93" t="s">
        <v>1542</v>
      </c>
      <c r="G208" s="93">
        <v>20</v>
      </c>
      <c r="H208" s="93" t="s">
        <v>34</v>
      </c>
      <c r="I208" s="93" t="s">
        <v>759</v>
      </c>
      <c r="J208" s="93" t="s">
        <v>38</v>
      </c>
      <c r="K208" s="93" t="s">
        <v>37</v>
      </c>
      <c r="L208" s="93" t="s">
        <v>36</v>
      </c>
      <c r="M208" s="93" t="s">
        <v>39</v>
      </c>
      <c r="N208" s="93" t="s">
        <v>40</v>
      </c>
      <c r="O208" s="94">
        <v>41449</v>
      </c>
      <c r="P208" s="93"/>
      <c r="Q208" s="93">
        <v>20</v>
      </c>
      <c r="R208" s="95" t="s">
        <v>41</v>
      </c>
      <c r="S208" s="96"/>
      <c r="T208" s="96"/>
      <c r="U208" s="156">
        <v>-999</v>
      </c>
      <c r="V208" s="156">
        <v>-999</v>
      </c>
      <c r="W208" s="156">
        <v>-999</v>
      </c>
      <c r="X208" s="156">
        <v>-999</v>
      </c>
      <c r="Y208" s="156">
        <v>-999</v>
      </c>
      <c r="Z208" s="156">
        <v>-999</v>
      </c>
      <c r="AA208" s="156">
        <v>-999</v>
      </c>
      <c r="AB208" s="156">
        <v>-999</v>
      </c>
      <c r="AC208" s="156">
        <v>-999</v>
      </c>
      <c r="AD208" s="156">
        <v>-999</v>
      </c>
    </row>
    <row r="209" spans="1:30" s="97" customFormat="1" ht="12" x14ac:dyDescent="0.3">
      <c r="A209" s="93">
        <v>105000</v>
      </c>
      <c r="B209" s="93" t="s">
        <v>30</v>
      </c>
      <c r="C209" s="93" t="s">
        <v>31</v>
      </c>
      <c r="D209" s="93" t="s">
        <v>31</v>
      </c>
      <c r="E209" s="93" t="s">
        <v>1584</v>
      </c>
      <c r="F209" s="93" t="s">
        <v>1585</v>
      </c>
      <c r="G209" s="93">
        <v>10</v>
      </c>
      <c r="H209" s="93" t="s">
        <v>34</v>
      </c>
      <c r="I209" s="93" t="s">
        <v>818</v>
      </c>
      <c r="J209" s="93" t="s">
        <v>38</v>
      </c>
      <c r="K209" s="93" t="s">
        <v>37</v>
      </c>
      <c r="L209" s="93" t="s">
        <v>36</v>
      </c>
      <c r="M209" s="93" t="s">
        <v>39</v>
      </c>
      <c r="N209" s="93" t="s">
        <v>40</v>
      </c>
      <c r="O209" s="94">
        <v>41115</v>
      </c>
      <c r="P209" s="93" t="s">
        <v>1586</v>
      </c>
      <c r="Q209" s="93">
        <v>19</v>
      </c>
      <c r="R209" s="95" t="s">
        <v>41</v>
      </c>
      <c r="S209" s="96"/>
      <c r="T209" s="96"/>
      <c r="U209" s="156">
        <v>-999</v>
      </c>
      <c r="V209" s="156">
        <v>-999</v>
      </c>
      <c r="W209" s="156">
        <v>-999</v>
      </c>
      <c r="X209" s="156">
        <v>-999</v>
      </c>
      <c r="Y209" s="156">
        <v>-999</v>
      </c>
      <c r="Z209" s="156">
        <v>-999</v>
      </c>
      <c r="AA209" s="156">
        <v>-999</v>
      </c>
      <c r="AB209" s="156">
        <v>-999</v>
      </c>
      <c r="AC209" s="156">
        <v>-999</v>
      </c>
      <c r="AD209" s="156">
        <v>-999</v>
      </c>
    </row>
    <row r="210" spans="1:30" s="97" customFormat="1" ht="12" x14ac:dyDescent="0.3">
      <c r="A210" s="93">
        <v>125000</v>
      </c>
      <c r="B210" s="93" t="s">
        <v>30</v>
      </c>
      <c r="C210" s="93" t="s">
        <v>31</v>
      </c>
      <c r="D210" s="93" t="s">
        <v>31</v>
      </c>
      <c r="E210" s="93" t="s">
        <v>1621</v>
      </c>
      <c r="F210" s="93" t="s">
        <v>1622</v>
      </c>
      <c r="G210" s="93">
        <v>12</v>
      </c>
      <c r="H210" s="93" t="s">
        <v>34</v>
      </c>
      <c r="I210" s="93" t="s">
        <v>970</v>
      </c>
      <c r="J210" s="93" t="s">
        <v>38</v>
      </c>
      <c r="K210" s="93" t="s">
        <v>37</v>
      </c>
      <c r="L210" s="93" t="s">
        <v>36</v>
      </c>
      <c r="M210" s="93" t="s">
        <v>39</v>
      </c>
      <c r="N210" s="93" t="s">
        <v>40</v>
      </c>
      <c r="O210" s="94">
        <v>42147</v>
      </c>
      <c r="P210" s="93"/>
      <c r="Q210" s="93">
        <v>12</v>
      </c>
      <c r="R210" s="95" t="s">
        <v>41</v>
      </c>
      <c r="S210" s="96"/>
      <c r="T210" s="96"/>
      <c r="U210" s="156">
        <v>-999</v>
      </c>
      <c r="V210" s="156">
        <v>-999</v>
      </c>
      <c r="W210" s="156">
        <v>-999</v>
      </c>
      <c r="X210" s="156">
        <v>-999</v>
      </c>
      <c r="Y210" s="156">
        <v>-999</v>
      </c>
      <c r="Z210" s="156">
        <v>-999</v>
      </c>
      <c r="AA210" s="156">
        <v>-999</v>
      </c>
      <c r="AB210" s="156">
        <v>-999</v>
      </c>
      <c r="AC210" s="156">
        <v>-999</v>
      </c>
      <c r="AD210" s="156">
        <v>-999</v>
      </c>
    </row>
    <row r="211" spans="1:30" s="97" customFormat="1" ht="12" x14ac:dyDescent="0.3">
      <c r="A211" s="93">
        <v>112300</v>
      </c>
      <c r="B211" s="93" t="s">
        <v>30</v>
      </c>
      <c r="C211" s="93" t="s">
        <v>31</v>
      </c>
      <c r="D211" s="93" t="s">
        <v>31</v>
      </c>
      <c r="E211" s="93" t="s">
        <v>1629</v>
      </c>
      <c r="F211" s="93" t="s">
        <v>1630</v>
      </c>
      <c r="G211" s="93">
        <v>1</v>
      </c>
      <c r="H211" s="93" t="s">
        <v>34</v>
      </c>
      <c r="I211" s="93" t="s">
        <v>1630</v>
      </c>
      <c r="J211" s="93" t="s">
        <v>38</v>
      </c>
      <c r="K211" s="93" t="s">
        <v>37</v>
      </c>
      <c r="L211" s="93" t="s">
        <v>36</v>
      </c>
      <c r="M211" s="93" t="s">
        <v>39</v>
      </c>
      <c r="N211" s="93" t="s">
        <v>40</v>
      </c>
      <c r="O211" s="94">
        <v>41456</v>
      </c>
      <c r="P211" s="93"/>
      <c r="Q211" s="93">
        <v>1</v>
      </c>
      <c r="R211" s="95" t="s">
        <v>41</v>
      </c>
      <c r="S211" s="96"/>
      <c r="T211" s="96"/>
      <c r="U211" s="156">
        <v>-999</v>
      </c>
      <c r="V211" s="156">
        <v>-999</v>
      </c>
      <c r="W211" s="156">
        <v>-999</v>
      </c>
      <c r="X211" s="156">
        <v>-999</v>
      </c>
      <c r="Y211" s="156">
        <v>-999</v>
      </c>
      <c r="Z211" s="156">
        <v>-999</v>
      </c>
      <c r="AA211" s="156">
        <v>-999</v>
      </c>
      <c r="AB211" s="156">
        <v>-999</v>
      </c>
      <c r="AC211" s="156">
        <v>-999</v>
      </c>
      <c r="AD211" s="156">
        <v>-999</v>
      </c>
    </row>
    <row r="212" spans="1:30" s="97" customFormat="1" ht="12" x14ac:dyDescent="0.3">
      <c r="A212" s="93">
        <v>112400</v>
      </c>
      <c r="B212" s="93" t="s">
        <v>30</v>
      </c>
      <c r="C212" s="93" t="s">
        <v>31</v>
      </c>
      <c r="D212" s="93" t="s">
        <v>31</v>
      </c>
      <c r="E212" s="93" t="s">
        <v>1631</v>
      </c>
      <c r="F212" s="93" t="s">
        <v>1632</v>
      </c>
      <c r="G212" s="93">
        <v>1</v>
      </c>
      <c r="H212" s="93" t="s">
        <v>34</v>
      </c>
      <c r="I212" s="93" t="s">
        <v>1632</v>
      </c>
      <c r="J212" s="93" t="s">
        <v>38</v>
      </c>
      <c r="K212" s="93" t="s">
        <v>37</v>
      </c>
      <c r="L212" s="93" t="s">
        <v>36</v>
      </c>
      <c r="M212" s="93" t="s">
        <v>39</v>
      </c>
      <c r="N212" s="93" t="s">
        <v>40</v>
      </c>
      <c r="O212" s="94">
        <v>41491</v>
      </c>
      <c r="P212" s="93"/>
      <c r="Q212" s="93">
        <v>1</v>
      </c>
      <c r="R212" s="95" t="s">
        <v>41</v>
      </c>
      <c r="S212" s="96"/>
      <c r="T212" s="96"/>
      <c r="U212" s="156">
        <v>-999</v>
      </c>
      <c r="V212" s="156">
        <v>-999</v>
      </c>
      <c r="W212" s="156">
        <v>-999</v>
      </c>
      <c r="X212" s="156">
        <v>-999</v>
      </c>
      <c r="Y212" s="156">
        <v>-999</v>
      </c>
      <c r="Z212" s="156">
        <v>-999</v>
      </c>
      <c r="AA212" s="156">
        <v>-999</v>
      </c>
      <c r="AB212" s="156">
        <v>-999</v>
      </c>
      <c r="AC212" s="156">
        <v>-999</v>
      </c>
      <c r="AD212" s="156">
        <v>-999</v>
      </c>
    </row>
    <row r="213" spans="1:30" s="97" customFormat="1" ht="12" x14ac:dyDescent="0.3">
      <c r="A213" s="93">
        <v>108400</v>
      </c>
      <c r="B213" s="93" t="s">
        <v>30</v>
      </c>
      <c r="C213" s="93" t="s">
        <v>31</v>
      </c>
      <c r="D213" s="93" t="s">
        <v>31</v>
      </c>
      <c r="E213" s="93" t="s">
        <v>1519</v>
      </c>
      <c r="F213" s="93" t="s">
        <v>1520</v>
      </c>
      <c r="G213" s="93">
        <v>2.5</v>
      </c>
      <c r="H213" s="93" t="s">
        <v>34</v>
      </c>
      <c r="I213" s="93" t="s">
        <v>1521</v>
      </c>
      <c r="J213" s="93" t="s">
        <v>38</v>
      </c>
      <c r="K213" s="93" t="s">
        <v>37</v>
      </c>
      <c r="L213" s="93" t="s">
        <v>36</v>
      </c>
      <c r="M213" s="93" t="s">
        <v>39</v>
      </c>
      <c r="N213" s="93" t="s">
        <v>40</v>
      </c>
      <c r="O213" s="94">
        <v>41365</v>
      </c>
      <c r="P213" s="93"/>
      <c r="Q213" s="93">
        <v>2.5</v>
      </c>
      <c r="R213" s="95" t="s">
        <v>41</v>
      </c>
      <c r="S213" s="96"/>
      <c r="T213" s="96"/>
      <c r="U213" s="156">
        <v>-999</v>
      </c>
      <c r="V213" s="156">
        <v>-999</v>
      </c>
      <c r="W213" s="156">
        <v>-999</v>
      </c>
      <c r="X213" s="156">
        <v>-999</v>
      </c>
      <c r="Y213" s="156">
        <v>-999</v>
      </c>
      <c r="Z213" s="156">
        <v>-999</v>
      </c>
      <c r="AA213" s="156">
        <v>-999</v>
      </c>
      <c r="AB213" s="156">
        <v>-999</v>
      </c>
      <c r="AC213" s="156">
        <v>-999</v>
      </c>
      <c r="AD213" s="156">
        <v>-999</v>
      </c>
    </row>
    <row r="214" spans="1:30" s="97" customFormat="1" ht="12" x14ac:dyDescent="0.3">
      <c r="A214" s="93">
        <v>113500</v>
      </c>
      <c r="B214" s="93" t="s">
        <v>30</v>
      </c>
      <c r="C214" s="93" t="s">
        <v>31</v>
      </c>
      <c r="D214" s="93" t="s">
        <v>31</v>
      </c>
      <c r="E214" s="93" t="s">
        <v>1638</v>
      </c>
      <c r="F214" s="93" t="s">
        <v>1639</v>
      </c>
      <c r="G214" s="93">
        <v>20</v>
      </c>
      <c r="H214" s="93" t="s">
        <v>34</v>
      </c>
      <c r="I214" s="93" t="s">
        <v>1640</v>
      </c>
      <c r="J214" s="93" t="s">
        <v>38</v>
      </c>
      <c r="K214" s="93" t="s">
        <v>37</v>
      </c>
      <c r="L214" s="93" t="s">
        <v>36</v>
      </c>
      <c r="M214" s="93" t="s">
        <v>39</v>
      </c>
      <c r="N214" s="93" t="s">
        <v>220</v>
      </c>
      <c r="O214" s="94">
        <v>41535</v>
      </c>
      <c r="P214" s="93"/>
      <c r="Q214" s="93">
        <v>20</v>
      </c>
      <c r="R214" s="95" t="s">
        <v>41</v>
      </c>
      <c r="S214" s="96"/>
      <c r="T214" s="96"/>
      <c r="U214" s="156">
        <v>-999</v>
      </c>
      <c r="V214" s="156">
        <v>-999</v>
      </c>
      <c r="W214" s="156">
        <v>-999</v>
      </c>
      <c r="X214" s="156">
        <v>-999</v>
      </c>
      <c r="Y214" s="156">
        <v>-999</v>
      </c>
      <c r="Z214" s="156">
        <v>-999</v>
      </c>
      <c r="AA214" s="156">
        <v>-999</v>
      </c>
      <c r="AB214" s="156">
        <v>-999</v>
      </c>
      <c r="AC214" s="156">
        <v>-999</v>
      </c>
      <c r="AD214" s="156">
        <v>-999</v>
      </c>
    </row>
    <row r="215" spans="1:30" s="97" customFormat="1" ht="12" x14ac:dyDescent="0.3">
      <c r="A215" s="93">
        <v>121100</v>
      </c>
      <c r="B215" s="93" t="s">
        <v>30</v>
      </c>
      <c r="C215" s="93" t="s">
        <v>42</v>
      </c>
      <c r="D215" s="93" t="s">
        <v>31</v>
      </c>
      <c r="E215" s="93" t="s">
        <v>1735</v>
      </c>
      <c r="F215" s="93" t="s">
        <v>1736</v>
      </c>
      <c r="G215" s="93">
        <v>1.25</v>
      </c>
      <c r="H215" s="93" t="s">
        <v>34</v>
      </c>
      <c r="I215" s="93" t="s">
        <v>35</v>
      </c>
      <c r="J215" s="93" t="s">
        <v>38</v>
      </c>
      <c r="K215" s="93" t="s">
        <v>37</v>
      </c>
      <c r="L215" s="93" t="s">
        <v>36</v>
      </c>
      <c r="M215" s="93" t="s">
        <v>39</v>
      </c>
      <c r="N215" s="93" t="s">
        <v>40</v>
      </c>
      <c r="O215" s="94">
        <v>41970</v>
      </c>
      <c r="P215" s="93"/>
      <c r="Q215" s="93">
        <v>1.25</v>
      </c>
      <c r="R215" s="95" t="s">
        <v>41</v>
      </c>
      <c r="S215" s="96"/>
      <c r="T215" s="96"/>
      <c r="U215" s="156">
        <v>-999</v>
      </c>
      <c r="V215" s="156">
        <v>-999</v>
      </c>
      <c r="W215" s="156">
        <v>-999</v>
      </c>
      <c r="X215" s="156">
        <v>-999</v>
      </c>
      <c r="Y215" s="156">
        <v>-999</v>
      </c>
      <c r="Z215" s="156">
        <v>-999</v>
      </c>
      <c r="AA215" s="156">
        <v>-999</v>
      </c>
      <c r="AB215" s="156">
        <v>-999</v>
      </c>
      <c r="AC215" s="156">
        <v>-999</v>
      </c>
      <c r="AD215" s="156">
        <v>-999</v>
      </c>
    </row>
    <row r="216" spans="1:30" s="97" customFormat="1" ht="12" x14ac:dyDescent="0.3">
      <c r="A216" s="93">
        <v>124100</v>
      </c>
      <c r="B216" s="93" t="s">
        <v>30</v>
      </c>
      <c r="C216" s="93" t="s">
        <v>31</v>
      </c>
      <c r="D216" s="93" t="s">
        <v>31</v>
      </c>
      <c r="E216" s="93" t="s">
        <v>1768</v>
      </c>
      <c r="F216" s="93" t="s">
        <v>1769</v>
      </c>
      <c r="G216" s="93">
        <v>1.5</v>
      </c>
      <c r="H216" s="93" t="s">
        <v>34</v>
      </c>
      <c r="I216" s="93" t="s">
        <v>1770</v>
      </c>
      <c r="J216" s="93" t="s">
        <v>38</v>
      </c>
      <c r="K216" s="93" t="s">
        <v>37</v>
      </c>
      <c r="L216" s="93" t="s">
        <v>36</v>
      </c>
      <c r="M216" s="93" t="s">
        <v>39</v>
      </c>
      <c r="N216" s="93" t="s">
        <v>40</v>
      </c>
      <c r="O216" s="94">
        <v>42111</v>
      </c>
      <c r="P216" s="93"/>
      <c r="Q216" s="93">
        <v>1.5</v>
      </c>
      <c r="R216" s="95" t="s">
        <v>41</v>
      </c>
      <c r="S216" s="96"/>
      <c r="T216" s="96"/>
      <c r="U216" s="156">
        <v>-999</v>
      </c>
      <c r="V216" s="156">
        <v>-999</v>
      </c>
      <c r="W216" s="156">
        <v>-999</v>
      </c>
      <c r="X216" s="156">
        <v>-999</v>
      </c>
      <c r="Y216" s="156">
        <v>-999</v>
      </c>
      <c r="Z216" s="156">
        <v>-999</v>
      </c>
      <c r="AA216" s="156">
        <v>-999</v>
      </c>
      <c r="AB216" s="156">
        <v>-999</v>
      </c>
      <c r="AC216" s="156">
        <v>-999</v>
      </c>
      <c r="AD216" s="156">
        <v>-999</v>
      </c>
    </row>
    <row r="217" spans="1:30" s="97" customFormat="1" ht="12" x14ac:dyDescent="0.3">
      <c r="A217" s="93">
        <v>105400</v>
      </c>
      <c r="B217" s="93" t="s">
        <v>30</v>
      </c>
      <c r="C217" s="93" t="s">
        <v>31</v>
      </c>
      <c r="D217" s="93" t="s">
        <v>31</v>
      </c>
      <c r="E217" s="93" t="s">
        <v>1790</v>
      </c>
      <c r="F217" s="93" t="s">
        <v>1791</v>
      </c>
      <c r="G217" s="93">
        <v>20</v>
      </c>
      <c r="H217" s="93" t="s">
        <v>34</v>
      </c>
      <c r="I217" s="93" t="s">
        <v>55</v>
      </c>
      <c r="J217" s="93" t="s">
        <v>38</v>
      </c>
      <c r="K217" s="93" t="s">
        <v>37</v>
      </c>
      <c r="L217" s="93" t="s">
        <v>36</v>
      </c>
      <c r="M217" s="93" t="s">
        <v>39</v>
      </c>
      <c r="N217" s="93" t="s">
        <v>40</v>
      </c>
      <c r="O217" s="94">
        <v>41151</v>
      </c>
      <c r="P217" s="93"/>
      <c r="Q217" s="93">
        <v>20</v>
      </c>
      <c r="R217" s="95" t="s">
        <v>41</v>
      </c>
      <c r="S217" s="96"/>
      <c r="T217" s="96"/>
      <c r="U217" s="156">
        <v>-999</v>
      </c>
      <c r="V217" s="156">
        <v>-999</v>
      </c>
      <c r="W217" s="156">
        <v>-999</v>
      </c>
      <c r="X217" s="156">
        <v>-999</v>
      </c>
      <c r="Y217" s="156">
        <v>-999</v>
      </c>
      <c r="Z217" s="156">
        <v>-999</v>
      </c>
      <c r="AA217" s="156">
        <v>-999</v>
      </c>
      <c r="AB217" s="156">
        <v>-999</v>
      </c>
      <c r="AC217" s="156">
        <v>-999</v>
      </c>
      <c r="AD217" s="156">
        <v>-999</v>
      </c>
    </row>
    <row r="218" spans="1:30" s="97" customFormat="1" ht="12" x14ac:dyDescent="0.3">
      <c r="A218" s="93">
        <v>106600</v>
      </c>
      <c r="B218" s="93" t="s">
        <v>30</v>
      </c>
      <c r="C218" s="93" t="s">
        <v>31</v>
      </c>
      <c r="D218" s="93" t="s">
        <v>31</v>
      </c>
      <c r="E218" s="93" t="s">
        <v>1862</v>
      </c>
      <c r="F218" s="93" t="s">
        <v>1863</v>
      </c>
      <c r="G218" s="93">
        <v>1.5</v>
      </c>
      <c r="H218" s="93" t="s">
        <v>34</v>
      </c>
      <c r="I218" s="93" t="s">
        <v>1864</v>
      </c>
      <c r="J218" s="93" t="s">
        <v>38</v>
      </c>
      <c r="K218" s="93" t="s">
        <v>37</v>
      </c>
      <c r="L218" s="93" t="s">
        <v>36</v>
      </c>
      <c r="M218" s="93" t="s">
        <v>39</v>
      </c>
      <c r="N218" s="93" t="s">
        <v>40</v>
      </c>
      <c r="O218" s="94">
        <v>41264</v>
      </c>
      <c r="P218" s="93"/>
      <c r="Q218" s="93">
        <v>1.5</v>
      </c>
      <c r="R218" s="95" t="s">
        <v>41</v>
      </c>
      <c r="S218" s="96"/>
      <c r="T218" s="96"/>
      <c r="U218" s="156">
        <v>-999</v>
      </c>
      <c r="V218" s="156">
        <v>-999</v>
      </c>
      <c r="W218" s="156">
        <v>-999</v>
      </c>
      <c r="X218" s="156">
        <v>-999</v>
      </c>
      <c r="Y218" s="156">
        <v>-999</v>
      </c>
      <c r="Z218" s="156">
        <v>-999</v>
      </c>
      <c r="AA218" s="156">
        <v>-999</v>
      </c>
      <c r="AB218" s="156">
        <v>-999</v>
      </c>
      <c r="AC218" s="156">
        <v>-999</v>
      </c>
      <c r="AD218" s="156">
        <v>-999</v>
      </c>
    </row>
    <row r="219" spans="1:30" s="97" customFormat="1" ht="12" x14ac:dyDescent="0.3">
      <c r="A219" s="93">
        <v>121600</v>
      </c>
      <c r="B219" s="93" t="s">
        <v>30</v>
      </c>
      <c r="C219" s="93" t="s">
        <v>42</v>
      </c>
      <c r="D219" s="93" t="s">
        <v>31</v>
      </c>
      <c r="E219" s="93" t="s">
        <v>1921</v>
      </c>
      <c r="F219" s="93" t="s">
        <v>1922</v>
      </c>
      <c r="G219" s="93">
        <v>20</v>
      </c>
      <c r="H219" s="93" t="s">
        <v>34</v>
      </c>
      <c r="I219" s="93" t="s">
        <v>1923</v>
      </c>
      <c r="J219" s="93" t="s">
        <v>38</v>
      </c>
      <c r="K219" s="93" t="s">
        <v>37</v>
      </c>
      <c r="L219" s="93" t="s">
        <v>36</v>
      </c>
      <c r="M219" s="93" t="s">
        <v>39</v>
      </c>
      <c r="N219" s="93" t="s">
        <v>40</v>
      </c>
      <c r="O219" s="94">
        <v>41991</v>
      </c>
      <c r="P219" s="93"/>
      <c r="Q219" s="93">
        <v>20</v>
      </c>
      <c r="R219" s="95" t="s">
        <v>41</v>
      </c>
      <c r="S219" s="96"/>
      <c r="T219" s="96"/>
      <c r="U219" s="156">
        <v>-999</v>
      </c>
      <c r="V219" s="156">
        <v>-999</v>
      </c>
      <c r="W219" s="156">
        <v>-999</v>
      </c>
      <c r="X219" s="156">
        <v>-999</v>
      </c>
      <c r="Y219" s="156">
        <v>-999</v>
      </c>
      <c r="Z219" s="156">
        <v>-999</v>
      </c>
      <c r="AA219" s="156">
        <v>-999</v>
      </c>
      <c r="AB219" s="156">
        <v>-999</v>
      </c>
      <c r="AC219" s="156">
        <v>-999</v>
      </c>
      <c r="AD219" s="156">
        <v>-999</v>
      </c>
    </row>
    <row r="220" spans="1:30" s="97" customFormat="1" ht="12" x14ac:dyDescent="0.3">
      <c r="A220" s="93">
        <v>121700</v>
      </c>
      <c r="B220" s="93" t="s">
        <v>30</v>
      </c>
      <c r="C220" s="93" t="s">
        <v>42</v>
      </c>
      <c r="D220" s="93" t="s">
        <v>31</v>
      </c>
      <c r="E220" s="93" t="s">
        <v>1935</v>
      </c>
      <c r="F220" s="93" t="s">
        <v>1936</v>
      </c>
      <c r="G220" s="93">
        <v>20</v>
      </c>
      <c r="H220" s="93" t="s">
        <v>34</v>
      </c>
      <c r="I220" s="93" t="s">
        <v>1937</v>
      </c>
      <c r="J220" s="93" t="s">
        <v>38</v>
      </c>
      <c r="K220" s="93" t="s">
        <v>37</v>
      </c>
      <c r="L220" s="93" t="s">
        <v>36</v>
      </c>
      <c r="M220" s="93" t="s">
        <v>39</v>
      </c>
      <c r="N220" s="93" t="s">
        <v>40</v>
      </c>
      <c r="O220" s="94">
        <v>41997</v>
      </c>
      <c r="P220" s="93"/>
      <c r="Q220" s="93">
        <v>20</v>
      </c>
      <c r="R220" s="95" t="s">
        <v>41</v>
      </c>
      <c r="S220" s="96"/>
      <c r="T220" s="96"/>
      <c r="U220" s="156">
        <v>-999</v>
      </c>
      <c r="V220" s="156">
        <v>-999</v>
      </c>
      <c r="W220" s="156">
        <v>-999</v>
      </c>
      <c r="X220" s="156">
        <v>-999</v>
      </c>
      <c r="Y220" s="156">
        <v>-999</v>
      </c>
      <c r="Z220" s="156">
        <v>-999</v>
      </c>
      <c r="AA220" s="156">
        <v>-999</v>
      </c>
      <c r="AB220" s="156">
        <v>-999</v>
      </c>
      <c r="AC220" s="156">
        <v>-999</v>
      </c>
      <c r="AD220" s="156">
        <v>-999</v>
      </c>
    </row>
    <row r="221" spans="1:30" s="97" customFormat="1" ht="12" x14ac:dyDescent="0.3">
      <c r="A221" s="93">
        <v>116300</v>
      </c>
      <c r="B221" s="93" t="s">
        <v>30</v>
      </c>
      <c r="C221" s="93" t="s">
        <v>31</v>
      </c>
      <c r="D221" s="93" t="s">
        <v>31</v>
      </c>
      <c r="E221" s="93" t="s">
        <v>1945</v>
      </c>
      <c r="F221" s="93" t="s">
        <v>1946</v>
      </c>
      <c r="G221" s="93">
        <v>1</v>
      </c>
      <c r="H221" s="93" t="s">
        <v>34</v>
      </c>
      <c r="I221" s="93" t="s">
        <v>1947</v>
      </c>
      <c r="J221" s="93" t="s">
        <v>38</v>
      </c>
      <c r="K221" s="93" t="s">
        <v>37</v>
      </c>
      <c r="L221" s="93" t="s">
        <v>36</v>
      </c>
      <c r="M221" s="93" t="s">
        <v>39</v>
      </c>
      <c r="N221" s="93" t="s">
        <v>220</v>
      </c>
      <c r="O221" s="94">
        <v>41712</v>
      </c>
      <c r="P221" s="93"/>
      <c r="Q221" s="93">
        <v>1</v>
      </c>
      <c r="R221" s="95" t="s">
        <v>41</v>
      </c>
      <c r="S221" s="96"/>
      <c r="T221" s="96"/>
      <c r="U221" s="156">
        <v>-999</v>
      </c>
      <c r="V221" s="156">
        <v>-999</v>
      </c>
      <c r="W221" s="156">
        <v>-999</v>
      </c>
      <c r="X221" s="156">
        <v>-999</v>
      </c>
      <c r="Y221" s="156">
        <v>-999</v>
      </c>
      <c r="Z221" s="156">
        <v>-999</v>
      </c>
      <c r="AA221" s="156">
        <v>-999</v>
      </c>
      <c r="AB221" s="156">
        <v>-999</v>
      </c>
      <c r="AC221" s="156">
        <v>-999</v>
      </c>
      <c r="AD221" s="156">
        <v>-999</v>
      </c>
    </row>
    <row r="222" spans="1:30" s="97" customFormat="1" ht="12" x14ac:dyDescent="0.3">
      <c r="A222" s="93">
        <v>114300</v>
      </c>
      <c r="B222" s="93" t="s">
        <v>30</v>
      </c>
      <c r="C222" s="93" t="s">
        <v>31</v>
      </c>
      <c r="D222" s="93" t="s">
        <v>31</v>
      </c>
      <c r="E222" s="93" t="s">
        <v>1958</v>
      </c>
      <c r="F222" s="93" t="s">
        <v>1959</v>
      </c>
      <c r="G222" s="93">
        <v>1.5</v>
      </c>
      <c r="H222" s="93" t="s">
        <v>34</v>
      </c>
      <c r="I222" s="93" t="s">
        <v>1960</v>
      </c>
      <c r="J222" s="93" t="s">
        <v>38</v>
      </c>
      <c r="K222" s="93" t="s">
        <v>37</v>
      </c>
      <c r="L222" s="93" t="s">
        <v>36</v>
      </c>
      <c r="M222" s="93" t="s">
        <v>39</v>
      </c>
      <c r="N222" s="93" t="s">
        <v>220</v>
      </c>
      <c r="O222" s="94">
        <v>41614</v>
      </c>
      <c r="P222" s="93"/>
      <c r="Q222" s="93">
        <v>1.5</v>
      </c>
      <c r="R222" s="95" t="s">
        <v>41</v>
      </c>
      <c r="S222" s="96"/>
      <c r="T222" s="96"/>
      <c r="U222" s="156">
        <v>-999</v>
      </c>
      <c r="V222" s="156">
        <v>-999</v>
      </c>
      <c r="W222" s="156">
        <v>-999</v>
      </c>
      <c r="X222" s="156">
        <v>-999</v>
      </c>
      <c r="Y222" s="156">
        <v>-999</v>
      </c>
      <c r="Z222" s="156">
        <v>-999</v>
      </c>
      <c r="AA222" s="156">
        <v>-999</v>
      </c>
      <c r="AB222" s="156">
        <v>-999</v>
      </c>
      <c r="AC222" s="156">
        <v>-999</v>
      </c>
      <c r="AD222" s="156">
        <v>-999</v>
      </c>
    </row>
    <row r="223" spans="1:30" s="97" customFormat="1" ht="12" x14ac:dyDescent="0.3">
      <c r="A223" s="93">
        <v>114400</v>
      </c>
      <c r="B223" s="93" t="s">
        <v>30</v>
      </c>
      <c r="C223" s="93" t="s">
        <v>31</v>
      </c>
      <c r="D223" s="93" t="s">
        <v>31</v>
      </c>
      <c r="E223" s="93" t="s">
        <v>1961</v>
      </c>
      <c r="F223" s="93" t="s">
        <v>1962</v>
      </c>
      <c r="G223" s="93">
        <v>1.5</v>
      </c>
      <c r="H223" s="93" t="s">
        <v>34</v>
      </c>
      <c r="I223" s="93" t="s">
        <v>1960</v>
      </c>
      <c r="J223" s="93" t="s">
        <v>38</v>
      </c>
      <c r="K223" s="93" t="s">
        <v>37</v>
      </c>
      <c r="L223" s="93" t="s">
        <v>36</v>
      </c>
      <c r="M223" s="93" t="s">
        <v>39</v>
      </c>
      <c r="N223" s="93" t="s">
        <v>220</v>
      </c>
      <c r="O223" s="94">
        <v>41614</v>
      </c>
      <c r="P223" s="93"/>
      <c r="Q223" s="93">
        <v>1.5</v>
      </c>
      <c r="R223" s="95" t="s">
        <v>41</v>
      </c>
      <c r="S223" s="96"/>
      <c r="T223" s="96"/>
      <c r="U223" s="156">
        <v>-999</v>
      </c>
      <c r="V223" s="156">
        <v>-999</v>
      </c>
      <c r="W223" s="156">
        <v>-999</v>
      </c>
      <c r="X223" s="156">
        <v>-999</v>
      </c>
      <c r="Y223" s="156">
        <v>-999</v>
      </c>
      <c r="Z223" s="156">
        <v>-999</v>
      </c>
      <c r="AA223" s="156">
        <v>-999</v>
      </c>
      <c r="AB223" s="156">
        <v>-999</v>
      </c>
      <c r="AC223" s="156">
        <v>-999</v>
      </c>
      <c r="AD223" s="156">
        <v>-999</v>
      </c>
    </row>
    <row r="224" spans="1:30" s="97" customFormat="1" ht="12" x14ac:dyDescent="0.3">
      <c r="A224" s="93">
        <v>131700</v>
      </c>
      <c r="B224" s="93" t="s">
        <v>30</v>
      </c>
      <c r="C224" s="93" t="s">
        <v>31</v>
      </c>
      <c r="D224" s="93" t="s">
        <v>31</v>
      </c>
      <c r="E224" s="93" t="s">
        <v>2069</v>
      </c>
      <c r="F224" s="93" t="s">
        <v>2070</v>
      </c>
      <c r="G224" s="93">
        <v>1.5</v>
      </c>
      <c r="H224" s="93" t="s">
        <v>34</v>
      </c>
      <c r="I224" s="93" t="s">
        <v>2071</v>
      </c>
      <c r="J224" s="93" t="s">
        <v>38</v>
      </c>
      <c r="K224" s="93" t="s">
        <v>37</v>
      </c>
      <c r="L224" s="93" t="s">
        <v>36</v>
      </c>
      <c r="M224" s="93" t="s">
        <v>39</v>
      </c>
      <c r="N224" s="93" t="s">
        <v>40</v>
      </c>
      <c r="O224" s="94">
        <v>42398</v>
      </c>
      <c r="P224" s="93"/>
      <c r="Q224" s="93">
        <v>1.5</v>
      </c>
      <c r="R224" s="95" t="s">
        <v>41</v>
      </c>
      <c r="S224" s="96"/>
      <c r="T224" s="96"/>
      <c r="U224" s="156">
        <v>-999</v>
      </c>
      <c r="V224" s="156">
        <v>-999</v>
      </c>
      <c r="W224" s="156">
        <v>-999</v>
      </c>
      <c r="X224" s="156">
        <v>-999</v>
      </c>
      <c r="Y224" s="156">
        <v>-999</v>
      </c>
      <c r="Z224" s="156">
        <v>-999</v>
      </c>
      <c r="AA224" s="156">
        <v>-999</v>
      </c>
      <c r="AB224" s="156">
        <v>-999</v>
      </c>
      <c r="AC224" s="156">
        <v>-999</v>
      </c>
      <c r="AD224" s="156">
        <v>-999</v>
      </c>
    </row>
    <row r="225" spans="1:30" s="97" customFormat="1" ht="12" x14ac:dyDescent="0.3">
      <c r="A225" s="93">
        <v>123700</v>
      </c>
      <c r="B225" s="93" t="s">
        <v>30</v>
      </c>
      <c r="C225" s="93" t="s">
        <v>31</v>
      </c>
      <c r="D225" s="93" t="s">
        <v>31</v>
      </c>
      <c r="E225" s="93" t="s">
        <v>2115</v>
      </c>
      <c r="F225" s="93" t="s">
        <v>2116</v>
      </c>
      <c r="G225" s="93">
        <v>20</v>
      </c>
      <c r="H225" s="93" t="s">
        <v>34</v>
      </c>
      <c r="I225" s="93" t="s">
        <v>2117</v>
      </c>
      <c r="J225" s="93" t="s">
        <v>38</v>
      </c>
      <c r="K225" s="93" t="s">
        <v>37</v>
      </c>
      <c r="L225" s="93" t="s">
        <v>36</v>
      </c>
      <c r="M225" s="93" t="s">
        <v>39</v>
      </c>
      <c r="N225" s="93" t="s">
        <v>40</v>
      </c>
      <c r="O225" s="94">
        <v>42096</v>
      </c>
      <c r="P225" s="93"/>
      <c r="Q225" s="93">
        <v>20.46</v>
      </c>
      <c r="R225" s="95" t="s">
        <v>41</v>
      </c>
      <c r="S225" s="96"/>
      <c r="T225" s="96"/>
      <c r="U225" s="156">
        <v>-999</v>
      </c>
      <c r="V225" s="156">
        <v>-999</v>
      </c>
      <c r="W225" s="156">
        <v>-999</v>
      </c>
      <c r="X225" s="156">
        <v>-999</v>
      </c>
      <c r="Y225" s="156">
        <v>-999</v>
      </c>
      <c r="Z225" s="156">
        <v>-999</v>
      </c>
      <c r="AA225" s="156">
        <v>-999</v>
      </c>
      <c r="AB225" s="156">
        <v>-999</v>
      </c>
      <c r="AC225" s="156">
        <v>-999</v>
      </c>
      <c r="AD225" s="156">
        <v>-999</v>
      </c>
    </row>
    <row r="226" spans="1:30" s="97" customFormat="1" ht="12" x14ac:dyDescent="0.3">
      <c r="A226" s="93">
        <v>130300</v>
      </c>
      <c r="B226" s="93" t="s">
        <v>30</v>
      </c>
      <c r="C226" s="93" t="s">
        <v>31</v>
      </c>
      <c r="D226" s="93" t="s">
        <v>31</v>
      </c>
      <c r="E226" s="93" t="s">
        <v>2371</v>
      </c>
      <c r="F226" s="93" t="s">
        <v>2372</v>
      </c>
      <c r="G226" s="93">
        <v>20</v>
      </c>
      <c r="H226" s="93" t="s">
        <v>34</v>
      </c>
      <c r="I226" s="93" t="s">
        <v>2373</v>
      </c>
      <c r="J226" s="93" t="s">
        <v>38</v>
      </c>
      <c r="K226" s="93" t="s">
        <v>37</v>
      </c>
      <c r="L226" s="93" t="s">
        <v>36</v>
      </c>
      <c r="M226" s="93" t="s">
        <v>39</v>
      </c>
      <c r="N226" s="93" t="s">
        <v>40</v>
      </c>
      <c r="O226" s="94">
        <v>42350</v>
      </c>
      <c r="P226" s="93"/>
      <c r="Q226" s="93">
        <v>20</v>
      </c>
      <c r="R226" s="95" t="s">
        <v>41</v>
      </c>
      <c r="S226" s="96"/>
      <c r="T226" s="96"/>
      <c r="U226" s="156">
        <v>-999</v>
      </c>
      <c r="V226" s="156">
        <v>-999</v>
      </c>
      <c r="W226" s="156">
        <v>-999</v>
      </c>
      <c r="X226" s="156">
        <v>-999</v>
      </c>
      <c r="Y226" s="156">
        <v>-999</v>
      </c>
      <c r="Z226" s="156">
        <v>-999</v>
      </c>
      <c r="AA226" s="156">
        <v>-999</v>
      </c>
      <c r="AB226" s="156">
        <v>-999</v>
      </c>
      <c r="AC226" s="156">
        <v>-999</v>
      </c>
      <c r="AD226" s="156">
        <v>-999</v>
      </c>
    </row>
    <row r="227" spans="1:30" s="97" customFormat="1" ht="12" x14ac:dyDescent="0.3">
      <c r="A227" s="93">
        <v>124300</v>
      </c>
      <c r="B227" s="93" t="s">
        <v>30</v>
      </c>
      <c r="C227" s="93" t="s">
        <v>31</v>
      </c>
      <c r="D227" s="93" t="s">
        <v>31</v>
      </c>
      <c r="E227" s="93" t="s">
        <v>2403</v>
      </c>
      <c r="F227" s="93" t="s">
        <v>2404</v>
      </c>
      <c r="G227" s="93">
        <v>1.5</v>
      </c>
      <c r="H227" s="93" t="s">
        <v>34</v>
      </c>
      <c r="I227" s="93" t="s">
        <v>2405</v>
      </c>
      <c r="J227" s="93" t="s">
        <v>38</v>
      </c>
      <c r="K227" s="93" t="s">
        <v>37</v>
      </c>
      <c r="L227" s="93" t="s">
        <v>36</v>
      </c>
      <c r="M227" s="93" t="s">
        <v>39</v>
      </c>
      <c r="N227" s="93" t="s">
        <v>40</v>
      </c>
      <c r="O227" s="94">
        <v>42136</v>
      </c>
      <c r="P227" s="93"/>
      <c r="Q227" s="93">
        <v>1.5</v>
      </c>
      <c r="R227" s="95" t="s">
        <v>41</v>
      </c>
      <c r="S227" s="96"/>
      <c r="T227" s="96"/>
      <c r="U227" s="156">
        <v>-999</v>
      </c>
      <c r="V227" s="156">
        <v>-999</v>
      </c>
      <c r="W227" s="156">
        <v>-999</v>
      </c>
      <c r="X227" s="156">
        <v>-999</v>
      </c>
      <c r="Y227" s="156">
        <v>-999</v>
      </c>
      <c r="Z227" s="156">
        <v>-999</v>
      </c>
      <c r="AA227" s="156">
        <v>-999</v>
      </c>
      <c r="AB227" s="156">
        <v>-999</v>
      </c>
      <c r="AC227" s="156">
        <v>-999</v>
      </c>
      <c r="AD227" s="156">
        <v>-999</v>
      </c>
    </row>
    <row r="228" spans="1:30" s="97" customFormat="1" ht="12" x14ac:dyDescent="0.3">
      <c r="A228" s="93">
        <v>125100</v>
      </c>
      <c r="B228" s="93" t="s">
        <v>30</v>
      </c>
      <c r="C228" s="93" t="s">
        <v>31</v>
      </c>
      <c r="D228" s="93" t="s">
        <v>31</v>
      </c>
      <c r="E228" s="93" t="s">
        <v>2438</v>
      </c>
      <c r="F228" s="93" t="s">
        <v>2439</v>
      </c>
      <c r="G228" s="93">
        <v>1.5</v>
      </c>
      <c r="H228" s="93" t="s">
        <v>34</v>
      </c>
      <c r="I228" s="93" t="s">
        <v>2440</v>
      </c>
      <c r="J228" s="93" t="s">
        <v>38</v>
      </c>
      <c r="K228" s="93" t="s">
        <v>37</v>
      </c>
      <c r="L228" s="93" t="s">
        <v>36</v>
      </c>
      <c r="M228" s="93" t="s">
        <v>39</v>
      </c>
      <c r="N228" s="93" t="s">
        <v>40</v>
      </c>
      <c r="O228" s="94">
        <v>42147</v>
      </c>
      <c r="P228" s="93"/>
      <c r="Q228" s="93">
        <v>1.5</v>
      </c>
      <c r="R228" s="95" t="s">
        <v>41</v>
      </c>
      <c r="S228" s="96"/>
      <c r="T228" s="96"/>
      <c r="U228" s="156">
        <v>-999</v>
      </c>
      <c r="V228" s="156">
        <v>-999</v>
      </c>
      <c r="W228" s="156">
        <v>-999</v>
      </c>
      <c r="X228" s="156">
        <v>-999</v>
      </c>
      <c r="Y228" s="156">
        <v>-999</v>
      </c>
      <c r="Z228" s="156">
        <v>-999</v>
      </c>
      <c r="AA228" s="156">
        <v>-999</v>
      </c>
      <c r="AB228" s="156">
        <v>-999</v>
      </c>
      <c r="AC228" s="156">
        <v>-999</v>
      </c>
      <c r="AD228" s="156">
        <v>-999</v>
      </c>
    </row>
    <row r="229" spans="1:30" s="97" customFormat="1" ht="12" x14ac:dyDescent="0.3">
      <c r="A229" s="93">
        <v>129600</v>
      </c>
      <c r="B229" s="93" t="s">
        <v>30</v>
      </c>
      <c r="C229" s="93" t="s">
        <v>31</v>
      </c>
      <c r="D229" s="93" t="s">
        <v>31</v>
      </c>
      <c r="E229" s="93" t="s">
        <v>2458</v>
      </c>
      <c r="F229" s="93" t="s">
        <v>2459</v>
      </c>
      <c r="G229" s="93">
        <v>15</v>
      </c>
      <c r="H229" s="93" t="s">
        <v>34</v>
      </c>
      <c r="I229" s="93" t="s">
        <v>2460</v>
      </c>
      <c r="J229" s="93" t="s">
        <v>38</v>
      </c>
      <c r="K229" s="93" t="s">
        <v>37</v>
      </c>
      <c r="L229" s="93" t="s">
        <v>36</v>
      </c>
      <c r="M229" s="93" t="s">
        <v>39</v>
      </c>
      <c r="N229" s="93" t="s">
        <v>220</v>
      </c>
      <c r="O229" s="94">
        <v>42333</v>
      </c>
      <c r="P229" s="93"/>
      <c r="Q229" s="93">
        <v>15</v>
      </c>
      <c r="R229" s="95" t="s">
        <v>41</v>
      </c>
      <c r="S229" s="96"/>
      <c r="T229" s="96"/>
      <c r="U229" s="156">
        <v>-999</v>
      </c>
      <c r="V229" s="156">
        <v>-999</v>
      </c>
      <c r="W229" s="156">
        <v>-999</v>
      </c>
      <c r="X229" s="156">
        <v>-999</v>
      </c>
      <c r="Y229" s="156">
        <v>-999</v>
      </c>
      <c r="Z229" s="156">
        <v>-999</v>
      </c>
      <c r="AA229" s="156">
        <v>-999</v>
      </c>
      <c r="AB229" s="156">
        <v>-999</v>
      </c>
      <c r="AC229" s="156">
        <v>-999</v>
      </c>
      <c r="AD229" s="156">
        <v>-999</v>
      </c>
    </row>
    <row r="230" spans="1:30" s="97" customFormat="1" ht="12" x14ac:dyDescent="0.3">
      <c r="A230" s="93">
        <v>135000</v>
      </c>
      <c r="B230" s="93" t="s">
        <v>30</v>
      </c>
      <c r="C230" s="93" t="s">
        <v>31</v>
      </c>
      <c r="D230" s="93" t="s">
        <v>31</v>
      </c>
      <c r="E230" s="93" t="s">
        <v>2499</v>
      </c>
      <c r="F230" s="93" t="s">
        <v>2500</v>
      </c>
      <c r="G230" s="93">
        <v>40</v>
      </c>
      <c r="H230" s="93" t="s">
        <v>34</v>
      </c>
      <c r="I230" s="93" t="s">
        <v>2501</v>
      </c>
      <c r="J230" s="93" t="s">
        <v>38</v>
      </c>
      <c r="K230" s="93" t="s">
        <v>37</v>
      </c>
      <c r="L230" s="93" t="s">
        <v>36</v>
      </c>
      <c r="M230" s="93" t="s">
        <v>39</v>
      </c>
      <c r="N230" s="93" t="s">
        <v>220</v>
      </c>
      <c r="O230" s="94">
        <v>42493</v>
      </c>
      <c r="P230" s="93"/>
      <c r="Q230" s="93">
        <v>40</v>
      </c>
      <c r="R230" s="95" t="s">
        <v>41</v>
      </c>
      <c r="S230" s="96"/>
      <c r="T230" s="96"/>
      <c r="U230" s="156">
        <v>-999</v>
      </c>
      <c r="V230" s="156">
        <v>-999</v>
      </c>
      <c r="W230" s="156">
        <v>-999</v>
      </c>
      <c r="X230" s="156">
        <v>-999</v>
      </c>
      <c r="Y230" s="156">
        <v>-999</v>
      </c>
      <c r="Z230" s="156">
        <v>-999</v>
      </c>
      <c r="AA230" s="156">
        <v>-999</v>
      </c>
      <c r="AB230" s="156">
        <v>-999</v>
      </c>
      <c r="AC230" s="156">
        <v>-999</v>
      </c>
      <c r="AD230" s="156">
        <v>-999</v>
      </c>
    </row>
    <row r="231" spans="1:30" s="97" customFormat="1" ht="12" x14ac:dyDescent="0.3">
      <c r="A231" s="93">
        <v>135700</v>
      </c>
      <c r="B231" s="93" t="s">
        <v>30</v>
      </c>
      <c r="C231" s="93" t="s">
        <v>31</v>
      </c>
      <c r="D231" s="93" t="s">
        <v>31</v>
      </c>
      <c r="E231" s="93" t="s">
        <v>2502</v>
      </c>
      <c r="F231" s="93" t="s">
        <v>2503</v>
      </c>
      <c r="G231" s="93">
        <v>30</v>
      </c>
      <c r="H231" s="93" t="s">
        <v>34</v>
      </c>
      <c r="I231" s="93" t="s">
        <v>2504</v>
      </c>
      <c r="J231" s="93" t="s">
        <v>38</v>
      </c>
      <c r="K231" s="93" t="s">
        <v>37</v>
      </c>
      <c r="L231" s="93" t="s">
        <v>36</v>
      </c>
      <c r="M231" s="93" t="s">
        <v>39</v>
      </c>
      <c r="N231" s="93" t="s">
        <v>40</v>
      </c>
      <c r="O231" s="94">
        <v>42530</v>
      </c>
      <c r="P231" s="93"/>
      <c r="Q231" s="93">
        <v>30</v>
      </c>
      <c r="R231" s="95" t="s">
        <v>41</v>
      </c>
      <c r="S231" s="96"/>
      <c r="T231" s="96"/>
      <c r="U231" s="156">
        <v>-999</v>
      </c>
      <c r="V231" s="156">
        <v>-999</v>
      </c>
      <c r="W231" s="156">
        <v>-999</v>
      </c>
      <c r="X231" s="156">
        <v>-999</v>
      </c>
      <c r="Y231" s="156">
        <v>-999</v>
      </c>
      <c r="Z231" s="156">
        <v>-999</v>
      </c>
      <c r="AA231" s="156">
        <v>-999</v>
      </c>
      <c r="AB231" s="156">
        <v>-999</v>
      </c>
      <c r="AC231" s="156">
        <v>-999</v>
      </c>
      <c r="AD231" s="156">
        <v>-999</v>
      </c>
    </row>
    <row r="232" spans="1:30" s="97" customFormat="1" ht="12" x14ac:dyDescent="0.3">
      <c r="A232" s="93">
        <v>135200</v>
      </c>
      <c r="B232" s="93" t="s">
        <v>30</v>
      </c>
      <c r="C232" s="93" t="s">
        <v>31</v>
      </c>
      <c r="D232" s="93" t="s">
        <v>31</v>
      </c>
      <c r="E232" s="93" t="s">
        <v>2502</v>
      </c>
      <c r="F232" s="93" t="s">
        <v>2503</v>
      </c>
      <c r="G232" s="93">
        <v>30</v>
      </c>
      <c r="H232" s="93" t="s">
        <v>34</v>
      </c>
      <c r="I232" s="93" t="s">
        <v>2504</v>
      </c>
      <c r="J232" s="93" t="s">
        <v>38</v>
      </c>
      <c r="K232" s="93" t="s">
        <v>37</v>
      </c>
      <c r="L232" s="93" t="s">
        <v>36</v>
      </c>
      <c r="M232" s="93" t="s">
        <v>39</v>
      </c>
      <c r="N232" s="93" t="s">
        <v>40</v>
      </c>
      <c r="O232" s="94">
        <v>42530</v>
      </c>
      <c r="P232" s="93"/>
      <c r="Q232" s="93">
        <v>30</v>
      </c>
      <c r="R232" s="95" t="s">
        <v>41</v>
      </c>
      <c r="S232" s="96"/>
      <c r="T232" s="96"/>
      <c r="U232" s="156">
        <v>-999</v>
      </c>
      <c r="V232" s="156">
        <v>-999</v>
      </c>
      <c r="W232" s="156">
        <v>-999</v>
      </c>
      <c r="X232" s="156">
        <v>-999</v>
      </c>
      <c r="Y232" s="156">
        <v>-999</v>
      </c>
      <c r="Z232" s="156">
        <v>-999</v>
      </c>
      <c r="AA232" s="156">
        <v>-999</v>
      </c>
      <c r="AB232" s="156">
        <v>-999</v>
      </c>
      <c r="AC232" s="156">
        <v>-999</v>
      </c>
      <c r="AD232" s="156">
        <v>-999</v>
      </c>
    </row>
    <row r="233" spans="1:30" s="97" customFormat="1" ht="12" x14ac:dyDescent="0.3">
      <c r="A233" s="93">
        <v>106200</v>
      </c>
      <c r="B233" s="93" t="s">
        <v>30</v>
      </c>
      <c r="C233" s="93" t="s">
        <v>31</v>
      </c>
      <c r="D233" s="93" t="s">
        <v>31</v>
      </c>
      <c r="E233" s="93" t="s">
        <v>2548</v>
      </c>
      <c r="F233" s="93" t="s">
        <v>2549</v>
      </c>
      <c r="G233" s="93">
        <v>1.5</v>
      </c>
      <c r="H233" s="93" t="s">
        <v>34</v>
      </c>
      <c r="I233" s="93" t="s">
        <v>2550</v>
      </c>
      <c r="J233" s="93" t="s">
        <v>38</v>
      </c>
      <c r="K233" s="93" t="s">
        <v>37</v>
      </c>
      <c r="L233" s="93" t="s">
        <v>36</v>
      </c>
      <c r="M233" s="93" t="s">
        <v>39</v>
      </c>
      <c r="N233" s="93" t="s">
        <v>40</v>
      </c>
      <c r="O233" s="94">
        <v>41240</v>
      </c>
      <c r="P233" s="93"/>
      <c r="Q233" s="93">
        <v>1.5</v>
      </c>
      <c r="R233" s="95" t="s">
        <v>41</v>
      </c>
      <c r="S233" s="96"/>
      <c r="T233" s="96"/>
      <c r="U233" s="156">
        <v>-999</v>
      </c>
      <c r="V233" s="156">
        <v>-999</v>
      </c>
      <c r="W233" s="156">
        <v>-999</v>
      </c>
      <c r="X233" s="156">
        <v>-999</v>
      </c>
      <c r="Y233" s="156">
        <v>-999</v>
      </c>
      <c r="Z233" s="156">
        <v>-999</v>
      </c>
      <c r="AA233" s="156">
        <v>-999</v>
      </c>
      <c r="AB233" s="156">
        <v>-999</v>
      </c>
      <c r="AC233" s="156">
        <v>-999</v>
      </c>
      <c r="AD233" s="156">
        <v>-999</v>
      </c>
    </row>
    <row r="234" spans="1:30" s="97" customFormat="1" ht="12" x14ac:dyDescent="0.3">
      <c r="A234" s="93">
        <v>125200</v>
      </c>
      <c r="B234" s="93" t="s">
        <v>30</v>
      </c>
      <c r="C234" s="93" t="s">
        <v>31</v>
      </c>
      <c r="D234" s="93" t="s">
        <v>31</v>
      </c>
      <c r="E234" s="93" t="s">
        <v>2560</v>
      </c>
      <c r="F234" s="93" t="s">
        <v>2561</v>
      </c>
      <c r="G234" s="93">
        <v>60</v>
      </c>
      <c r="H234" s="93" t="s">
        <v>34</v>
      </c>
      <c r="I234" s="93" t="s">
        <v>2562</v>
      </c>
      <c r="J234" s="93" t="s">
        <v>38</v>
      </c>
      <c r="K234" s="93" t="s">
        <v>37</v>
      </c>
      <c r="L234" s="93" t="s">
        <v>36</v>
      </c>
      <c r="M234" s="93" t="s">
        <v>39</v>
      </c>
      <c r="N234" s="93" t="s">
        <v>40</v>
      </c>
      <c r="O234" s="94">
        <v>42175</v>
      </c>
      <c r="P234" s="93"/>
      <c r="Q234" s="93">
        <v>60</v>
      </c>
      <c r="R234" s="95" t="s">
        <v>41</v>
      </c>
      <c r="S234" s="96"/>
      <c r="T234" s="96"/>
      <c r="U234" s="156">
        <v>-999</v>
      </c>
      <c r="V234" s="156">
        <v>-999</v>
      </c>
      <c r="W234" s="156">
        <v>-999</v>
      </c>
      <c r="X234" s="156">
        <v>-999</v>
      </c>
      <c r="Y234" s="156">
        <v>-999</v>
      </c>
      <c r="Z234" s="156">
        <v>-999</v>
      </c>
      <c r="AA234" s="156">
        <v>-999</v>
      </c>
      <c r="AB234" s="156">
        <v>-999</v>
      </c>
      <c r="AC234" s="156">
        <v>-999</v>
      </c>
      <c r="AD234" s="156">
        <v>-999</v>
      </c>
    </row>
    <row r="235" spans="1:30" s="97" customFormat="1" ht="12" x14ac:dyDescent="0.3">
      <c r="A235" s="93">
        <v>110900</v>
      </c>
      <c r="B235" s="93" t="s">
        <v>30</v>
      </c>
      <c r="C235" s="93" t="s">
        <v>31</v>
      </c>
      <c r="D235" s="93" t="s">
        <v>31</v>
      </c>
      <c r="E235" s="93" t="s">
        <v>2631</v>
      </c>
      <c r="F235" s="93" t="s">
        <v>2632</v>
      </c>
      <c r="G235" s="93">
        <v>1.5</v>
      </c>
      <c r="H235" s="93" t="s">
        <v>34</v>
      </c>
      <c r="I235" s="93" t="s">
        <v>2633</v>
      </c>
      <c r="J235" s="93" t="s">
        <v>38</v>
      </c>
      <c r="K235" s="93" t="s">
        <v>37</v>
      </c>
      <c r="L235" s="93" t="s">
        <v>36</v>
      </c>
      <c r="M235" s="93" t="s">
        <v>39</v>
      </c>
      <c r="N235" s="93" t="s">
        <v>40</v>
      </c>
      <c r="O235" s="94">
        <v>41437</v>
      </c>
      <c r="P235" s="93"/>
      <c r="Q235" s="93">
        <v>1.5</v>
      </c>
      <c r="R235" s="95" t="s">
        <v>41</v>
      </c>
      <c r="S235" s="96"/>
      <c r="T235" s="96"/>
      <c r="U235" s="156">
        <v>-999</v>
      </c>
      <c r="V235" s="156">
        <v>-999</v>
      </c>
      <c r="W235" s="156">
        <v>-999</v>
      </c>
      <c r="X235" s="156">
        <v>-999</v>
      </c>
      <c r="Y235" s="156">
        <v>-999</v>
      </c>
      <c r="Z235" s="156">
        <v>-999</v>
      </c>
      <c r="AA235" s="156">
        <v>-999</v>
      </c>
      <c r="AB235" s="156">
        <v>-999</v>
      </c>
      <c r="AC235" s="156">
        <v>-999</v>
      </c>
      <c r="AD235" s="156">
        <v>-999</v>
      </c>
    </row>
    <row r="236" spans="1:30" s="97" customFormat="1" ht="12" x14ac:dyDescent="0.3">
      <c r="A236" s="93">
        <v>121800</v>
      </c>
      <c r="B236" s="93" t="s">
        <v>30</v>
      </c>
      <c r="C236" s="93" t="s">
        <v>42</v>
      </c>
      <c r="D236" s="93" t="s">
        <v>31</v>
      </c>
      <c r="E236" s="93" t="s">
        <v>2640</v>
      </c>
      <c r="F236" s="93" t="s">
        <v>2641</v>
      </c>
      <c r="G236" s="93">
        <v>20</v>
      </c>
      <c r="H236" s="93" t="s">
        <v>34</v>
      </c>
      <c r="I236" s="93" t="s">
        <v>2642</v>
      </c>
      <c r="J236" s="93" t="s">
        <v>38</v>
      </c>
      <c r="K236" s="93" t="s">
        <v>37</v>
      </c>
      <c r="L236" s="93" t="s">
        <v>36</v>
      </c>
      <c r="M236" s="93" t="s">
        <v>39</v>
      </c>
      <c r="N236" s="93" t="s">
        <v>40</v>
      </c>
      <c r="O236" s="94">
        <v>42003</v>
      </c>
      <c r="P236" s="93"/>
      <c r="Q236" s="93">
        <v>20</v>
      </c>
      <c r="R236" s="95" t="s">
        <v>41</v>
      </c>
      <c r="S236" s="96"/>
      <c r="T236" s="96"/>
      <c r="U236" s="156">
        <v>-999</v>
      </c>
      <c r="V236" s="156">
        <v>-999</v>
      </c>
      <c r="W236" s="156">
        <v>-999</v>
      </c>
      <c r="X236" s="156">
        <v>-999</v>
      </c>
      <c r="Y236" s="156">
        <v>-999</v>
      </c>
      <c r="Z236" s="156">
        <v>-999</v>
      </c>
      <c r="AA236" s="156">
        <v>-999</v>
      </c>
      <c r="AB236" s="156">
        <v>-999</v>
      </c>
      <c r="AC236" s="156">
        <v>-999</v>
      </c>
      <c r="AD236" s="156">
        <v>-999</v>
      </c>
    </row>
    <row r="237" spans="1:30" s="97" customFormat="1" ht="12" x14ac:dyDescent="0.3">
      <c r="A237" s="93">
        <v>121900</v>
      </c>
      <c r="B237" s="93" t="s">
        <v>30</v>
      </c>
      <c r="C237" s="93" t="s">
        <v>42</v>
      </c>
      <c r="D237" s="93" t="s">
        <v>31</v>
      </c>
      <c r="E237" s="93" t="s">
        <v>2895</v>
      </c>
      <c r="F237" s="93" t="s">
        <v>2896</v>
      </c>
      <c r="G237" s="93">
        <v>1.98</v>
      </c>
      <c r="H237" s="93" t="s">
        <v>34</v>
      </c>
      <c r="I237" s="93" t="s">
        <v>2897</v>
      </c>
      <c r="J237" s="93" t="s">
        <v>38</v>
      </c>
      <c r="K237" s="93" t="s">
        <v>37</v>
      </c>
      <c r="L237" s="93" t="s">
        <v>36</v>
      </c>
      <c r="M237" s="93" t="s">
        <v>39</v>
      </c>
      <c r="N237" s="93" t="s">
        <v>40</v>
      </c>
      <c r="O237" s="94">
        <v>41992</v>
      </c>
      <c r="P237" s="93"/>
      <c r="Q237" s="93">
        <v>2</v>
      </c>
      <c r="R237" s="95" t="s">
        <v>41</v>
      </c>
      <c r="S237" s="96"/>
      <c r="T237" s="96"/>
      <c r="U237" s="156">
        <v>-999</v>
      </c>
      <c r="V237" s="156">
        <v>-999</v>
      </c>
      <c r="W237" s="156">
        <v>-999</v>
      </c>
      <c r="X237" s="156">
        <v>-999</v>
      </c>
      <c r="Y237" s="156">
        <v>-999</v>
      </c>
      <c r="Z237" s="156">
        <v>-999</v>
      </c>
      <c r="AA237" s="156">
        <v>-999</v>
      </c>
      <c r="AB237" s="156">
        <v>-999</v>
      </c>
      <c r="AC237" s="156">
        <v>-999</v>
      </c>
      <c r="AD237" s="156">
        <v>-999</v>
      </c>
    </row>
    <row r="238" spans="1:30" s="97" customFormat="1" ht="12" x14ac:dyDescent="0.3">
      <c r="A238" s="93">
        <v>129900</v>
      </c>
      <c r="B238" s="93" t="s">
        <v>30</v>
      </c>
      <c r="C238" s="93" t="s">
        <v>31</v>
      </c>
      <c r="D238" s="93" t="s">
        <v>31</v>
      </c>
      <c r="E238" s="93" t="s">
        <v>2901</v>
      </c>
      <c r="F238" s="93" t="s">
        <v>2902</v>
      </c>
      <c r="G238" s="93">
        <v>107.6</v>
      </c>
      <c r="H238" s="93" t="s">
        <v>34</v>
      </c>
      <c r="I238" s="93" t="s">
        <v>2903</v>
      </c>
      <c r="J238" s="93" t="s">
        <v>38</v>
      </c>
      <c r="K238" s="93" t="s">
        <v>37</v>
      </c>
      <c r="L238" s="93" t="s">
        <v>36</v>
      </c>
      <c r="M238" s="93" t="s">
        <v>39</v>
      </c>
      <c r="N238" s="93" t="s">
        <v>40</v>
      </c>
      <c r="O238" s="94">
        <v>42338</v>
      </c>
      <c r="P238" s="93"/>
      <c r="Q238" s="93">
        <v>107.6</v>
      </c>
      <c r="R238" s="95" t="s">
        <v>41</v>
      </c>
      <c r="S238" s="96"/>
      <c r="T238" s="96"/>
      <c r="U238" s="156">
        <v>-999</v>
      </c>
      <c r="V238" s="156">
        <v>-999</v>
      </c>
      <c r="W238" s="156">
        <v>-999</v>
      </c>
      <c r="X238" s="156">
        <v>-999</v>
      </c>
      <c r="Y238" s="156">
        <v>-999</v>
      </c>
      <c r="Z238" s="156">
        <v>-999</v>
      </c>
      <c r="AA238" s="156">
        <v>-999</v>
      </c>
      <c r="AB238" s="156">
        <v>-999</v>
      </c>
      <c r="AC238" s="156">
        <v>-999</v>
      </c>
      <c r="AD238" s="156">
        <v>-999</v>
      </c>
    </row>
    <row r="239" spans="1:30" s="97" customFormat="1" ht="12" x14ac:dyDescent="0.3">
      <c r="A239" s="93">
        <v>111200</v>
      </c>
      <c r="B239" s="93" t="s">
        <v>30</v>
      </c>
      <c r="C239" s="93" t="s">
        <v>31</v>
      </c>
      <c r="D239" s="93" t="s">
        <v>31</v>
      </c>
      <c r="E239" s="93" t="s">
        <v>2904</v>
      </c>
      <c r="F239" s="93" t="s">
        <v>2905</v>
      </c>
      <c r="G239" s="93">
        <v>20</v>
      </c>
      <c r="H239" s="93" t="s">
        <v>34</v>
      </c>
      <c r="I239" s="93" t="s">
        <v>2906</v>
      </c>
      <c r="J239" s="93" t="s">
        <v>38</v>
      </c>
      <c r="K239" s="93" t="s">
        <v>37</v>
      </c>
      <c r="L239" s="93" t="s">
        <v>36</v>
      </c>
      <c r="M239" s="93" t="s">
        <v>39</v>
      </c>
      <c r="N239" s="93" t="s">
        <v>40</v>
      </c>
      <c r="O239" s="94">
        <v>41431</v>
      </c>
      <c r="P239" s="93"/>
      <c r="Q239" s="93">
        <v>20</v>
      </c>
      <c r="R239" s="95" t="s">
        <v>41</v>
      </c>
      <c r="S239" s="96"/>
      <c r="T239" s="96"/>
      <c r="U239" s="156">
        <v>-999</v>
      </c>
      <c r="V239" s="156">
        <v>-999</v>
      </c>
      <c r="W239" s="156">
        <v>-999</v>
      </c>
      <c r="X239" s="156">
        <v>-999</v>
      </c>
      <c r="Y239" s="156">
        <v>-999</v>
      </c>
      <c r="Z239" s="156">
        <v>-999</v>
      </c>
      <c r="AA239" s="156">
        <v>-999</v>
      </c>
      <c r="AB239" s="156">
        <v>-999</v>
      </c>
      <c r="AC239" s="156">
        <v>-999</v>
      </c>
      <c r="AD239" s="156">
        <v>-999</v>
      </c>
    </row>
    <row r="240" spans="1:30" s="97" customFormat="1" ht="12" x14ac:dyDescent="0.3">
      <c r="A240" s="93">
        <v>120300</v>
      </c>
      <c r="B240" s="93" t="s">
        <v>30</v>
      </c>
      <c r="C240" s="93" t="s">
        <v>31</v>
      </c>
      <c r="D240" s="93" t="s">
        <v>31</v>
      </c>
      <c r="E240" s="93" t="s">
        <v>2994</v>
      </c>
      <c r="F240" s="93" t="s">
        <v>2995</v>
      </c>
      <c r="G240" s="93">
        <v>60</v>
      </c>
      <c r="H240" s="93" t="s">
        <v>34</v>
      </c>
      <c r="I240" s="93" t="s">
        <v>2996</v>
      </c>
      <c r="J240" s="93" t="s">
        <v>38</v>
      </c>
      <c r="K240" s="93" t="s">
        <v>37</v>
      </c>
      <c r="L240" s="93" t="s">
        <v>36</v>
      </c>
      <c r="M240" s="93" t="s">
        <v>39</v>
      </c>
      <c r="N240" s="93" t="s">
        <v>64</v>
      </c>
      <c r="O240" s="94">
        <v>41954</v>
      </c>
      <c r="P240" s="93"/>
      <c r="Q240" s="93">
        <v>60</v>
      </c>
      <c r="R240" s="95" t="s">
        <v>41</v>
      </c>
      <c r="S240" s="96"/>
      <c r="T240" s="96"/>
      <c r="U240" s="156">
        <v>-999</v>
      </c>
      <c r="V240" s="156">
        <v>-999</v>
      </c>
      <c r="W240" s="156">
        <v>-999</v>
      </c>
      <c r="X240" s="156">
        <v>-999</v>
      </c>
      <c r="Y240" s="156">
        <v>-999</v>
      </c>
      <c r="Z240" s="156">
        <v>-999</v>
      </c>
      <c r="AA240" s="156">
        <v>-999</v>
      </c>
      <c r="AB240" s="156">
        <v>-999</v>
      </c>
      <c r="AC240" s="156">
        <v>-999</v>
      </c>
      <c r="AD240" s="156">
        <v>-999</v>
      </c>
    </row>
    <row r="241" spans="1:30" s="97" customFormat="1" ht="12" x14ac:dyDescent="0.3">
      <c r="A241" s="93">
        <v>118800</v>
      </c>
      <c r="B241" s="93" t="s">
        <v>30</v>
      </c>
      <c r="C241" s="93" t="s">
        <v>31</v>
      </c>
      <c r="D241" s="93" t="s">
        <v>31</v>
      </c>
      <c r="E241" s="93" t="s">
        <v>3260</v>
      </c>
      <c r="F241" s="93" t="s">
        <v>3261</v>
      </c>
      <c r="G241" s="93">
        <v>1.5</v>
      </c>
      <c r="H241" s="93" t="s">
        <v>34</v>
      </c>
      <c r="I241" s="93" t="s">
        <v>3262</v>
      </c>
      <c r="J241" s="93" t="s">
        <v>38</v>
      </c>
      <c r="K241" s="93" t="s">
        <v>37</v>
      </c>
      <c r="L241" s="93" t="s">
        <v>36</v>
      </c>
      <c r="M241" s="93" t="s">
        <v>39</v>
      </c>
      <c r="N241" s="93" t="s">
        <v>40</v>
      </c>
      <c r="O241" s="94">
        <v>41806</v>
      </c>
      <c r="P241" s="93"/>
      <c r="Q241" s="93">
        <v>1.5</v>
      </c>
      <c r="R241" s="95" t="s">
        <v>41</v>
      </c>
      <c r="S241" s="96"/>
      <c r="T241" s="96"/>
      <c r="U241" s="156">
        <v>-999</v>
      </c>
      <c r="V241" s="156">
        <v>-999</v>
      </c>
      <c r="W241" s="156">
        <v>-999</v>
      </c>
      <c r="X241" s="156">
        <v>-999</v>
      </c>
      <c r="Y241" s="156">
        <v>-999</v>
      </c>
      <c r="Z241" s="156">
        <v>-999</v>
      </c>
      <c r="AA241" s="156">
        <v>-999</v>
      </c>
      <c r="AB241" s="156">
        <v>-999</v>
      </c>
      <c r="AC241" s="156">
        <v>-999</v>
      </c>
      <c r="AD241" s="156">
        <v>-999</v>
      </c>
    </row>
    <row r="242" spans="1:30" s="97" customFormat="1" ht="12" x14ac:dyDescent="0.3">
      <c r="A242" s="93">
        <v>101800</v>
      </c>
      <c r="B242" s="93" t="s">
        <v>30</v>
      </c>
      <c r="C242" s="93" t="s">
        <v>31</v>
      </c>
      <c r="D242" s="93" t="s">
        <v>31</v>
      </c>
      <c r="E242" s="93" t="s">
        <v>3276</v>
      </c>
      <c r="F242" s="93" t="s">
        <v>3277</v>
      </c>
      <c r="G242" s="93">
        <v>19</v>
      </c>
      <c r="H242" s="93" t="s">
        <v>34</v>
      </c>
      <c r="I242" s="93" t="s">
        <v>3277</v>
      </c>
      <c r="J242" s="93" t="s">
        <v>38</v>
      </c>
      <c r="K242" s="93" t="s">
        <v>37</v>
      </c>
      <c r="L242" s="93" t="s">
        <v>36</v>
      </c>
      <c r="M242" s="93" t="s">
        <v>39</v>
      </c>
      <c r="N242" s="93" t="s">
        <v>220</v>
      </c>
      <c r="O242" s="94">
        <v>40760</v>
      </c>
      <c r="P242" s="93"/>
      <c r="Q242" s="93">
        <v>19</v>
      </c>
      <c r="R242" s="95" t="s">
        <v>41</v>
      </c>
      <c r="S242" s="96"/>
      <c r="T242" s="96"/>
      <c r="U242" s="156">
        <v>-999</v>
      </c>
      <c r="V242" s="156">
        <v>-999</v>
      </c>
      <c r="W242" s="156">
        <v>-999</v>
      </c>
      <c r="X242" s="156">
        <v>-999</v>
      </c>
      <c r="Y242" s="156">
        <v>-999</v>
      </c>
      <c r="Z242" s="156">
        <v>-999</v>
      </c>
      <c r="AA242" s="156">
        <v>-999</v>
      </c>
      <c r="AB242" s="156">
        <v>-999</v>
      </c>
      <c r="AC242" s="156">
        <v>-999</v>
      </c>
      <c r="AD242" s="156">
        <v>-999</v>
      </c>
    </row>
    <row r="243" spans="1:30" s="97" customFormat="1" ht="12" x14ac:dyDescent="0.3">
      <c r="A243" s="93">
        <v>114900</v>
      </c>
      <c r="B243" s="93" t="s">
        <v>30</v>
      </c>
      <c r="C243" s="93" t="s">
        <v>31</v>
      </c>
      <c r="D243" s="93" t="s">
        <v>31</v>
      </c>
      <c r="E243" s="93" t="s">
        <v>3329</v>
      </c>
      <c r="F243" s="93" t="s">
        <v>3330</v>
      </c>
      <c r="G243" s="93">
        <v>1.5</v>
      </c>
      <c r="H243" s="93" t="s">
        <v>34</v>
      </c>
      <c r="I243" s="93" t="s">
        <v>3331</v>
      </c>
      <c r="J243" s="93" t="s">
        <v>38</v>
      </c>
      <c r="K243" s="93" t="s">
        <v>37</v>
      </c>
      <c r="L243" s="93" t="s">
        <v>36</v>
      </c>
      <c r="M243" s="93" t="s">
        <v>39</v>
      </c>
      <c r="N243" s="93" t="s">
        <v>220</v>
      </c>
      <c r="O243" s="94">
        <v>41631</v>
      </c>
      <c r="P243" s="93"/>
      <c r="Q243" s="93">
        <v>1.5</v>
      </c>
      <c r="R243" s="95" t="s">
        <v>41</v>
      </c>
      <c r="S243" s="96"/>
      <c r="T243" s="96"/>
      <c r="U243" s="156">
        <v>-999</v>
      </c>
      <c r="V243" s="156">
        <v>-999</v>
      </c>
      <c r="W243" s="156">
        <v>-999</v>
      </c>
      <c r="X243" s="156">
        <v>-999</v>
      </c>
      <c r="Y243" s="156">
        <v>-999</v>
      </c>
      <c r="Z243" s="156">
        <v>-999</v>
      </c>
      <c r="AA243" s="156">
        <v>-999</v>
      </c>
      <c r="AB243" s="156">
        <v>-999</v>
      </c>
      <c r="AC243" s="156">
        <v>-999</v>
      </c>
      <c r="AD243" s="156">
        <v>-999</v>
      </c>
    </row>
    <row r="244" spans="1:30" s="97" customFormat="1" ht="12" x14ac:dyDescent="0.3">
      <c r="A244" s="93">
        <v>103000</v>
      </c>
      <c r="B244" s="93" t="s">
        <v>30</v>
      </c>
      <c r="C244" s="93" t="s">
        <v>31</v>
      </c>
      <c r="D244" s="93" t="s">
        <v>31</v>
      </c>
      <c r="E244" s="93" t="s">
        <v>3381</v>
      </c>
      <c r="F244" s="93" t="s">
        <v>3382</v>
      </c>
      <c r="G244" s="93">
        <v>20</v>
      </c>
      <c r="H244" s="93" t="s">
        <v>34</v>
      </c>
      <c r="I244" s="93" t="s">
        <v>759</v>
      </c>
      <c r="J244" s="93" t="s">
        <v>38</v>
      </c>
      <c r="K244" s="93" t="s">
        <v>37</v>
      </c>
      <c r="L244" s="93" t="s">
        <v>36</v>
      </c>
      <c r="M244" s="93" t="s">
        <v>39</v>
      </c>
      <c r="N244" s="93" t="s">
        <v>220</v>
      </c>
      <c r="O244" s="94">
        <v>40820</v>
      </c>
      <c r="P244" s="93"/>
      <c r="Q244" s="93">
        <v>20</v>
      </c>
      <c r="R244" s="95" t="s">
        <v>41</v>
      </c>
      <c r="S244" s="96"/>
      <c r="T244" s="96"/>
      <c r="U244" s="156">
        <v>-999</v>
      </c>
      <c r="V244" s="156">
        <v>-999</v>
      </c>
      <c r="W244" s="156">
        <v>-999</v>
      </c>
      <c r="X244" s="156">
        <v>-999</v>
      </c>
      <c r="Y244" s="156">
        <v>-999</v>
      </c>
      <c r="Z244" s="156">
        <v>-999</v>
      </c>
      <c r="AA244" s="156">
        <v>-999</v>
      </c>
      <c r="AB244" s="156">
        <v>-999</v>
      </c>
      <c r="AC244" s="156">
        <v>-999</v>
      </c>
      <c r="AD244" s="156">
        <v>-999</v>
      </c>
    </row>
    <row r="245" spans="1:30" s="97" customFormat="1" ht="12" x14ac:dyDescent="0.3">
      <c r="A245" s="93">
        <v>101700</v>
      </c>
      <c r="B245" s="93" t="s">
        <v>30</v>
      </c>
      <c r="C245" s="93" t="s">
        <v>31</v>
      </c>
      <c r="D245" s="93" t="s">
        <v>31</v>
      </c>
      <c r="E245" s="93" t="s">
        <v>3385</v>
      </c>
      <c r="F245" s="93" t="s">
        <v>3386</v>
      </c>
      <c r="G245" s="93">
        <v>20</v>
      </c>
      <c r="H245" s="93" t="s">
        <v>34</v>
      </c>
      <c r="I245" s="93" t="s">
        <v>3387</v>
      </c>
      <c r="J245" s="93" t="s">
        <v>38</v>
      </c>
      <c r="K245" s="93" t="s">
        <v>37</v>
      </c>
      <c r="L245" s="93" t="s">
        <v>36</v>
      </c>
      <c r="M245" s="93" t="s">
        <v>39</v>
      </c>
      <c r="N245" s="93" t="s">
        <v>220</v>
      </c>
      <c r="O245" s="94">
        <v>40760</v>
      </c>
      <c r="P245" s="93"/>
      <c r="Q245" s="93">
        <v>20</v>
      </c>
      <c r="R245" s="95" t="s">
        <v>41</v>
      </c>
      <c r="S245" s="96"/>
      <c r="T245" s="96"/>
      <c r="U245" s="156">
        <v>-999</v>
      </c>
      <c r="V245" s="156">
        <v>-999</v>
      </c>
      <c r="W245" s="156">
        <v>-999</v>
      </c>
      <c r="X245" s="156">
        <v>-999</v>
      </c>
      <c r="Y245" s="156">
        <v>-999</v>
      </c>
      <c r="Z245" s="156">
        <v>-999</v>
      </c>
      <c r="AA245" s="156">
        <v>-999</v>
      </c>
      <c r="AB245" s="156">
        <v>-999</v>
      </c>
      <c r="AC245" s="156">
        <v>-999</v>
      </c>
      <c r="AD245" s="156">
        <v>-999</v>
      </c>
    </row>
    <row r="246" spans="1:30" s="97" customFormat="1" ht="12" x14ac:dyDescent="0.3">
      <c r="A246" s="93">
        <v>125400</v>
      </c>
      <c r="B246" s="93" t="s">
        <v>30</v>
      </c>
      <c r="C246" s="93" t="s">
        <v>31</v>
      </c>
      <c r="D246" s="93" t="s">
        <v>31</v>
      </c>
      <c r="E246" s="93" t="s">
        <v>3388</v>
      </c>
      <c r="F246" s="93" t="s">
        <v>3389</v>
      </c>
      <c r="G246" s="93">
        <v>1.5</v>
      </c>
      <c r="H246" s="93" t="s">
        <v>34</v>
      </c>
      <c r="I246" s="93" t="s">
        <v>3389</v>
      </c>
      <c r="J246" s="93" t="s">
        <v>38</v>
      </c>
      <c r="K246" s="93" t="s">
        <v>37</v>
      </c>
      <c r="L246" s="93" t="s">
        <v>36</v>
      </c>
      <c r="M246" s="93" t="s">
        <v>39</v>
      </c>
      <c r="N246" s="93" t="s">
        <v>40</v>
      </c>
      <c r="O246" s="94">
        <v>42152</v>
      </c>
      <c r="P246" s="93"/>
      <c r="Q246" s="93"/>
      <c r="R246" s="95" t="s">
        <v>41</v>
      </c>
      <c r="S246" s="96"/>
      <c r="T246" s="96"/>
      <c r="U246" s="156">
        <v>-999</v>
      </c>
      <c r="V246" s="156">
        <v>-999</v>
      </c>
      <c r="W246" s="156">
        <v>-999</v>
      </c>
      <c r="X246" s="156">
        <v>-999</v>
      </c>
      <c r="Y246" s="156">
        <v>-999</v>
      </c>
      <c r="Z246" s="156">
        <v>-999</v>
      </c>
      <c r="AA246" s="156">
        <v>-999</v>
      </c>
      <c r="AB246" s="156">
        <v>-999</v>
      </c>
      <c r="AC246" s="156">
        <v>-999</v>
      </c>
      <c r="AD246" s="156">
        <v>-999</v>
      </c>
    </row>
    <row r="247" spans="1:30" s="97" customFormat="1" ht="12" x14ac:dyDescent="0.3">
      <c r="A247" s="93">
        <v>100000</v>
      </c>
      <c r="B247" s="93" t="s">
        <v>30</v>
      </c>
      <c r="C247" s="93" t="s">
        <v>31</v>
      </c>
      <c r="D247" s="93" t="s">
        <v>31</v>
      </c>
      <c r="E247" s="93" t="s">
        <v>3392</v>
      </c>
      <c r="F247" s="93" t="s">
        <v>3393</v>
      </c>
      <c r="G247" s="93">
        <v>4.5</v>
      </c>
      <c r="H247" s="93" t="s">
        <v>34</v>
      </c>
      <c r="I247" s="93" t="s">
        <v>3394</v>
      </c>
      <c r="J247" s="93" t="s">
        <v>38</v>
      </c>
      <c r="K247" s="93" t="s">
        <v>37</v>
      </c>
      <c r="L247" s="93" t="s">
        <v>36</v>
      </c>
      <c r="M247" s="93" t="s">
        <v>39</v>
      </c>
      <c r="N247" s="93" t="s">
        <v>40</v>
      </c>
      <c r="O247" s="94">
        <v>40480</v>
      </c>
      <c r="P247" s="93"/>
      <c r="Q247" s="93">
        <v>4.5</v>
      </c>
      <c r="R247" s="95" t="s">
        <v>41</v>
      </c>
      <c r="S247" s="96"/>
      <c r="T247" s="96"/>
      <c r="U247" s="156">
        <v>-999</v>
      </c>
      <c r="V247" s="156">
        <v>-999</v>
      </c>
      <c r="W247" s="156">
        <v>-999</v>
      </c>
      <c r="X247" s="156">
        <v>-999</v>
      </c>
      <c r="Y247" s="156">
        <v>-999</v>
      </c>
      <c r="Z247" s="156">
        <v>-999</v>
      </c>
      <c r="AA247" s="156">
        <v>-999</v>
      </c>
      <c r="AB247" s="156">
        <v>-999</v>
      </c>
      <c r="AC247" s="156">
        <v>-999</v>
      </c>
      <c r="AD247" s="156">
        <v>-999</v>
      </c>
    </row>
    <row r="248" spans="1:30" s="97" customFormat="1" ht="12" x14ac:dyDescent="0.3">
      <c r="A248" s="93">
        <v>118900</v>
      </c>
      <c r="B248" s="93" t="s">
        <v>30</v>
      </c>
      <c r="C248" s="93" t="s">
        <v>31</v>
      </c>
      <c r="D248" s="93" t="s">
        <v>31</v>
      </c>
      <c r="E248" s="93" t="s">
        <v>3495</v>
      </c>
      <c r="F248" s="93" t="s">
        <v>3496</v>
      </c>
      <c r="G248" s="93">
        <v>1.23</v>
      </c>
      <c r="H248" s="93" t="s">
        <v>34</v>
      </c>
      <c r="I248" s="93" t="s">
        <v>35</v>
      </c>
      <c r="J248" s="93" t="s">
        <v>38</v>
      </c>
      <c r="K248" s="93" t="s">
        <v>37</v>
      </c>
      <c r="L248" s="93" t="s">
        <v>36</v>
      </c>
      <c r="M248" s="93" t="s">
        <v>39</v>
      </c>
      <c r="N248" s="93" t="s">
        <v>40</v>
      </c>
      <c r="O248" s="94">
        <v>41807</v>
      </c>
      <c r="P248" s="93"/>
      <c r="Q248" s="93">
        <v>1.25</v>
      </c>
      <c r="R248" s="95" t="s">
        <v>41</v>
      </c>
      <c r="S248" s="96"/>
      <c r="T248" s="96"/>
      <c r="U248" s="156">
        <v>-999</v>
      </c>
      <c r="V248" s="156">
        <v>-999</v>
      </c>
      <c r="W248" s="156">
        <v>-999</v>
      </c>
      <c r="X248" s="156">
        <v>-999</v>
      </c>
      <c r="Y248" s="156">
        <v>-999</v>
      </c>
      <c r="Z248" s="156">
        <v>-999</v>
      </c>
      <c r="AA248" s="156">
        <v>-999</v>
      </c>
      <c r="AB248" s="156">
        <v>-999</v>
      </c>
      <c r="AC248" s="156">
        <v>-999</v>
      </c>
      <c r="AD248" s="156">
        <v>-999</v>
      </c>
    </row>
    <row r="249" spans="1:30" s="97" customFormat="1" ht="12" x14ac:dyDescent="0.3">
      <c r="A249" s="93">
        <v>98300</v>
      </c>
      <c r="B249" s="93" t="s">
        <v>30</v>
      </c>
      <c r="C249" s="93" t="s">
        <v>31</v>
      </c>
      <c r="D249" s="93" t="s">
        <v>31</v>
      </c>
      <c r="E249" s="93" t="s">
        <v>3591</v>
      </c>
      <c r="F249" s="93" t="s">
        <v>3592</v>
      </c>
      <c r="G249" s="93">
        <v>2.5</v>
      </c>
      <c r="H249" s="93" t="s">
        <v>34</v>
      </c>
      <c r="I249" s="93" t="s">
        <v>71</v>
      </c>
      <c r="J249" s="93" t="s">
        <v>38</v>
      </c>
      <c r="K249" s="93" t="s">
        <v>37</v>
      </c>
      <c r="L249" s="93" t="s">
        <v>36</v>
      </c>
      <c r="M249" s="93" t="s">
        <v>39</v>
      </c>
      <c r="N249" s="93" t="s">
        <v>220</v>
      </c>
      <c r="O249" s="94">
        <v>40170</v>
      </c>
      <c r="P249" s="93"/>
      <c r="Q249" s="93">
        <v>2</v>
      </c>
      <c r="R249" s="95" t="s">
        <v>41</v>
      </c>
      <c r="S249" s="96"/>
      <c r="T249" s="96"/>
      <c r="U249" s="156">
        <v>-999</v>
      </c>
      <c r="V249" s="156">
        <v>-999</v>
      </c>
      <c r="W249" s="156">
        <v>-999</v>
      </c>
      <c r="X249" s="156">
        <v>-999</v>
      </c>
      <c r="Y249" s="156">
        <v>-999</v>
      </c>
      <c r="Z249" s="156">
        <v>-999</v>
      </c>
      <c r="AA249" s="156">
        <v>-999</v>
      </c>
      <c r="AB249" s="156">
        <v>-999</v>
      </c>
      <c r="AC249" s="156">
        <v>-999</v>
      </c>
      <c r="AD249" s="156">
        <v>-999</v>
      </c>
    </row>
    <row r="250" spans="1:30" s="97" customFormat="1" ht="12" x14ac:dyDescent="0.3">
      <c r="A250" s="93">
        <v>123600</v>
      </c>
      <c r="B250" s="93" t="s">
        <v>30</v>
      </c>
      <c r="C250" s="93" t="s">
        <v>31</v>
      </c>
      <c r="D250" s="93" t="s">
        <v>31</v>
      </c>
      <c r="E250" s="93" t="s">
        <v>3602</v>
      </c>
      <c r="F250" s="93" t="s">
        <v>3603</v>
      </c>
      <c r="G250" s="93">
        <v>20</v>
      </c>
      <c r="H250" s="93" t="s">
        <v>34</v>
      </c>
      <c r="I250" s="93" t="s">
        <v>3604</v>
      </c>
      <c r="J250" s="93" t="s">
        <v>38</v>
      </c>
      <c r="K250" s="93" t="s">
        <v>37</v>
      </c>
      <c r="L250" s="93" t="s">
        <v>36</v>
      </c>
      <c r="M250" s="93" t="s">
        <v>39</v>
      </c>
      <c r="N250" s="93" t="s">
        <v>64</v>
      </c>
      <c r="O250" s="94">
        <v>42086</v>
      </c>
      <c r="P250" s="93"/>
      <c r="Q250" s="93">
        <v>20</v>
      </c>
      <c r="R250" s="95" t="s">
        <v>41</v>
      </c>
      <c r="S250" s="96"/>
      <c r="T250" s="96"/>
      <c r="U250" s="156">
        <v>-999</v>
      </c>
      <c r="V250" s="156">
        <v>-999</v>
      </c>
      <c r="W250" s="156">
        <v>-999</v>
      </c>
      <c r="X250" s="156">
        <v>-999</v>
      </c>
      <c r="Y250" s="156">
        <v>-999</v>
      </c>
      <c r="Z250" s="156">
        <v>-999</v>
      </c>
      <c r="AA250" s="156">
        <v>-999</v>
      </c>
      <c r="AB250" s="156">
        <v>-999</v>
      </c>
      <c r="AC250" s="156">
        <v>-999</v>
      </c>
      <c r="AD250" s="156">
        <v>-999</v>
      </c>
    </row>
    <row r="251" spans="1:30" s="97" customFormat="1" ht="12" x14ac:dyDescent="0.3">
      <c r="A251" s="93">
        <v>112000</v>
      </c>
      <c r="B251" s="93" t="s">
        <v>30</v>
      </c>
      <c r="C251" s="93" t="s">
        <v>31</v>
      </c>
      <c r="D251" s="93" t="s">
        <v>31</v>
      </c>
      <c r="E251" s="93" t="s">
        <v>3702</v>
      </c>
      <c r="F251" s="93" t="s">
        <v>3703</v>
      </c>
      <c r="G251" s="93">
        <v>10</v>
      </c>
      <c r="H251" s="93" t="s">
        <v>34</v>
      </c>
      <c r="I251" s="93" t="s">
        <v>759</v>
      </c>
      <c r="J251" s="93" t="s">
        <v>38</v>
      </c>
      <c r="K251" s="93" t="s">
        <v>37</v>
      </c>
      <c r="L251" s="93" t="s">
        <v>36</v>
      </c>
      <c r="M251" s="93" t="s">
        <v>39</v>
      </c>
      <c r="N251" s="93" t="s">
        <v>40</v>
      </c>
      <c r="O251" s="94">
        <v>41449</v>
      </c>
      <c r="P251" s="93"/>
      <c r="Q251" s="93">
        <v>10</v>
      </c>
      <c r="R251" s="95" t="s">
        <v>41</v>
      </c>
      <c r="S251" s="96"/>
      <c r="T251" s="96"/>
      <c r="U251" s="156">
        <v>-999</v>
      </c>
      <c r="V251" s="156">
        <v>-999</v>
      </c>
      <c r="W251" s="156">
        <v>-999</v>
      </c>
      <c r="X251" s="156">
        <v>-999</v>
      </c>
      <c r="Y251" s="156">
        <v>-999</v>
      </c>
      <c r="Z251" s="156">
        <v>-999</v>
      </c>
      <c r="AA251" s="156">
        <v>-999</v>
      </c>
      <c r="AB251" s="156">
        <v>-999</v>
      </c>
      <c r="AC251" s="156">
        <v>-999</v>
      </c>
      <c r="AD251" s="156">
        <v>-999</v>
      </c>
    </row>
    <row r="252" spans="1:30" s="97" customFormat="1" ht="12" x14ac:dyDescent="0.3">
      <c r="A252" s="93">
        <v>117000</v>
      </c>
      <c r="B252" s="93" t="s">
        <v>30</v>
      </c>
      <c r="C252" s="93" t="s">
        <v>31</v>
      </c>
      <c r="D252" s="93" t="s">
        <v>31</v>
      </c>
      <c r="E252" s="93" t="s">
        <v>3719</v>
      </c>
      <c r="F252" s="93" t="s">
        <v>3720</v>
      </c>
      <c r="G252" s="93">
        <v>18</v>
      </c>
      <c r="H252" s="93" t="s">
        <v>34</v>
      </c>
      <c r="I252" s="93" t="s">
        <v>3721</v>
      </c>
      <c r="J252" s="93" t="s">
        <v>38</v>
      </c>
      <c r="K252" s="93" t="s">
        <v>37</v>
      </c>
      <c r="L252" s="93" t="s">
        <v>36</v>
      </c>
      <c r="M252" s="93" t="s">
        <v>39</v>
      </c>
      <c r="N252" s="93" t="s">
        <v>220</v>
      </c>
      <c r="O252" s="94">
        <v>41684</v>
      </c>
      <c r="P252" s="93"/>
      <c r="Q252" s="93">
        <v>19</v>
      </c>
      <c r="R252" s="95" t="s">
        <v>41</v>
      </c>
      <c r="S252" s="96"/>
      <c r="T252" s="96"/>
      <c r="U252" s="156">
        <v>-999</v>
      </c>
      <c r="V252" s="156">
        <v>-999</v>
      </c>
      <c r="W252" s="156">
        <v>-999</v>
      </c>
      <c r="X252" s="156">
        <v>-999</v>
      </c>
      <c r="Y252" s="156">
        <v>-999</v>
      </c>
      <c r="Z252" s="156">
        <v>-999</v>
      </c>
      <c r="AA252" s="156">
        <v>-999</v>
      </c>
      <c r="AB252" s="156">
        <v>-999</v>
      </c>
      <c r="AC252" s="156">
        <v>-999</v>
      </c>
      <c r="AD252" s="156">
        <v>-999</v>
      </c>
    </row>
    <row r="253" spans="1:30" s="97" customFormat="1" ht="12" x14ac:dyDescent="0.3">
      <c r="A253" s="93">
        <v>102400</v>
      </c>
      <c r="B253" s="93" t="s">
        <v>30</v>
      </c>
      <c r="C253" s="93" t="s">
        <v>31</v>
      </c>
      <c r="D253" s="93" t="s">
        <v>31</v>
      </c>
      <c r="E253" s="93" t="s">
        <v>3725</v>
      </c>
      <c r="F253" s="93" t="s">
        <v>3726</v>
      </c>
      <c r="G253" s="93">
        <v>15</v>
      </c>
      <c r="H253" s="93" t="s">
        <v>34</v>
      </c>
      <c r="I253" s="93" t="s">
        <v>55</v>
      </c>
      <c r="J253" s="93" t="s">
        <v>38</v>
      </c>
      <c r="K253" s="93" t="s">
        <v>37</v>
      </c>
      <c r="L253" s="93" t="s">
        <v>36</v>
      </c>
      <c r="M253" s="93" t="s">
        <v>39</v>
      </c>
      <c r="N253" s="93" t="s">
        <v>220</v>
      </c>
      <c r="O253" s="94">
        <v>40799</v>
      </c>
      <c r="P253" s="93"/>
      <c r="Q253" s="93">
        <v>15</v>
      </c>
      <c r="R253" s="95" t="s">
        <v>41</v>
      </c>
      <c r="S253" s="96"/>
      <c r="T253" s="96"/>
      <c r="U253" s="156">
        <v>-999</v>
      </c>
      <c r="V253" s="156">
        <v>-999</v>
      </c>
      <c r="W253" s="156">
        <v>-999</v>
      </c>
      <c r="X253" s="156">
        <v>-999</v>
      </c>
      <c r="Y253" s="156">
        <v>-999</v>
      </c>
      <c r="Z253" s="156">
        <v>-999</v>
      </c>
      <c r="AA253" s="156">
        <v>-999</v>
      </c>
      <c r="AB253" s="156">
        <v>-999</v>
      </c>
      <c r="AC253" s="156">
        <v>-999</v>
      </c>
      <c r="AD253" s="156">
        <v>-999</v>
      </c>
    </row>
    <row r="254" spans="1:30" s="97" customFormat="1" ht="12" x14ac:dyDescent="0.3">
      <c r="A254" s="93">
        <v>112100</v>
      </c>
      <c r="B254" s="93" t="s">
        <v>30</v>
      </c>
      <c r="C254" s="93" t="s">
        <v>31</v>
      </c>
      <c r="D254" s="93" t="s">
        <v>31</v>
      </c>
      <c r="E254" s="93" t="s">
        <v>3727</v>
      </c>
      <c r="F254" s="93" t="s">
        <v>3728</v>
      </c>
      <c r="G254" s="93">
        <v>20</v>
      </c>
      <c r="H254" s="93" t="s">
        <v>34</v>
      </c>
      <c r="I254" s="93" t="s">
        <v>3729</v>
      </c>
      <c r="J254" s="93" t="s">
        <v>38</v>
      </c>
      <c r="K254" s="93" t="s">
        <v>37</v>
      </c>
      <c r="L254" s="93" t="s">
        <v>36</v>
      </c>
      <c r="M254" s="93" t="s">
        <v>39</v>
      </c>
      <c r="N254" s="93" t="s">
        <v>220</v>
      </c>
      <c r="O254" s="94">
        <v>41447</v>
      </c>
      <c r="P254" s="93"/>
      <c r="Q254" s="93">
        <v>20</v>
      </c>
      <c r="R254" s="95" t="s">
        <v>41</v>
      </c>
      <c r="S254" s="96"/>
      <c r="T254" s="96"/>
      <c r="U254" s="156">
        <v>-999</v>
      </c>
      <c r="V254" s="156">
        <v>-999</v>
      </c>
      <c r="W254" s="156">
        <v>-999</v>
      </c>
      <c r="X254" s="156">
        <v>-999</v>
      </c>
      <c r="Y254" s="156">
        <v>-999</v>
      </c>
      <c r="Z254" s="156">
        <v>-999</v>
      </c>
      <c r="AA254" s="156">
        <v>-999</v>
      </c>
      <c r="AB254" s="156">
        <v>-999</v>
      </c>
      <c r="AC254" s="156">
        <v>-999</v>
      </c>
      <c r="AD254" s="156">
        <v>-999</v>
      </c>
    </row>
    <row r="255" spans="1:30" s="97" customFormat="1" ht="12" x14ac:dyDescent="0.3">
      <c r="A255" s="93">
        <v>119900</v>
      </c>
      <c r="B255" s="93" t="s">
        <v>30</v>
      </c>
      <c r="C255" s="93" t="s">
        <v>31</v>
      </c>
      <c r="D255" s="93" t="s">
        <v>31</v>
      </c>
      <c r="E255" s="93" t="s">
        <v>3730</v>
      </c>
      <c r="F255" s="93" t="s">
        <v>3731</v>
      </c>
      <c r="G255" s="93">
        <v>19.75</v>
      </c>
      <c r="H255" s="93" t="s">
        <v>34</v>
      </c>
      <c r="I255" s="93" t="s">
        <v>3732</v>
      </c>
      <c r="J255" s="93" t="s">
        <v>38</v>
      </c>
      <c r="K255" s="93" t="s">
        <v>37</v>
      </c>
      <c r="L255" s="93" t="s">
        <v>36</v>
      </c>
      <c r="M255" s="93" t="s">
        <v>39</v>
      </c>
      <c r="N255" s="93" t="s">
        <v>40</v>
      </c>
      <c r="O255" s="94">
        <v>41913</v>
      </c>
      <c r="P255" s="93"/>
      <c r="Q255" s="93">
        <v>19.75</v>
      </c>
      <c r="R255" s="95" t="s">
        <v>41</v>
      </c>
      <c r="S255" s="96"/>
      <c r="T255" s="96"/>
      <c r="U255" s="156">
        <v>-999</v>
      </c>
      <c r="V255" s="156">
        <v>-999</v>
      </c>
      <c r="W255" s="156">
        <v>-999</v>
      </c>
      <c r="X255" s="156">
        <v>-999</v>
      </c>
      <c r="Y255" s="156">
        <v>-999</v>
      </c>
      <c r="Z255" s="156">
        <v>-999</v>
      </c>
      <c r="AA255" s="156">
        <v>-999</v>
      </c>
      <c r="AB255" s="156">
        <v>-999</v>
      </c>
      <c r="AC255" s="156">
        <v>-999</v>
      </c>
      <c r="AD255" s="156">
        <v>-999</v>
      </c>
    </row>
    <row r="256" spans="1:30" s="97" customFormat="1" ht="12" x14ac:dyDescent="0.3">
      <c r="A256" s="93">
        <v>123300</v>
      </c>
      <c r="B256" s="93" t="s">
        <v>30</v>
      </c>
      <c r="C256" s="93" t="s">
        <v>31</v>
      </c>
      <c r="D256" s="93" t="s">
        <v>31</v>
      </c>
      <c r="E256" s="93" t="s">
        <v>3740</v>
      </c>
      <c r="F256" s="93" t="s">
        <v>3741</v>
      </c>
      <c r="G256" s="93">
        <v>20</v>
      </c>
      <c r="H256" s="93" t="s">
        <v>34</v>
      </c>
      <c r="I256" s="93" t="s">
        <v>3742</v>
      </c>
      <c r="J256" s="93" t="s">
        <v>38</v>
      </c>
      <c r="K256" s="93" t="s">
        <v>37</v>
      </c>
      <c r="L256" s="93" t="s">
        <v>36</v>
      </c>
      <c r="M256" s="93" t="s">
        <v>39</v>
      </c>
      <c r="N256" s="93" t="s">
        <v>40</v>
      </c>
      <c r="O256" s="94">
        <v>42054</v>
      </c>
      <c r="P256" s="93"/>
      <c r="Q256" s="93">
        <v>20</v>
      </c>
      <c r="R256" s="95" t="s">
        <v>41</v>
      </c>
      <c r="S256" s="96"/>
      <c r="T256" s="96"/>
      <c r="U256" s="156">
        <v>-999</v>
      </c>
      <c r="V256" s="156">
        <v>-999</v>
      </c>
      <c r="W256" s="156">
        <v>-999</v>
      </c>
      <c r="X256" s="156">
        <v>-999</v>
      </c>
      <c r="Y256" s="156">
        <v>-999</v>
      </c>
      <c r="Z256" s="156">
        <v>-999</v>
      </c>
      <c r="AA256" s="156">
        <v>-999</v>
      </c>
      <c r="AB256" s="156">
        <v>-999</v>
      </c>
      <c r="AC256" s="156">
        <v>-999</v>
      </c>
      <c r="AD256" s="156">
        <v>-999</v>
      </c>
    </row>
    <row r="257" spans="1:30" s="97" customFormat="1" ht="24" x14ac:dyDescent="0.3">
      <c r="A257" s="98">
        <v>124600</v>
      </c>
      <c r="B257" s="98" t="s">
        <v>30</v>
      </c>
      <c r="C257" s="98" t="s">
        <v>31</v>
      </c>
      <c r="D257" s="98" t="s">
        <v>31</v>
      </c>
      <c r="E257" s="98" t="s">
        <v>414</v>
      </c>
      <c r="F257" s="98" t="s">
        <v>415</v>
      </c>
      <c r="G257" s="98">
        <v>12</v>
      </c>
      <c r="H257" s="98" t="s">
        <v>34</v>
      </c>
      <c r="I257" s="98" t="s">
        <v>416</v>
      </c>
      <c r="J257" s="98" t="s">
        <v>38</v>
      </c>
      <c r="K257" s="98" t="s">
        <v>37</v>
      </c>
      <c r="L257" s="98" t="s">
        <v>36</v>
      </c>
      <c r="M257" s="98" t="s">
        <v>224</v>
      </c>
      <c r="N257" s="98" t="s">
        <v>225</v>
      </c>
      <c r="O257" s="99">
        <v>42110</v>
      </c>
      <c r="P257" s="98"/>
      <c r="Q257" s="98">
        <v>12</v>
      </c>
      <c r="R257" s="100" t="s">
        <v>41</v>
      </c>
      <c r="S257" s="101"/>
      <c r="T257" s="101"/>
      <c r="U257" s="156">
        <v>-999</v>
      </c>
      <c r="V257" s="156">
        <v>-999</v>
      </c>
      <c r="W257" s="156">
        <v>-999</v>
      </c>
      <c r="X257" s="156">
        <v>-999</v>
      </c>
      <c r="Y257" s="156">
        <v>-999</v>
      </c>
      <c r="Z257" s="156">
        <v>-999</v>
      </c>
      <c r="AA257" s="156">
        <v>-999</v>
      </c>
      <c r="AB257" s="156">
        <v>-999</v>
      </c>
      <c r="AC257" s="156">
        <v>-999</v>
      </c>
      <c r="AD257" s="156">
        <v>-999</v>
      </c>
    </row>
    <row r="258" spans="1:30" s="97" customFormat="1" ht="24" x14ac:dyDescent="0.3">
      <c r="A258" s="98">
        <v>126600</v>
      </c>
      <c r="B258" s="98" t="s">
        <v>30</v>
      </c>
      <c r="C258" s="98" t="s">
        <v>31</v>
      </c>
      <c r="D258" s="98" t="s">
        <v>31</v>
      </c>
      <c r="E258" s="98" t="s">
        <v>1186</v>
      </c>
      <c r="F258" s="98" t="s">
        <v>1187</v>
      </c>
      <c r="G258" s="98">
        <v>20</v>
      </c>
      <c r="H258" s="98" t="s">
        <v>34</v>
      </c>
      <c r="I258" s="98" t="s">
        <v>1188</v>
      </c>
      <c r="J258" s="98" t="s">
        <v>38</v>
      </c>
      <c r="K258" s="98" t="s">
        <v>37</v>
      </c>
      <c r="L258" s="98" t="s">
        <v>36</v>
      </c>
      <c r="M258" s="98" t="s">
        <v>224</v>
      </c>
      <c r="N258" s="98" t="s">
        <v>40</v>
      </c>
      <c r="O258" s="99">
        <v>42228</v>
      </c>
      <c r="P258" s="98"/>
      <c r="Q258" s="98">
        <v>20</v>
      </c>
      <c r="R258" s="100" t="s">
        <v>41</v>
      </c>
      <c r="S258" s="101"/>
      <c r="T258" s="101"/>
      <c r="U258" s="156">
        <v>-999</v>
      </c>
      <c r="V258" s="156">
        <v>-999</v>
      </c>
      <c r="W258" s="156">
        <v>-999</v>
      </c>
      <c r="X258" s="156">
        <v>-999</v>
      </c>
      <c r="Y258" s="156">
        <v>-999</v>
      </c>
      <c r="Z258" s="156">
        <v>-999</v>
      </c>
      <c r="AA258" s="156">
        <v>-999</v>
      </c>
      <c r="AB258" s="156">
        <v>-999</v>
      </c>
      <c r="AC258" s="156">
        <v>-999</v>
      </c>
      <c r="AD258" s="156">
        <v>-999</v>
      </c>
    </row>
    <row r="259" spans="1:30" s="97" customFormat="1" ht="24" x14ac:dyDescent="0.3">
      <c r="A259" s="98">
        <v>137000</v>
      </c>
      <c r="B259" s="98" t="s">
        <v>30</v>
      </c>
      <c r="C259" s="98" t="s">
        <v>31</v>
      </c>
      <c r="D259" s="98" t="s">
        <v>31</v>
      </c>
      <c r="E259" s="98" t="s">
        <v>1300</v>
      </c>
      <c r="F259" s="98" t="s">
        <v>1301</v>
      </c>
      <c r="G259" s="98">
        <v>60</v>
      </c>
      <c r="H259" s="98" t="s">
        <v>34</v>
      </c>
      <c r="I259" s="98" t="s">
        <v>1302</v>
      </c>
      <c r="J259" s="98" t="s">
        <v>38</v>
      </c>
      <c r="K259" s="98" t="s">
        <v>37</v>
      </c>
      <c r="L259" s="98" t="s">
        <v>36</v>
      </c>
      <c r="M259" s="98" t="s">
        <v>224</v>
      </c>
      <c r="N259" s="98" t="s">
        <v>225</v>
      </c>
      <c r="O259" s="99">
        <v>42649</v>
      </c>
      <c r="P259" s="98"/>
      <c r="Q259" s="98">
        <v>60</v>
      </c>
      <c r="R259" s="100" t="s">
        <v>41</v>
      </c>
      <c r="S259" s="101"/>
      <c r="T259" s="101"/>
      <c r="U259" s="156">
        <v>-999</v>
      </c>
      <c r="V259" s="156">
        <v>-999</v>
      </c>
      <c r="W259" s="156">
        <v>-999</v>
      </c>
      <c r="X259" s="156">
        <v>-999</v>
      </c>
      <c r="Y259" s="156">
        <v>-999</v>
      </c>
      <c r="Z259" s="156">
        <v>-999</v>
      </c>
      <c r="AA259" s="156">
        <v>-999</v>
      </c>
      <c r="AB259" s="156">
        <v>-999</v>
      </c>
      <c r="AC259" s="156">
        <v>-999</v>
      </c>
      <c r="AD259" s="156">
        <v>-999</v>
      </c>
    </row>
    <row r="260" spans="1:30" s="97" customFormat="1" ht="24" x14ac:dyDescent="0.3">
      <c r="A260" s="98">
        <v>135300</v>
      </c>
      <c r="B260" s="98" t="s">
        <v>30</v>
      </c>
      <c r="C260" s="98" t="s">
        <v>31</v>
      </c>
      <c r="D260" s="98" t="s">
        <v>31</v>
      </c>
      <c r="E260" s="98" t="s">
        <v>1400</v>
      </c>
      <c r="F260" s="98" t="s">
        <v>1401</v>
      </c>
      <c r="G260" s="98">
        <v>20</v>
      </c>
      <c r="H260" s="98" t="s">
        <v>34</v>
      </c>
      <c r="I260" s="98" t="s">
        <v>1402</v>
      </c>
      <c r="J260" s="98" t="s">
        <v>38</v>
      </c>
      <c r="K260" s="98" t="s">
        <v>37</v>
      </c>
      <c r="L260" s="98" t="s">
        <v>36</v>
      </c>
      <c r="M260" s="98" t="s">
        <v>224</v>
      </c>
      <c r="N260" s="98" t="s">
        <v>225</v>
      </c>
      <c r="O260" s="99">
        <v>42433</v>
      </c>
      <c r="P260" s="98"/>
      <c r="Q260" s="98">
        <v>20</v>
      </c>
      <c r="R260" s="100" t="s">
        <v>41</v>
      </c>
      <c r="S260" s="101"/>
      <c r="T260" s="101"/>
      <c r="U260" s="156">
        <v>-999</v>
      </c>
      <c r="V260" s="156">
        <v>-999</v>
      </c>
      <c r="W260" s="156">
        <v>-999</v>
      </c>
      <c r="X260" s="156">
        <v>-999</v>
      </c>
      <c r="Y260" s="156">
        <v>-999</v>
      </c>
      <c r="Z260" s="156">
        <v>-999</v>
      </c>
      <c r="AA260" s="156">
        <v>-999</v>
      </c>
      <c r="AB260" s="156">
        <v>-999</v>
      </c>
      <c r="AC260" s="156">
        <v>-999</v>
      </c>
      <c r="AD260" s="156">
        <v>-999</v>
      </c>
    </row>
    <row r="261" spans="1:30" s="97" customFormat="1" ht="24" x14ac:dyDescent="0.3">
      <c r="A261" s="98">
        <v>130600</v>
      </c>
      <c r="B261" s="98" t="s">
        <v>30</v>
      </c>
      <c r="C261" s="98" t="s">
        <v>31</v>
      </c>
      <c r="D261" s="98" t="s">
        <v>31</v>
      </c>
      <c r="E261" s="98" t="s">
        <v>1740</v>
      </c>
      <c r="F261" s="98" t="s">
        <v>1741</v>
      </c>
      <c r="G261" s="98">
        <v>26.66</v>
      </c>
      <c r="H261" s="98" t="s">
        <v>34</v>
      </c>
      <c r="I261" s="98" t="s">
        <v>1742</v>
      </c>
      <c r="J261" s="98" t="s">
        <v>38</v>
      </c>
      <c r="K261" s="98" t="s">
        <v>37</v>
      </c>
      <c r="L261" s="98" t="s">
        <v>36</v>
      </c>
      <c r="M261" s="98" t="s">
        <v>224</v>
      </c>
      <c r="N261" s="98" t="s">
        <v>225</v>
      </c>
      <c r="O261" s="99">
        <v>42361</v>
      </c>
      <c r="P261" s="98"/>
      <c r="Q261" s="98">
        <v>33.26</v>
      </c>
      <c r="R261" s="100" t="s">
        <v>41</v>
      </c>
      <c r="S261" s="101"/>
      <c r="T261" s="101"/>
      <c r="U261" s="156">
        <v>-999</v>
      </c>
      <c r="V261" s="156">
        <v>-999</v>
      </c>
      <c r="W261" s="156">
        <v>-999</v>
      </c>
      <c r="X261" s="156">
        <v>-999</v>
      </c>
      <c r="Y261" s="156">
        <v>-999</v>
      </c>
      <c r="Z261" s="156">
        <v>-999</v>
      </c>
      <c r="AA261" s="156">
        <v>-999</v>
      </c>
      <c r="AB261" s="156">
        <v>-999</v>
      </c>
      <c r="AC261" s="156">
        <v>-999</v>
      </c>
      <c r="AD261" s="156">
        <v>-999</v>
      </c>
    </row>
    <row r="262" spans="1:30" s="97" customFormat="1" ht="24" x14ac:dyDescent="0.3">
      <c r="A262" s="98">
        <v>135900</v>
      </c>
      <c r="B262" s="98" t="s">
        <v>30</v>
      </c>
      <c r="C262" s="98" t="s">
        <v>31</v>
      </c>
      <c r="D262" s="98" t="s">
        <v>31</v>
      </c>
      <c r="E262" s="98" t="s">
        <v>2496</v>
      </c>
      <c r="F262" s="98" t="s">
        <v>2497</v>
      </c>
      <c r="G262" s="98">
        <v>30</v>
      </c>
      <c r="H262" s="98" t="s">
        <v>34</v>
      </c>
      <c r="I262" s="98" t="s">
        <v>2498</v>
      </c>
      <c r="J262" s="98" t="s">
        <v>38</v>
      </c>
      <c r="K262" s="98" t="s">
        <v>37</v>
      </c>
      <c r="L262" s="98" t="s">
        <v>36</v>
      </c>
      <c r="M262" s="98" t="s">
        <v>224</v>
      </c>
      <c r="N262" s="98" t="s">
        <v>225</v>
      </c>
      <c r="O262" s="99">
        <v>42563</v>
      </c>
      <c r="P262" s="98"/>
      <c r="Q262" s="98">
        <v>30</v>
      </c>
      <c r="R262" s="100" t="s">
        <v>41</v>
      </c>
      <c r="S262" s="101"/>
      <c r="T262" s="101"/>
      <c r="U262" s="156">
        <v>-999</v>
      </c>
      <c r="V262" s="156">
        <v>-999</v>
      </c>
      <c r="W262" s="156">
        <v>-999</v>
      </c>
      <c r="X262" s="156">
        <v>-999</v>
      </c>
      <c r="Y262" s="156">
        <v>-999</v>
      </c>
      <c r="Z262" s="156">
        <v>-999</v>
      </c>
      <c r="AA262" s="156">
        <v>-999</v>
      </c>
      <c r="AB262" s="156">
        <v>-999</v>
      </c>
      <c r="AC262" s="156">
        <v>-999</v>
      </c>
      <c r="AD262" s="156">
        <v>-999</v>
      </c>
    </row>
    <row r="263" spans="1:30" s="97" customFormat="1" ht="24" x14ac:dyDescent="0.3">
      <c r="A263" s="98">
        <v>118300</v>
      </c>
      <c r="B263" s="98" t="s">
        <v>30</v>
      </c>
      <c r="C263" s="98" t="s">
        <v>31</v>
      </c>
      <c r="D263" s="98" t="s">
        <v>31</v>
      </c>
      <c r="E263" s="98" t="s">
        <v>2657</v>
      </c>
      <c r="F263" s="98" t="s">
        <v>2658</v>
      </c>
      <c r="G263" s="98">
        <v>12</v>
      </c>
      <c r="H263" s="98" t="s">
        <v>34</v>
      </c>
      <c r="I263" s="98" t="s">
        <v>2659</v>
      </c>
      <c r="J263" s="98" t="s">
        <v>38</v>
      </c>
      <c r="K263" s="98" t="s">
        <v>37</v>
      </c>
      <c r="L263" s="98" t="s">
        <v>36</v>
      </c>
      <c r="M263" s="98" t="s">
        <v>224</v>
      </c>
      <c r="N263" s="98" t="s">
        <v>40</v>
      </c>
      <c r="O263" s="99">
        <v>41816</v>
      </c>
      <c r="P263" s="98"/>
      <c r="Q263" s="98">
        <v>12</v>
      </c>
      <c r="R263" s="100" t="s">
        <v>41</v>
      </c>
      <c r="S263" s="101"/>
      <c r="T263" s="101"/>
      <c r="U263" s="156">
        <v>-999</v>
      </c>
      <c r="V263" s="156">
        <v>-999</v>
      </c>
      <c r="W263" s="156">
        <v>-999</v>
      </c>
      <c r="X263" s="156">
        <v>-999</v>
      </c>
      <c r="Y263" s="156">
        <v>-999</v>
      </c>
      <c r="Z263" s="156">
        <v>-999</v>
      </c>
      <c r="AA263" s="156">
        <v>-999</v>
      </c>
      <c r="AB263" s="156">
        <v>-999</v>
      </c>
      <c r="AC263" s="156">
        <v>-999</v>
      </c>
      <c r="AD263" s="156">
        <v>-999</v>
      </c>
    </row>
    <row r="264" spans="1:30" s="97" customFormat="1" ht="24" x14ac:dyDescent="0.3">
      <c r="A264" s="98">
        <v>119100</v>
      </c>
      <c r="B264" s="98" t="s">
        <v>30</v>
      </c>
      <c r="C264" s="98" t="s">
        <v>31</v>
      </c>
      <c r="D264" s="98" t="s">
        <v>31</v>
      </c>
      <c r="E264" s="98" t="s">
        <v>2660</v>
      </c>
      <c r="F264" s="98" t="s">
        <v>2661</v>
      </c>
      <c r="G264" s="98">
        <v>8</v>
      </c>
      <c r="H264" s="98" t="s">
        <v>34</v>
      </c>
      <c r="I264" s="98" t="s">
        <v>2662</v>
      </c>
      <c r="J264" s="98" t="s">
        <v>38</v>
      </c>
      <c r="K264" s="98" t="s">
        <v>37</v>
      </c>
      <c r="L264" s="98" t="s">
        <v>36</v>
      </c>
      <c r="M264" s="98" t="s">
        <v>224</v>
      </c>
      <c r="N264" s="98" t="s">
        <v>40</v>
      </c>
      <c r="O264" s="99">
        <v>41816</v>
      </c>
      <c r="P264" s="98"/>
      <c r="Q264" s="98">
        <v>8</v>
      </c>
      <c r="R264" s="100" t="s">
        <v>41</v>
      </c>
      <c r="S264" s="101"/>
      <c r="T264" s="101"/>
      <c r="U264" s="156">
        <v>-999</v>
      </c>
      <c r="V264" s="156">
        <v>-999</v>
      </c>
      <c r="W264" s="156">
        <v>-999</v>
      </c>
      <c r="X264" s="156">
        <v>-999</v>
      </c>
      <c r="Y264" s="156">
        <v>-999</v>
      </c>
      <c r="Z264" s="156">
        <v>-999</v>
      </c>
      <c r="AA264" s="156">
        <v>-999</v>
      </c>
      <c r="AB264" s="156">
        <v>-999</v>
      </c>
      <c r="AC264" s="156">
        <v>-999</v>
      </c>
      <c r="AD264" s="156">
        <v>-999</v>
      </c>
    </row>
    <row r="265" spans="1:30" s="97" customFormat="1" ht="24" x14ac:dyDescent="0.3">
      <c r="A265" s="98">
        <v>124400</v>
      </c>
      <c r="B265" s="98" t="s">
        <v>30</v>
      </c>
      <c r="C265" s="98" t="s">
        <v>31</v>
      </c>
      <c r="D265" s="98" t="s">
        <v>31</v>
      </c>
      <c r="E265" s="98" t="s">
        <v>3289</v>
      </c>
      <c r="F265" s="98" t="s">
        <v>3290</v>
      </c>
      <c r="G265" s="98">
        <v>20</v>
      </c>
      <c r="H265" s="98" t="s">
        <v>34</v>
      </c>
      <c r="I265" s="98" t="s">
        <v>3291</v>
      </c>
      <c r="J265" s="98" t="s">
        <v>38</v>
      </c>
      <c r="K265" s="98" t="s">
        <v>37</v>
      </c>
      <c r="L265" s="98" t="s">
        <v>36</v>
      </c>
      <c r="M265" s="98" t="s">
        <v>224</v>
      </c>
      <c r="N265" s="98" t="s">
        <v>225</v>
      </c>
      <c r="O265" s="99">
        <v>42159</v>
      </c>
      <c r="P265" s="98"/>
      <c r="Q265" s="98">
        <v>20</v>
      </c>
      <c r="R265" s="100" t="s">
        <v>41</v>
      </c>
      <c r="S265" s="101"/>
      <c r="T265" s="101"/>
      <c r="U265" s="156">
        <v>-999</v>
      </c>
      <c r="V265" s="156">
        <v>-999</v>
      </c>
      <c r="W265" s="156">
        <v>-999</v>
      </c>
      <c r="X265" s="156">
        <v>-999</v>
      </c>
      <c r="Y265" s="156">
        <v>-999</v>
      </c>
      <c r="Z265" s="156">
        <v>-999</v>
      </c>
      <c r="AA265" s="156">
        <v>-999</v>
      </c>
      <c r="AB265" s="156">
        <v>-999</v>
      </c>
      <c r="AC265" s="156">
        <v>-999</v>
      </c>
      <c r="AD265" s="156">
        <v>-999</v>
      </c>
    </row>
    <row r="266" spans="1:30" s="97" customFormat="1" ht="24" x14ac:dyDescent="0.3">
      <c r="A266" s="98">
        <v>123800</v>
      </c>
      <c r="B266" s="98" t="s">
        <v>30</v>
      </c>
      <c r="C266" s="98" t="s">
        <v>31</v>
      </c>
      <c r="D266" s="98" t="s">
        <v>31</v>
      </c>
      <c r="E266" s="98" t="s">
        <v>3341</v>
      </c>
      <c r="F266" s="98" t="s">
        <v>3342</v>
      </c>
      <c r="G266" s="98">
        <v>20</v>
      </c>
      <c r="H266" s="98" t="s">
        <v>34</v>
      </c>
      <c r="I266" s="98" t="s">
        <v>3343</v>
      </c>
      <c r="J266" s="98" t="s">
        <v>38</v>
      </c>
      <c r="K266" s="98" t="s">
        <v>37</v>
      </c>
      <c r="L266" s="98" t="s">
        <v>36</v>
      </c>
      <c r="M266" s="98" t="s">
        <v>224</v>
      </c>
      <c r="N266" s="98" t="s">
        <v>40</v>
      </c>
      <c r="O266" s="99">
        <v>42101</v>
      </c>
      <c r="P266" s="98"/>
      <c r="Q266" s="98">
        <v>20</v>
      </c>
      <c r="R266" s="100" t="s">
        <v>41</v>
      </c>
      <c r="S266" s="101"/>
      <c r="T266" s="101"/>
      <c r="U266" s="156">
        <v>-999</v>
      </c>
      <c r="V266" s="156">
        <v>-999</v>
      </c>
      <c r="W266" s="156">
        <v>-999</v>
      </c>
      <c r="X266" s="156">
        <v>-999</v>
      </c>
      <c r="Y266" s="156">
        <v>-999</v>
      </c>
      <c r="Z266" s="156">
        <v>-999</v>
      </c>
      <c r="AA266" s="156">
        <v>-999</v>
      </c>
      <c r="AB266" s="156">
        <v>-999</v>
      </c>
      <c r="AC266" s="156">
        <v>-999</v>
      </c>
      <c r="AD266" s="156">
        <v>-999</v>
      </c>
    </row>
    <row r="267" spans="1:30" s="97" customFormat="1" ht="24" x14ac:dyDescent="0.3">
      <c r="A267" s="98">
        <v>113200</v>
      </c>
      <c r="B267" s="98" t="s">
        <v>30</v>
      </c>
      <c r="C267" s="98" t="s">
        <v>31</v>
      </c>
      <c r="D267" s="98" t="s">
        <v>31</v>
      </c>
      <c r="E267" s="98" t="s">
        <v>3503</v>
      </c>
      <c r="F267" s="98" t="s">
        <v>3504</v>
      </c>
      <c r="G267" s="98">
        <v>550</v>
      </c>
      <c r="H267" s="98" t="s">
        <v>34</v>
      </c>
      <c r="I267" s="98" t="s">
        <v>3505</v>
      </c>
      <c r="J267" s="98" t="s">
        <v>38</v>
      </c>
      <c r="K267" s="98" t="s">
        <v>37</v>
      </c>
      <c r="L267" s="98" t="s">
        <v>36</v>
      </c>
      <c r="M267" s="98" t="s">
        <v>224</v>
      </c>
      <c r="N267" s="98" t="s">
        <v>220</v>
      </c>
      <c r="O267" s="99">
        <v>41939</v>
      </c>
      <c r="P267" s="98"/>
      <c r="Q267" s="98">
        <v>550</v>
      </c>
      <c r="R267" s="100" t="s">
        <v>41</v>
      </c>
      <c r="S267" s="101"/>
      <c r="T267" s="101"/>
      <c r="U267" s="156">
        <v>-999</v>
      </c>
      <c r="V267" s="156">
        <v>-999</v>
      </c>
      <c r="W267" s="156">
        <v>-999</v>
      </c>
      <c r="X267" s="156">
        <v>-999</v>
      </c>
      <c r="Y267" s="156">
        <v>-999</v>
      </c>
      <c r="Z267" s="156">
        <v>-999</v>
      </c>
      <c r="AA267" s="156">
        <v>-999</v>
      </c>
      <c r="AB267" s="156">
        <v>-999</v>
      </c>
      <c r="AC267" s="156">
        <v>-999</v>
      </c>
      <c r="AD267" s="156">
        <v>-999</v>
      </c>
    </row>
    <row r="268" spans="1:30" s="97" customFormat="1" ht="24" x14ac:dyDescent="0.3">
      <c r="A268" s="98">
        <v>136000</v>
      </c>
      <c r="B268" s="98" t="s">
        <v>30</v>
      </c>
      <c r="C268" s="98" t="s">
        <v>31</v>
      </c>
      <c r="D268" s="98" t="s">
        <v>31</v>
      </c>
      <c r="E268" s="98" t="s">
        <v>3529</v>
      </c>
      <c r="F268" s="98" t="s">
        <v>3530</v>
      </c>
      <c r="G268" s="98">
        <v>200</v>
      </c>
      <c r="H268" s="98" t="s">
        <v>34</v>
      </c>
      <c r="I268" s="98" t="s">
        <v>3531</v>
      </c>
      <c r="J268" s="98" t="s">
        <v>38</v>
      </c>
      <c r="K268" s="98" t="s">
        <v>37</v>
      </c>
      <c r="L268" s="98" t="s">
        <v>36</v>
      </c>
      <c r="M268" s="98" t="s">
        <v>224</v>
      </c>
      <c r="N268" s="98" t="s">
        <v>225</v>
      </c>
      <c r="O268" s="99">
        <v>42579</v>
      </c>
      <c r="P268" s="98"/>
      <c r="Q268" s="98">
        <v>200</v>
      </c>
      <c r="R268" s="100" t="s">
        <v>41</v>
      </c>
      <c r="S268" s="101"/>
      <c r="T268" s="101"/>
      <c r="U268" s="156">
        <v>-999</v>
      </c>
      <c r="V268" s="156">
        <v>-999</v>
      </c>
      <c r="W268" s="156">
        <v>-999</v>
      </c>
      <c r="X268" s="156">
        <v>-999</v>
      </c>
      <c r="Y268" s="156">
        <v>-999</v>
      </c>
      <c r="Z268" s="156">
        <v>-999</v>
      </c>
      <c r="AA268" s="156">
        <v>-999</v>
      </c>
      <c r="AB268" s="156">
        <v>-999</v>
      </c>
      <c r="AC268" s="156">
        <v>-999</v>
      </c>
      <c r="AD268" s="156">
        <v>-999</v>
      </c>
    </row>
    <row r="269" spans="1:30" s="97" customFormat="1" ht="24" x14ac:dyDescent="0.3">
      <c r="A269" s="98">
        <v>116600</v>
      </c>
      <c r="B269" s="98" t="s">
        <v>30</v>
      </c>
      <c r="C269" s="98" t="s">
        <v>31</v>
      </c>
      <c r="D269" s="98" t="s">
        <v>31</v>
      </c>
      <c r="E269" s="98" t="s">
        <v>3616</v>
      </c>
      <c r="F269" s="98" t="s">
        <v>3617</v>
      </c>
      <c r="G269" s="98">
        <v>1.5</v>
      </c>
      <c r="H269" s="98" t="s">
        <v>34</v>
      </c>
      <c r="I269" s="98" t="s">
        <v>3618</v>
      </c>
      <c r="J269" s="98" t="s">
        <v>38</v>
      </c>
      <c r="K269" s="98" t="s">
        <v>37</v>
      </c>
      <c r="L269" s="98" t="s">
        <v>36</v>
      </c>
      <c r="M269" s="98" t="s">
        <v>224</v>
      </c>
      <c r="N269" s="98" t="s">
        <v>220</v>
      </c>
      <c r="O269" s="99">
        <v>41703</v>
      </c>
      <c r="P269" s="98"/>
      <c r="Q269" s="98">
        <v>1.5</v>
      </c>
      <c r="R269" s="100" t="s">
        <v>41</v>
      </c>
      <c r="S269" s="101"/>
      <c r="T269" s="101"/>
      <c r="U269" s="156">
        <v>-999</v>
      </c>
      <c r="V269" s="156">
        <v>-999</v>
      </c>
      <c r="W269" s="156">
        <v>-999</v>
      </c>
      <c r="X269" s="156">
        <v>-999</v>
      </c>
      <c r="Y269" s="156">
        <v>-999</v>
      </c>
      <c r="Z269" s="156">
        <v>-999</v>
      </c>
      <c r="AA269" s="156">
        <v>-999</v>
      </c>
      <c r="AB269" s="156">
        <v>-999</v>
      </c>
      <c r="AC269" s="156">
        <v>-999</v>
      </c>
      <c r="AD269" s="156">
        <v>-999</v>
      </c>
    </row>
    <row r="270" spans="1:30" s="97" customFormat="1" ht="24" x14ac:dyDescent="0.3">
      <c r="A270" s="98">
        <v>130700</v>
      </c>
      <c r="B270" s="98" t="s">
        <v>30</v>
      </c>
      <c r="C270" s="98" t="s">
        <v>31</v>
      </c>
      <c r="D270" s="98" t="s">
        <v>31</v>
      </c>
      <c r="E270" s="98" t="s">
        <v>3798</v>
      </c>
      <c r="F270" s="98" t="s">
        <v>3799</v>
      </c>
      <c r="G270" s="98">
        <v>14.99</v>
      </c>
      <c r="H270" s="98" t="s">
        <v>34</v>
      </c>
      <c r="I270" s="98" t="s">
        <v>3800</v>
      </c>
      <c r="J270" s="98" t="s">
        <v>38</v>
      </c>
      <c r="K270" s="98" t="s">
        <v>37</v>
      </c>
      <c r="L270" s="98" t="s">
        <v>36</v>
      </c>
      <c r="M270" s="98" t="s">
        <v>224</v>
      </c>
      <c r="N270" s="98" t="s">
        <v>225</v>
      </c>
      <c r="O270" s="99">
        <v>42361</v>
      </c>
      <c r="P270" s="98"/>
      <c r="Q270" s="98">
        <v>18.75</v>
      </c>
      <c r="R270" s="100" t="s">
        <v>41</v>
      </c>
      <c r="S270" s="101"/>
      <c r="T270" s="101"/>
      <c r="U270" s="156">
        <v>-999</v>
      </c>
      <c r="V270" s="156">
        <v>-999</v>
      </c>
      <c r="W270" s="156">
        <v>-999</v>
      </c>
      <c r="X270" s="156">
        <v>-999</v>
      </c>
      <c r="Y270" s="156">
        <v>-999</v>
      </c>
      <c r="Z270" s="156">
        <v>-999</v>
      </c>
      <c r="AA270" s="156">
        <v>-999</v>
      </c>
      <c r="AB270" s="156">
        <v>-999</v>
      </c>
      <c r="AC270" s="156">
        <v>-999</v>
      </c>
      <c r="AD270" s="156">
        <v>-999</v>
      </c>
    </row>
    <row r="271" spans="1:30" s="97" customFormat="1" ht="12" x14ac:dyDescent="0.3">
      <c r="A271" s="102">
        <v>127300</v>
      </c>
      <c r="B271" s="102" t="s">
        <v>30</v>
      </c>
      <c r="C271" s="102" t="s">
        <v>31</v>
      </c>
      <c r="D271" s="102" t="s">
        <v>31</v>
      </c>
      <c r="E271" s="102" t="s">
        <v>1409</v>
      </c>
      <c r="F271" s="102" t="s">
        <v>1410</v>
      </c>
      <c r="G271" s="102">
        <v>1.5</v>
      </c>
      <c r="H271" s="102" t="s">
        <v>34</v>
      </c>
      <c r="I271" s="102" t="s">
        <v>1353</v>
      </c>
      <c r="J271" s="102" t="s">
        <v>38</v>
      </c>
      <c r="K271" s="102" t="s">
        <v>37</v>
      </c>
      <c r="L271" s="102" t="s">
        <v>36</v>
      </c>
      <c r="M271" s="102" t="s">
        <v>50</v>
      </c>
      <c r="N271" s="102" t="s">
        <v>40</v>
      </c>
      <c r="O271" s="103">
        <v>42297</v>
      </c>
      <c r="P271" s="102"/>
      <c r="Q271" s="102">
        <v>1.5</v>
      </c>
      <c r="R271" s="104" t="s">
        <v>41</v>
      </c>
      <c r="S271" s="101"/>
      <c r="T271" s="101"/>
      <c r="U271" s="156">
        <v>-999</v>
      </c>
      <c r="V271" s="156">
        <v>-999</v>
      </c>
      <c r="W271" s="156">
        <v>-999</v>
      </c>
      <c r="X271" s="156">
        <v>-999</v>
      </c>
      <c r="Y271" s="156">
        <v>-999</v>
      </c>
      <c r="Z271" s="156">
        <v>-999</v>
      </c>
      <c r="AA271" s="156">
        <v>-999</v>
      </c>
      <c r="AB271" s="156">
        <v>-999</v>
      </c>
      <c r="AC271" s="156">
        <v>-999</v>
      </c>
      <c r="AD271" s="156">
        <v>-999</v>
      </c>
    </row>
    <row r="272" spans="1:30" s="97" customFormat="1" ht="12" x14ac:dyDescent="0.3">
      <c r="A272" s="102">
        <v>136200</v>
      </c>
      <c r="B272" s="102" t="s">
        <v>30</v>
      </c>
      <c r="C272" s="102" t="s">
        <v>31</v>
      </c>
      <c r="D272" s="102" t="s">
        <v>31</v>
      </c>
      <c r="E272" s="102" t="s">
        <v>1757</v>
      </c>
      <c r="F272" s="102" t="s">
        <v>1758</v>
      </c>
      <c r="G272" s="102">
        <v>100</v>
      </c>
      <c r="H272" s="102" t="s">
        <v>34</v>
      </c>
      <c r="I272" s="102" t="s">
        <v>1759</v>
      </c>
      <c r="J272" s="102" t="s">
        <v>38</v>
      </c>
      <c r="K272" s="102" t="s">
        <v>37</v>
      </c>
      <c r="L272" s="102" t="s">
        <v>36</v>
      </c>
      <c r="M272" s="102" t="s">
        <v>50</v>
      </c>
      <c r="N272" s="102" t="s">
        <v>40</v>
      </c>
      <c r="O272" s="103">
        <v>42601</v>
      </c>
      <c r="P272" s="102"/>
      <c r="Q272" s="102">
        <v>100</v>
      </c>
      <c r="R272" s="104" t="s">
        <v>41</v>
      </c>
      <c r="S272" s="101"/>
      <c r="T272" s="101"/>
      <c r="U272" s="156">
        <v>-999</v>
      </c>
      <c r="V272" s="156">
        <v>-999</v>
      </c>
      <c r="W272" s="156">
        <v>-999</v>
      </c>
      <c r="X272" s="156">
        <v>-999</v>
      </c>
      <c r="Y272" s="156">
        <v>-999</v>
      </c>
      <c r="Z272" s="156">
        <v>-999</v>
      </c>
      <c r="AA272" s="156">
        <v>-999</v>
      </c>
      <c r="AB272" s="156">
        <v>-999</v>
      </c>
      <c r="AC272" s="156">
        <v>-999</v>
      </c>
      <c r="AD272" s="156">
        <v>-999</v>
      </c>
    </row>
    <row r="273" spans="1:54" s="97" customFormat="1" ht="12" x14ac:dyDescent="0.3">
      <c r="A273" s="102">
        <v>135100</v>
      </c>
      <c r="B273" s="102" t="s">
        <v>30</v>
      </c>
      <c r="C273" s="102" t="s">
        <v>31</v>
      </c>
      <c r="D273" s="102" t="s">
        <v>31</v>
      </c>
      <c r="E273" s="102" t="s">
        <v>3722</v>
      </c>
      <c r="F273" s="102" t="s">
        <v>3723</v>
      </c>
      <c r="G273" s="102">
        <v>2</v>
      </c>
      <c r="H273" s="102" t="s">
        <v>34</v>
      </c>
      <c r="I273" s="102" t="s">
        <v>3724</v>
      </c>
      <c r="J273" s="102" t="s">
        <v>38</v>
      </c>
      <c r="K273" s="102" t="s">
        <v>37</v>
      </c>
      <c r="L273" s="102" t="s">
        <v>36</v>
      </c>
      <c r="M273" s="102" t="s">
        <v>50</v>
      </c>
      <c r="N273" s="102" t="s">
        <v>220</v>
      </c>
      <c r="O273" s="103">
        <v>42497</v>
      </c>
      <c r="P273" s="102"/>
      <c r="Q273" s="102">
        <v>2</v>
      </c>
      <c r="R273" s="104" t="s">
        <v>41</v>
      </c>
      <c r="S273" s="101"/>
      <c r="T273" s="101"/>
      <c r="U273" s="156">
        <v>-999</v>
      </c>
      <c r="V273" s="156">
        <v>-999</v>
      </c>
      <c r="W273" s="156">
        <v>-999</v>
      </c>
      <c r="X273" s="156">
        <v>-999</v>
      </c>
      <c r="Y273" s="156">
        <v>-999</v>
      </c>
      <c r="Z273" s="156">
        <v>-999</v>
      </c>
      <c r="AA273" s="156">
        <v>-999</v>
      </c>
      <c r="AB273" s="156">
        <v>-999</v>
      </c>
      <c r="AC273" s="156">
        <v>-999</v>
      </c>
      <c r="AD273" s="156">
        <v>-999</v>
      </c>
    </row>
    <row r="274" spans="1:54" s="97" customFormat="1" ht="24" x14ac:dyDescent="0.3">
      <c r="A274" s="107">
        <v>7800</v>
      </c>
      <c r="B274" s="107" t="s">
        <v>30</v>
      </c>
      <c r="C274" s="107" t="s">
        <v>31</v>
      </c>
      <c r="D274" s="107" t="s">
        <v>31</v>
      </c>
      <c r="E274" s="107" t="s">
        <v>1146</v>
      </c>
      <c r="F274" s="107" t="s">
        <v>1147</v>
      </c>
      <c r="G274" s="107">
        <v>1150</v>
      </c>
      <c r="H274" s="107" t="s">
        <v>34</v>
      </c>
      <c r="I274" s="107" t="s">
        <v>71</v>
      </c>
      <c r="J274" s="107" t="s">
        <v>1149</v>
      </c>
      <c r="K274" s="107" t="s">
        <v>48</v>
      </c>
      <c r="L274" s="107" t="s">
        <v>1148</v>
      </c>
      <c r="M274" s="107" t="s">
        <v>224</v>
      </c>
      <c r="N274" s="107" t="s">
        <v>225</v>
      </c>
      <c r="O274" s="108">
        <v>31048</v>
      </c>
      <c r="P274" s="107"/>
      <c r="Q274" s="107">
        <v>1150</v>
      </c>
      <c r="R274" s="109" t="s">
        <v>41</v>
      </c>
      <c r="S274" s="110">
        <v>0.83499999999999996</v>
      </c>
      <c r="T274" s="110"/>
      <c r="U274" s="157">
        <v>-999</v>
      </c>
      <c r="V274" s="157">
        <v>-999</v>
      </c>
      <c r="W274" s="157">
        <v>-999</v>
      </c>
      <c r="X274" s="157">
        <v>-999</v>
      </c>
      <c r="Y274" s="157">
        <v>-999</v>
      </c>
      <c r="Z274" s="157">
        <v>-999</v>
      </c>
      <c r="AA274" s="157">
        <v>-999</v>
      </c>
      <c r="AB274" s="157">
        <v>-999</v>
      </c>
      <c r="AC274" s="157">
        <v>-999</v>
      </c>
      <c r="AD274" s="157">
        <v>-999</v>
      </c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</row>
    <row r="275" spans="1:54" s="111" customFormat="1" ht="24" x14ac:dyDescent="0.3">
      <c r="A275" s="107">
        <v>7900</v>
      </c>
      <c r="B275" s="107" t="s">
        <v>30</v>
      </c>
      <c r="C275" s="107" t="s">
        <v>31</v>
      </c>
      <c r="D275" s="107" t="s">
        <v>31</v>
      </c>
      <c r="E275" s="107" t="s">
        <v>1150</v>
      </c>
      <c r="F275" s="107" t="s">
        <v>1151</v>
      </c>
      <c r="G275" s="107">
        <v>1150</v>
      </c>
      <c r="H275" s="107" t="s">
        <v>34</v>
      </c>
      <c r="I275" s="107" t="s">
        <v>71</v>
      </c>
      <c r="J275" s="107" t="s">
        <v>1149</v>
      </c>
      <c r="K275" s="107" t="s">
        <v>48</v>
      </c>
      <c r="L275" s="107" t="s">
        <v>1148</v>
      </c>
      <c r="M275" s="107" t="s">
        <v>224</v>
      </c>
      <c r="N275" s="107" t="s">
        <v>225</v>
      </c>
      <c r="O275" s="108">
        <v>31413</v>
      </c>
      <c r="P275" s="107"/>
      <c r="Q275" s="107">
        <v>1150</v>
      </c>
      <c r="R275" s="109" t="s">
        <v>41</v>
      </c>
      <c r="S275" s="110">
        <v>0.83499999999999996</v>
      </c>
      <c r="T275" s="110"/>
      <c r="U275" s="157">
        <v>-999</v>
      </c>
      <c r="V275" s="157">
        <v>-999</v>
      </c>
      <c r="W275" s="157">
        <v>-999</v>
      </c>
      <c r="X275" s="157">
        <v>-999</v>
      </c>
      <c r="Y275" s="157">
        <v>-999</v>
      </c>
      <c r="Z275" s="157">
        <v>-999</v>
      </c>
      <c r="AA275" s="157">
        <v>-999</v>
      </c>
      <c r="AB275" s="157">
        <v>-999</v>
      </c>
      <c r="AC275" s="157">
        <v>-999</v>
      </c>
      <c r="AD275" s="157">
        <v>-999</v>
      </c>
    </row>
    <row r="276" spans="1:54" s="111" customFormat="1" ht="12" x14ac:dyDescent="0.3">
      <c r="A276" s="112">
        <v>128000</v>
      </c>
      <c r="B276" s="112" t="s">
        <v>30</v>
      </c>
      <c r="C276" s="112" t="s">
        <v>31</v>
      </c>
      <c r="D276" s="112" t="s">
        <v>31</v>
      </c>
      <c r="E276" s="112" t="s">
        <v>1812</v>
      </c>
      <c r="F276" s="112" t="s">
        <v>1813</v>
      </c>
      <c r="G276" s="112">
        <v>100</v>
      </c>
      <c r="H276" s="112" t="s">
        <v>34</v>
      </c>
      <c r="I276" s="112" t="s">
        <v>1814</v>
      </c>
      <c r="J276" s="112" t="s">
        <v>232</v>
      </c>
      <c r="K276" s="112" t="s">
        <v>1815</v>
      </c>
      <c r="L276" s="112" t="s">
        <v>785</v>
      </c>
      <c r="M276" s="112" t="s">
        <v>39</v>
      </c>
      <c r="N276" s="112" t="s">
        <v>40</v>
      </c>
      <c r="O276" s="112"/>
      <c r="P276" s="112"/>
      <c r="Q276" s="112">
        <v>100</v>
      </c>
      <c r="R276" s="113" t="s">
        <v>204</v>
      </c>
      <c r="S276" s="114"/>
      <c r="T276" s="114"/>
      <c r="U276" s="158">
        <v>-999</v>
      </c>
      <c r="V276" s="158">
        <v>-999</v>
      </c>
      <c r="W276" s="158">
        <v>-999</v>
      </c>
      <c r="X276" s="158">
        <v>-999</v>
      </c>
      <c r="Y276" s="158">
        <v>-999</v>
      </c>
      <c r="Z276" s="158">
        <v>-999</v>
      </c>
      <c r="AA276" s="158">
        <v>-999</v>
      </c>
      <c r="AB276" s="158">
        <v>-999</v>
      </c>
      <c r="AC276" s="158">
        <v>-999</v>
      </c>
      <c r="AD276" s="158">
        <v>-999</v>
      </c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  <c r="AR276" s="106"/>
      <c r="AS276" s="106"/>
      <c r="AT276" s="106"/>
      <c r="AU276" s="106"/>
      <c r="AV276" s="106"/>
      <c r="AW276" s="106"/>
      <c r="AX276" s="106"/>
      <c r="AY276" s="106"/>
      <c r="AZ276" s="106"/>
      <c r="BA276" s="106"/>
      <c r="BB276" s="106"/>
    </row>
    <row r="277" spans="1:54" s="106" customFormat="1" ht="15" customHeight="1" x14ac:dyDescent="0.3">
      <c r="A277" s="112">
        <v>127900</v>
      </c>
      <c r="B277" s="112" t="s">
        <v>30</v>
      </c>
      <c r="C277" s="112" t="s">
        <v>31</v>
      </c>
      <c r="D277" s="112" t="s">
        <v>31</v>
      </c>
      <c r="E277" s="112" t="s">
        <v>2121</v>
      </c>
      <c r="F277" s="112" t="s">
        <v>2121</v>
      </c>
      <c r="G277" s="112">
        <v>250</v>
      </c>
      <c r="H277" s="112" t="s">
        <v>34</v>
      </c>
      <c r="I277" s="112" t="s">
        <v>1814</v>
      </c>
      <c r="J277" s="112" t="s">
        <v>232</v>
      </c>
      <c r="K277" s="112" t="s">
        <v>1815</v>
      </c>
      <c r="L277" s="112" t="s">
        <v>785</v>
      </c>
      <c r="M277" s="112" t="s">
        <v>39</v>
      </c>
      <c r="N277" s="112" t="s">
        <v>40</v>
      </c>
      <c r="O277" s="112"/>
      <c r="P277" s="112"/>
      <c r="Q277" s="112">
        <v>250</v>
      </c>
      <c r="R277" s="113" t="s">
        <v>204</v>
      </c>
      <c r="S277" s="114"/>
      <c r="T277" s="114"/>
      <c r="U277" s="158">
        <v>-999</v>
      </c>
      <c r="V277" s="158">
        <v>-999</v>
      </c>
      <c r="W277" s="158">
        <v>-999</v>
      </c>
      <c r="X277" s="158">
        <v>-999</v>
      </c>
      <c r="Y277" s="158">
        <v>-999</v>
      </c>
      <c r="Z277" s="158">
        <v>-999</v>
      </c>
      <c r="AA277" s="158">
        <v>-999</v>
      </c>
      <c r="AB277" s="158">
        <v>-999</v>
      </c>
      <c r="AC277" s="158">
        <v>-999</v>
      </c>
      <c r="AD277" s="158">
        <v>-999</v>
      </c>
    </row>
    <row r="278" spans="1:54" s="106" customFormat="1" ht="15" customHeight="1" x14ac:dyDescent="0.3">
      <c r="A278" s="78">
        <v>58400</v>
      </c>
      <c r="B278" s="78" t="s">
        <v>30</v>
      </c>
      <c r="C278" s="78" t="s">
        <v>42</v>
      </c>
      <c r="D278" s="78" t="s">
        <v>42</v>
      </c>
      <c r="E278" s="78" t="s">
        <v>2272</v>
      </c>
      <c r="F278" s="78" t="s">
        <v>2273</v>
      </c>
      <c r="G278" s="78">
        <v>1</v>
      </c>
      <c r="H278" s="78" t="s">
        <v>34</v>
      </c>
      <c r="I278" s="78" t="s">
        <v>232</v>
      </c>
      <c r="J278" s="78" t="s">
        <v>411</v>
      </c>
      <c r="K278" s="78"/>
      <c r="L278" s="78" t="s">
        <v>187</v>
      </c>
      <c r="M278" s="78" t="s">
        <v>39</v>
      </c>
      <c r="N278" s="78" t="s">
        <v>40</v>
      </c>
      <c r="O278" s="79">
        <v>31048</v>
      </c>
      <c r="P278" s="78"/>
      <c r="Q278" s="78">
        <v>1</v>
      </c>
      <c r="R278" s="80" t="s">
        <v>41</v>
      </c>
      <c r="S278" s="81">
        <v>0.50619999999999998</v>
      </c>
      <c r="T278" s="81"/>
      <c r="U278" s="152">
        <v>-999</v>
      </c>
      <c r="V278" s="152">
        <v>-999</v>
      </c>
      <c r="W278" s="152">
        <v>-999</v>
      </c>
      <c r="X278" s="152">
        <v>-999</v>
      </c>
      <c r="Y278" s="152">
        <v>-999</v>
      </c>
      <c r="Z278" s="152">
        <v>-999</v>
      </c>
      <c r="AA278" s="152">
        <v>-999</v>
      </c>
      <c r="AB278" s="152">
        <v>-999</v>
      </c>
      <c r="AC278" s="152">
        <v>-999</v>
      </c>
      <c r="AD278" s="152">
        <v>-999</v>
      </c>
      <c r="AE278" s="82"/>
      <c r="AF278" s="82"/>
      <c r="AG278" s="82"/>
      <c r="AH278" s="82"/>
      <c r="AI278" s="82"/>
      <c r="AJ278" s="82"/>
      <c r="AK278" s="82"/>
      <c r="AL278" s="82"/>
      <c r="AM278" s="82"/>
      <c r="AN278" s="82"/>
      <c r="AO278" s="82"/>
      <c r="AP278" s="82"/>
      <c r="AQ278" s="82"/>
      <c r="AR278" s="82"/>
      <c r="AS278" s="82"/>
      <c r="AT278" s="82"/>
      <c r="AU278" s="82"/>
      <c r="AV278" s="82"/>
      <c r="AW278" s="82"/>
      <c r="AX278" s="82"/>
      <c r="AY278" s="82"/>
      <c r="AZ278" s="82"/>
      <c r="BA278" s="82"/>
      <c r="BB278" s="82"/>
    </row>
    <row r="279" spans="1:54" s="118" customFormat="1" ht="12" x14ac:dyDescent="0.3">
      <c r="A279" s="115">
        <v>93900</v>
      </c>
      <c r="B279" s="115" t="s">
        <v>30</v>
      </c>
      <c r="C279" s="115" t="s">
        <v>42</v>
      </c>
      <c r="D279" s="115" t="s">
        <v>42</v>
      </c>
      <c r="E279" s="115" t="s">
        <v>1343</v>
      </c>
      <c r="F279" s="115" t="s">
        <v>1344</v>
      </c>
      <c r="G279" s="115">
        <v>1.6</v>
      </c>
      <c r="H279" s="115" t="s">
        <v>34</v>
      </c>
      <c r="I279" s="115"/>
      <c r="J279" s="115" t="s">
        <v>73</v>
      </c>
      <c r="K279" s="115" t="s">
        <v>1345</v>
      </c>
      <c r="L279" s="115" t="s">
        <v>72</v>
      </c>
      <c r="M279" s="115" t="s">
        <v>39</v>
      </c>
      <c r="N279" s="115" t="s">
        <v>40</v>
      </c>
      <c r="O279" s="115"/>
      <c r="P279" s="115"/>
      <c r="Q279" s="115">
        <v>0.3</v>
      </c>
      <c r="R279" s="116" t="s">
        <v>41</v>
      </c>
      <c r="S279" s="117"/>
      <c r="T279" s="117"/>
      <c r="U279" s="159">
        <v>-999</v>
      </c>
      <c r="V279" s="159">
        <v>-999</v>
      </c>
      <c r="W279" s="159">
        <v>-999</v>
      </c>
      <c r="X279" s="159">
        <v>-999</v>
      </c>
      <c r="Y279" s="159">
        <v>-999</v>
      </c>
      <c r="Z279" s="159">
        <v>-999</v>
      </c>
      <c r="AA279" s="159">
        <v>-999</v>
      </c>
      <c r="AB279" s="159">
        <v>-999</v>
      </c>
      <c r="AC279" s="159">
        <v>-999</v>
      </c>
      <c r="AD279" s="159">
        <v>-999</v>
      </c>
    </row>
    <row r="280" spans="1:54" s="118" customFormat="1" ht="12" x14ac:dyDescent="0.3">
      <c r="A280" s="115">
        <v>65500</v>
      </c>
      <c r="B280" s="115" t="s">
        <v>30</v>
      </c>
      <c r="C280" s="115" t="s">
        <v>42</v>
      </c>
      <c r="D280" s="115" t="s">
        <v>42</v>
      </c>
      <c r="E280" s="115" t="s">
        <v>2947</v>
      </c>
      <c r="F280" s="115" t="s">
        <v>2948</v>
      </c>
      <c r="G280" s="115">
        <v>1.7</v>
      </c>
      <c r="H280" s="115" t="s">
        <v>34</v>
      </c>
      <c r="I280" s="115" t="s">
        <v>232</v>
      </c>
      <c r="J280" s="115" t="s">
        <v>73</v>
      </c>
      <c r="K280" s="115" t="s">
        <v>1345</v>
      </c>
      <c r="L280" s="115" t="s">
        <v>72</v>
      </c>
      <c r="M280" s="115" t="s">
        <v>39</v>
      </c>
      <c r="N280" s="115" t="s">
        <v>40</v>
      </c>
      <c r="O280" s="119">
        <v>30682</v>
      </c>
      <c r="P280" s="115"/>
      <c r="Q280" s="115">
        <v>2.5</v>
      </c>
      <c r="R280" s="116" t="s">
        <v>41</v>
      </c>
      <c r="S280" s="117"/>
      <c r="T280" s="117"/>
      <c r="U280" s="159">
        <v>-999</v>
      </c>
      <c r="V280" s="159">
        <v>-999</v>
      </c>
      <c r="W280" s="159">
        <v>-999</v>
      </c>
      <c r="X280" s="159">
        <v>-999</v>
      </c>
      <c r="Y280" s="159">
        <v>-999</v>
      </c>
      <c r="Z280" s="159">
        <v>-999</v>
      </c>
      <c r="AA280" s="159">
        <v>-999</v>
      </c>
      <c r="AB280" s="159">
        <v>-999</v>
      </c>
      <c r="AC280" s="159">
        <v>-999</v>
      </c>
      <c r="AD280" s="159">
        <v>-999</v>
      </c>
    </row>
    <row r="281" spans="1:54" s="118" customFormat="1" ht="12" x14ac:dyDescent="0.3">
      <c r="A281" s="115">
        <v>1400</v>
      </c>
      <c r="B281" s="115" t="s">
        <v>30</v>
      </c>
      <c r="C281" s="115" t="s">
        <v>31</v>
      </c>
      <c r="D281" s="115" t="s">
        <v>42</v>
      </c>
      <c r="E281" s="115" t="s">
        <v>69</v>
      </c>
      <c r="F281" s="115" t="s">
        <v>70</v>
      </c>
      <c r="G281" s="115">
        <v>1</v>
      </c>
      <c r="H281" s="115" t="s">
        <v>34</v>
      </c>
      <c r="I281" s="115" t="s">
        <v>71</v>
      </c>
      <c r="J281" s="115" t="s">
        <v>73</v>
      </c>
      <c r="K281" s="115" t="s">
        <v>72</v>
      </c>
      <c r="L281" s="115" t="s">
        <v>72</v>
      </c>
      <c r="M281" s="115" t="s">
        <v>39</v>
      </c>
      <c r="N281" s="115" t="s">
        <v>40</v>
      </c>
      <c r="O281" s="119">
        <v>732</v>
      </c>
      <c r="P281" s="115" t="s">
        <v>74</v>
      </c>
      <c r="Q281" s="115">
        <v>1</v>
      </c>
      <c r="R281" s="116" t="s">
        <v>41</v>
      </c>
      <c r="S281" s="117"/>
      <c r="T281" s="117"/>
      <c r="U281" s="159">
        <v>-999</v>
      </c>
      <c r="V281" s="159">
        <v>-999</v>
      </c>
      <c r="W281" s="159">
        <v>-999</v>
      </c>
      <c r="X281" s="159">
        <v>-999</v>
      </c>
      <c r="Y281" s="159">
        <v>-999</v>
      </c>
      <c r="Z281" s="159">
        <v>-999</v>
      </c>
      <c r="AA281" s="159">
        <v>-999</v>
      </c>
      <c r="AB281" s="159">
        <v>-999</v>
      </c>
      <c r="AC281" s="159">
        <v>-999</v>
      </c>
      <c r="AD281" s="159">
        <v>-999</v>
      </c>
    </row>
    <row r="282" spans="1:54" s="118" customFormat="1" ht="12" x14ac:dyDescent="0.3">
      <c r="A282" s="115">
        <v>36000</v>
      </c>
      <c r="B282" s="115" t="s">
        <v>30</v>
      </c>
      <c r="C282" s="115" t="s">
        <v>31</v>
      </c>
      <c r="D282" s="115" t="s">
        <v>31</v>
      </c>
      <c r="E282" s="115" t="s">
        <v>226</v>
      </c>
      <c r="F282" s="115" t="s">
        <v>227</v>
      </c>
      <c r="G282" s="115">
        <v>0.63</v>
      </c>
      <c r="H282" s="115" t="s">
        <v>34</v>
      </c>
      <c r="I282" s="115" t="s">
        <v>228</v>
      </c>
      <c r="J282" s="115" t="s">
        <v>73</v>
      </c>
      <c r="K282" s="115" t="s">
        <v>72</v>
      </c>
      <c r="L282" s="115" t="s">
        <v>72</v>
      </c>
      <c r="M282" s="115" t="s">
        <v>39</v>
      </c>
      <c r="N282" s="115" t="s">
        <v>40</v>
      </c>
      <c r="O282" s="119">
        <v>30097</v>
      </c>
      <c r="P282" s="115"/>
      <c r="Q282" s="115">
        <v>0.63</v>
      </c>
      <c r="R282" s="116" t="s">
        <v>41</v>
      </c>
      <c r="S282" s="117"/>
      <c r="T282" s="117"/>
      <c r="U282" s="159">
        <v>-999</v>
      </c>
      <c r="V282" s="159">
        <v>-999</v>
      </c>
      <c r="W282" s="159">
        <v>-999</v>
      </c>
      <c r="X282" s="159">
        <v>-999</v>
      </c>
      <c r="Y282" s="159">
        <v>-999</v>
      </c>
      <c r="Z282" s="159">
        <v>-999</v>
      </c>
      <c r="AA282" s="159">
        <v>-999</v>
      </c>
      <c r="AB282" s="159">
        <v>-999</v>
      </c>
      <c r="AC282" s="159">
        <v>-999</v>
      </c>
      <c r="AD282" s="159">
        <v>-999</v>
      </c>
    </row>
    <row r="283" spans="1:54" s="118" customFormat="1" ht="12" x14ac:dyDescent="0.3">
      <c r="A283" s="115">
        <v>36100</v>
      </c>
      <c r="B283" s="115" t="s">
        <v>30</v>
      </c>
      <c r="C283" s="115" t="s">
        <v>42</v>
      </c>
      <c r="D283" s="115" t="s">
        <v>31</v>
      </c>
      <c r="E283" s="115" t="s">
        <v>356</v>
      </c>
      <c r="F283" s="115" t="s">
        <v>357</v>
      </c>
      <c r="G283" s="115">
        <v>1.49</v>
      </c>
      <c r="H283" s="115" t="s">
        <v>34</v>
      </c>
      <c r="I283" s="115" t="s">
        <v>358</v>
      </c>
      <c r="J283" s="115" t="s">
        <v>73</v>
      </c>
      <c r="K283" s="115" t="s">
        <v>72</v>
      </c>
      <c r="L283" s="115" t="s">
        <v>72</v>
      </c>
      <c r="M283" s="115" t="s">
        <v>39</v>
      </c>
      <c r="N283" s="115" t="s">
        <v>40</v>
      </c>
      <c r="O283" s="119">
        <v>32121</v>
      </c>
      <c r="P283" s="115"/>
      <c r="Q283" s="115">
        <v>1.5</v>
      </c>
      <c r="R283" s="116" t="s">
        <v>41</v>
      </c>
      <c r="S283" s="117"/>
      <c r="T283" s="117"/>
      <c r="U283" s="159">
        <v>-999</v>
      </c>
      <c r="V283" s="159">
        <v>-999</v>
      </c>
      <c r="W283" s="159">
        <v>-999</v>
      </c>
      <c r="X283" s="159">
        <v>-999</v>
      </c>
      <c r="Y283" s="159">
        <v>-999</v>
      </c>
      <c r="Z283" s="159">
        <v>-999</v>
      </c>
      <c r="AA283" s="159">
        <v>-999</v>
      </c>
      <c r="AB283" s="159">
        <v>-999</v>
      </c>
      <c r="AC283" s="159">
        <v>-999</v>
      </c>
      <c r="AD283" s="159">
        <v>-999</v>
      </c>
    </row>
    <row r="284" spans="1:54" s="118" customFormat="1" ht="12" x14ac:dyDescent="0.3">
      <c r="A284" s="115">
        <v>1900</v>
      </c>
      <c r="B284" s="115" t="s">
        <v>30</v>
      </c>
      <c r="C284" s="115" t="s">
        <v>31</v>
      </c>
      <c r="D284" s="115" t="s">
        <v>31</v>
      </c>
      <c r="E284" s="115" t="s">
        <v>363</v>
      </c>
      <c r="F284" s="115" t="s">
        <v>364</v>
      </c>
      <c r="G284" s="115">
        <v>33</v>
      </c>
      <c r="H284" s="115" t="s">
        <v>34</v>
      </c>
      <c r="I284" s="115" t="s">
        <v>71</v>
      </c>
      <c r="J284" s="115" t="s">
        <v>73</v>
      </c>
      <c r="K284" s="115" t="s">
        <v>72</v>
      </c>
      <c r="L284" s="115" t="s">
        <v>72</v>
      </c>
      <c r="M284" s="115" t="s">
        <v>39</v>
      </c>
      <c r="N284" s="115" t="s">
        <v>40</v>
      </c>
      <c r="O284" s="119">
        <v>9863</v>
      </c>
      <c r="P284" s="115" t="s">
        <v>365</v>
      </c>
      <c r="Q284" s="115">
        <v>34</v>
      </c>
      <c r="R284" s="116" t="s">
        <v>41</v>
      </c>
      <c r="S284" s="117"/>
      <c r="T284" s="117"/>
      <c r="U284" s="159">
        <v>-999</v>
      </c>
      <c r="V284" s="159">
        <v>-999</v>
      </c>
      <c r="W284" s="159">
        <v>-999</v>
      </c>
      <c r="X284" s="159">
        <v>-999</v>
      </c>
      <c r="Y284" s="159">
        <v>-999</v>
      </c>
      <c r="Z284" s="159">
        <v>-999</v>
      </c>
      <c r="AA284" s="159">
        <v>-999</v>
      </c>
      <c r="AB284" s="159">
        <v>-999</v>
      </c>
      <c r="AC284" s="159">
        <v>-999</v>
      </c>
      <c r="AD284" s="159">
        <v>-999</v>
      </c>
    </row>
    <row r="285" spans="1:54" s="118" customFormat="1" ht="12" x14ac:dyDescent="0.3">
      <c r="A285" s="115">
        <v>2000</v>
      </c>
      <c r="B285" s="115" t="s">
        <v>30</v>
      </c>
      <c r="C285" s="115" t="s">
        <v>31</v>
      </c>
      <c r="D285" s="115" t="s">
        <v>31</v>
      </c>
      <c r="E285" s="115" t="s">
        <v>366</v>
      </c>
      <c r="F285" s="115" t="s">
        <v>367</v>
      </c>
      <c r="G285" s="115">
        <v>52.5</v>
      </c>
      <c r="H285" s="115" t="s">
        <v>34</v>
      </c>
      <c r="I285" s="115" t="s">
        <v>71</v>
      </c>
      <c r="J285" s="115" t="s">
        <v>73</v>
      </c>
      <c r="K285" s="115" t="s">
        <v>72</v>
      </c>
      <c r="L285" s="115" t="s">
        <v>72</v>
      </c>
      <c r="M285" s="115" t="s">
        <v>39</v>
      </c>
      <c r="N285" s="115" t="s">
        <v>40</v>
      </c>
      <c r="O285" s="119">
        <v>21186</v>
      </c>
      <c r="P285" s="115" t="s">
        <v>365</v>
      </c>
      <c r="Q285" s="115">
        <v>52.5</v>
      </c>
      <c r="R285" s="116" t="s">
        <v>41</v>
      </c>
      <c r="S285" s="117"/>
      <c r="T285" s="117"/>
      <c r="U285" s="159">
        <v>-999</v>
      </c>
      <c r="V285" s="159">
        <v>-999</v>
      </c>
      <c r="W285" s="159">
        <v>-999</v>
      </c>
      <c r="X285" s="159">
        <v>-999</v>
      </c>
      <c r="Y285" s="159">
        <v>-999</v>
      </c>
      <c r="Z285" s="159">
        <v>-999</v>
      </c>
      <c r="AA285" s="159">
        <v>-999</v>
      </c>
      <c r="AB285" s="159">
        <v>-999</v>
      </c>
      <c r="AC285" s="159">
        <v>-999</v>
      </c>
      <c r="AD285" s="159">
        <v>-999</v>
      </c>
    </row>
    <row r="286" spans="1:54" s="118" customFormat="1" ht="12" x14ac:dyDescent="0.3">
      <c r="A286" s="115">
        <v>2100</v>
      </c>
      <c r="B286" s="115" t="s">
        <v>30</v>
      </c>
      <c r="C286" s="115" t="s">
        <v>31</v>
      </c>
      <c r="D286" s="115" t="s">
        <v>31</v>
      </c>
      <c r="E286" s="115" t="s">
        <v>368</v>
      </c>
      <c r="F286" s="115" t="s">
        <v>369</v>
      </c>
      <c r="G286" s="115">
        <v>54.6</v>
      </c>
      <c r="H286" s="115" t="s">
        <v>34</v>
      </c>
      <c r="I286" s="115" t="s">
        <v>71</v>
      </c>
      <c r="J286" s="115" t="s">
        <v>73</v>
      </c>
      <c r="K286" s="115" t="s">
        <v>72</v>
      </c>
      <c r="L286" s="115" t="s">
        <v>72</v>
      </c>
      <c r="M286" s="115" t="s">
        <v>39</v>
      </c>
      <c r="N286" s="115" t="s">
        <v>40</v>
      </c>
      <c r="O286" s="119">
        <v>21186</v>
      </c>
      <c r="P286" s="115" t="s">
        <v>365</v>
      </c>
      <c r="Q286" s="115">
        <v>54.6</v>
      </c>
      <c r="R286" s="116" t="s">
        <v>41</v>
      </c>
      <c r="S286" s="117"/>
      <c r="T286" s="117"/>
      <c r="U286" s="159">
        <v>-999</v>
      </c>
      <c r="V286" s="159">
        <v>-999</v>
      </c>
      <c r="W286" s="159">
        <v>-999</v>
      </c>
      <c r="X286" s="159">
        <v>-999</v>
      </c>
      <c r="Y286" s="159">
        <v>-999</v>
      </c>
      <c r="Z286" s="159">
        <v>-999</v>
      </c>
      <c r="AA286" s="159">
        <v>-999</v>
      </c>
      <c r="AB286" s="159">
        <v>-999</v>
      </c>
      <c r="AC286" s="159">
        <v>-999</v>
      </c>
      <c r="AD286" s="159">
        <v>-999</v>
      </c>
    </row>
    <row r="287" spans="1:54" s="118" customFormat="1" ht="12" x14ac:dyDescent="0.3">
      <c r="A287" s="115">
        <v>71900</v>
      </c>
      <c r="B287" s="115" t="s">
        <v>30</v>
      </c>
      <c r="C287" s="115" t="s">
        <v>42</v>
      </c>
      <c r="D287" s="115" t="s">
        <v>31</v>
      </c>
      <c r="E287" s="115" t="s">
        <v>372</v>
      </c>
      <c r="F287" s="115" t="s">
        <v>373</v>
      </c>
      <c r="G287" s="115">
        <v>2.83</v>
      </c>
      <c r="H287" s="115" t="s">
        <v>34</v>
      </c>
      <c r="I287" s="115" t="s">
        <v>374</v>
      </c>
      <c r="J287" s="115" t="s">
        <v>73</v>
      </c>
      <c r="K287" s="115" t="s">
        <v>72</v>
      </c>
      <c r="L287" s="115" t="s">
        <v>72</v>
      </c>
      <c r="M287" s="115" t="s">
        <v>39</v>
      </c>
      <c r="N287" s="115" t="s">
        <v>40</v>
      </c>
      <c r="O287" s="119">
        <v>31427</v>
      </c>
      <c r="P287" s="115"/>
      <c r="Q287" s="115">
        <v>3.2</v>
      </c>
      <c r="R287" s="116" t="s">
        <v>41</v>
      </c>
      <c r="S287" s="117"/>
      <c r="T287" s="117"/>
      <c r="U287" s="159">
        <v>-999</v>
      </c>
      <c r="V287" s="159">
        <v>-999</v>
      </c>
      <c r="W287" s="159">
        <v>-999</v>
      </c>
      <c r="X287" s="159">
        <v>-999</v>
      </c>
      <c r="Y287" s="159">
        <v>-999</v>
      </c>
      <c r="Z287" s="159">
        <v>-999</v>
      </c>
      <c r="AA287" s="159">
        <v>-999</v>
      </c>
      <c r="AB287" s="159">
        <v>-999</v>
      </c>
      <c r="AC287" s="159">
        <v>-999</v>
      </c>
      <c r="AD287" s="159">
        <v>-999</v>
      </c>
    </row>
    <row r="288" spans="1:54" s="118" customFormat="1" ht="12" x14ac:dyDescent="0.3">
      <c r="A288" s="115">
        <v>2300</v>
      </c>
      <c r="B288" s="115" t="s">
        <v>30</v>
      </c>
      <c r="C288" s="115" t="s">
        <v>31</v>
      </c>
      <c r="D288" s="115" t="s">
        <v>31</v>
      </c>
      <c r="E288" s="115" t="s">
        <v>379</v>
      </c>
      <c r="F288" s="115" t="s">
        <v>380</v>
      </c>
      <c r="G288" s="115">
        <v>11.5</v>
      </c>
      <c r="H288" s="115" t="s">
        <v>34</v>
      </c>
      <c r="I288" s="115" t="s">
        <v>381</v>
      </c>
      <c r="J288" s="115" t="s">
        <v>73</v>
      </c>
      <c r="K288" s="115" t="s">
        <v>72</v>
      </c>
      <c r="L288" s="115" t="s">
        <v>72</v>
      </c>
      <c r="M288" s="115" t="s">
        <v>39</v>
      </c>
      <c r="N288" s="115" t="s">
        <v>40</v>
      </c>
      <c r="O288" s="119">
        <v>20821</v>
      </c>
      <c r="P288" s="115" t="s">
        <v>382</v>
      </c>
      <c r="Q288" s="115">
        <v>11.5</v>
      </c>
      <c r="R288" s="116" t="s">
        <v>41</v>
      </c>
      <c r="S288" s="117"/>
      <c r="T288" s="117"/>
      <c r="U288" s="159">
        <v>-999</v>
      </c>
      <c r="V288" s="159">
        <v>-999</v>
      </c>
      <c r="W288" s="159">
        <v>-999</v>
      </c>
      <c r="X288" s="159">
        <v>-999</v>
      </c>
      <c r="Y288" s="159">
        <v>-999</v>
      </c>
      <c r="Z288" s="159">
        <v>-999</v>
      </c>
      <c r="AA288" s="159">
        <v>-999</v>
      </c>
      <c r="AB288" s="159">
        <v>-999</v>
      </c>
      <c r="AC288" s="159">
        <v>-999</v>
      </c>
      <c r="AD288" s="159">
        <v>-999</v>
      </c>
    </row>
    <row r="289" spans="1:30" s="118" customFormat="1" ht="12" x14ac:dyDescent="0.3">
      <c r="A289" s="115">
        <v>2400</v>
      </c>
      <c r="B289" s="115" t="s">
        <v>30</v>
      </c>
      <c r="C289" s="115" t="s">
        <v>31</v>
      </c>
      <c r="D289" s="115" t="s">
        <v>31</v>
      </c>
      <c r="E289" s="115" t="s">
        <v>383</v>
      </c>
      <c r="F289" s="115" t="s">
        <v>384</v>
      </c>
      <c r="G289" s="115">
        <v>119</v>
      </c>
      <c r="H289" s="115" t="s">
        <v>34</v>
      </c>
      <c r="I289" s="115" t="s">
        <v>71</v>
      </c>
      <c r="J289" s="115" t="s">
        <v>73</v>
      </c>
      <c r="K289" s="115" t="s">
        <v>72</v>
      </c>
      <c r="L289" s="115" t="s">
        <v>72</v>
      </c>
      <c r="M289" s="115" t="s">
        <v>39</v>
      </c>
      <c r="N289" s="115" t="s">
        <v>40</v>
      </c>
      <c r="O289" s="119">
        <v>25204</v>
      </c>
      <c r="P289" s="115" t="s">
        <v>340</v>
      </c>
      <c r="Q289" s="115">
        <v>119</v>
      </c>
      <c r="R289" s="116" t="s">
        <v>41</v>
      </c>
      <c r="S289" s="117"/>
      <c r="T289" s="117"/>
      <c r="U289" s="159">
        <v>-999</v>
      </c>
      <c r="V289" s="159">
        <v>-999</v>
      </c>
      <c r="W289" s="159">
        <v>-999</v>
      </c>
      <c r="X289" s="159">
        <v>-999</v>
      </c>
      <c r="Y289" s="159">
        <v>-999</v>
      </c>
      <c r="Z289" s="159">
        <v>-999</v>
      </c>
      <c r="AA289" s="159">
        <v>-999</v>
      </c>
      <c r="AB289" s="159">
        <v>-999</v>
      </c>
      <c r="AC289" s="159">
        <v>-999</v>
      </c>
      <c r="AD289" s="159">
        <v>-999</v>
      </c>
    </row>
    <row r="290" spans="1:30" s="118" customFormat="1" ht="12" x14ac:dyDescent="0.3">
      <c r="A290" s="115">
        <v>3000</v>
      </c>
      <c r="B290" s="115" t="s">
        <v>30</v>
      </c>
      <c r="C290" s="115" t="s">
        <v>42</v>
      </c>
      <c r="D290" s="115" t="s">
        <v>31</v>
      </c>
      <c r="E290" s="115" t="s">
        <v>293</v>
      </c>
      <c r="F290" s="115" t="s">
        <v>294</v>
      </c>
      <c r="G290" s="115">
        <v>5</v>
      </c>
      <c r="H290" s="115" t="s">
        <v>34</v>
      </c>
      <c r="I290" s="115" t="s">
        <v>295</v>
      </c>
      <c r="J290" s="115" t="s">
        <v>73</v>
      </c>
      <c r="K290" s="115" t="s">
        <v>72</v>
      </c>
      <c r="L290" s="115" t="s">
        <v>72</v>
      </c>
      <c r="M290" s="115" t="s">
        <v>39</v>
      </c>
      <c r="N290" s="115" t="s">
        <v>40</v>
      </c>
      <c r="O290" s="119">
        <v>31778</v>
      </c>
      <c r="P290" s="115"/>
      <c r="Q290" s="115">
        <v>5</v>
      </c>
      <c r="R290" s="116" t="s">
        <v>41</v>
      </c>
      <c r="S290" s="117"/>
      <c r="T290" s="117"/>
      <c r="U290" s="159">
        <v>-999</v>
      </c>
      <c r="V290" s="159">
        <v>-999</v>
      </c>
      <c r="W290" s="159">
        <v>-999</v>
      </c>
      <c r="X290" s="159">
        <v>-999</v>
      </c>
      <c r="Y290" s="159">
        <v>-999</v>
      </c>
      <c r="Z290" s="159">
        <v>-999</v>
      </c>
      <c r="AA290" s="159">
        <v>-999</v>
      </c>
      <c r="AB290" s="159">
        <v>-999</v>
      </c>
      <c r="AC290" s="159">
        <v>-999</v>
      </c>
      <c r="AD290" s="159">
        <v>-999</v>
      </c>
    </row>
    <row r="291" spans="1:30" s="118" customFormat="1" ht="12" x14ac:dyDescent="0.3">
      <c r="A291" s="115">
        <v>3300</v>
      </c>
      <c r="B291" s="115" t="s">
        <v>30</v>
      </c>
      <c r="C291" s="115" t="s">
        <v>31</v>
      </c>
      <c r="D291" s="115" t="s">
        <v>31</v>
      </c>
      <c r="E291" s="115" t="s">
        <v>406</v>
      </c>
      <c r="F291" s="115" t="s">
        <v>407</v>
      </c>
      <c r="G291" s="115">
        <v>6.2</v>
      </c>
      <c r="H291" s="115" t="s">
        <v>34</v>
      </c>
      <c r="I291" s="115" t="s">
        <v>381</v>
      </c>
      <c r="J291" s="115" t="s">
        <v>73</v>
      </c>
      <c r="K291" s="115" t="s">
        <v>72</v>
      </c>
      <c r="L291" s="115" t="s">
        <v>72</v>
      </c>
      <c r="M291" s="115" t="s">
        <v>39</v>
      </c>
      <c r="N291" s="115" t="s">
        <v>40</v>
      </c>
      <c r="O291" s="119">
        <v>32143</v>
      </c>
      <c r="P291" s="115"/>
      <c r="Q291" s="115">
        <v>6.2</v>
      </c>
      <c r="R291" s="116" t="s">
        <v>41</v>
      </c>
      <c r="S291" s="117"/>
      <c r="T291" s="117"/>
      <c r="U291" s="159">
        <v>-999</v>
      </c>
      <c r="V291" s="159">
        <v>-999</v>
      </c>
      <c r="W291" s="159">
        <v>-999</v>
      </c>
      <c r="X291" s="159">
        <v>-999</v>
      </c>
      <c r="Y291" s="159">
        <v>-999</v>
      </c>
      <c r="Z291" s="159">
        <v>-999</v>
      </c>
      <c r="AA291" s="159">
        <v>-999</v>
      </c>
      <c r="AB291" s="159">
        <v>-999</v>
      </c>
      <c r="AC291" s="159">
        <v>-999</v>
      </c>
      <c r="AD291" s="159">
        <v>-999</v>
      </c>
    </row>
    <row r="292" spans="1:30" s="118" customFormat="1" ht="12" x14ac:dyDescent="0.3">
      <c r="A292" s="115">
        <v>37200</v>
      </c>
      <c r="B292" s="115" t="s">
        <v>30</v>
      </c>
      <c r="C292" s="115" t="s">
        <v>42</v>
      </c>
      <c r="D292" s="115" t="s">
        <v>42</v>
      </c>
      <c r="E292" s="115" t="s">
        <v>324</v>
      </c>
      <c r="F292" s="115" t="s">
        <v>325</v>
      </c>
      <c r="G292" s="115">
        <v>2</v>
      </c>
      <c r="H292" s="115" t="s">
        <v>34</v>
      </c>
      <c r="I292" s="115" t="s">
        <v>326</v>
      </c>
      <c r="J292" s="115" t="s">
        <v>73</v>
      </c>
      <c r="K292" s="115" t="s">
        <v>72</v>
      </c>
      <c r="L292" s="115" t="s">
        <v>72</v>
      </c>
      <c r="M292" s="115" t="s">
        <v>39</v>
      </c>
      <c r="N292" s="115" t="s">
        <v>40</v>
      </c>
      <c r="O292" s="119">
        <v>31048</v>
      </c>
      <c r="P292" s="115"/>
      <c r="Q292" s="115">
        <v>2</v>
      </c>
      <c r="R292" s="116" t="s">
        <v>41</v>
      </c>
      <c r="S292" s="117"/>
      <c r="T292" s="117"/>
      <c r="U292" s="159">
        <v>-999</v>
      </c>
      <c r="V292" s="159">
        <v>-999</v>
      </c>
      <c r="W292" s="159">
        <v>-999</v>
      </c>
      <c r="X292" s="159">
        <v>-999</v>
      </c>
      <c r="Y292" s="159">
        <v>-999</v>
      </c>
      <c r="Z292" s="159">
        <v>-999</v>
      </c>
      <c r="AA292" s="159">
        <v>-999</v>
      </c>
      <c r="AB292" s="159">
        <v>-999</v>
      </c>
      <c r="AC292" s="159">
        <v>-999</v>
      </c>
      <c r="AD292" s="159">
        <v>-999</v>
      </c>
    </row>
    <row r="293" spans="1:30" s="118" customFormat="1" ht="12" x14ac:dyDescent="0.3">
      <c r="A293" s="115">
        <v>3900</v>
      </c>
      <c r="B293" s="115" t="s">
        <v>30</v>
      </c>
      <c r="C293" s="115" t="s">
        <v>31</v>
      </c>
      <c r="D293" s="115" t="s">
        <v>42</v>
      </c>
      <c r="E293" s="115" t="s">
        <v>338</v>
      </c>
      <c r="F293" s="115" t="s">
        <v>339</v>
      </c>
      <c r="G293" s="115">
        <v>59</v>
      </c>
      <c r="H293" s="115" t="s">
        <v>34</v>
      </c>
      <c r="I293" s="115" t="s">
        <v>71</v>
      </c>
      <c r="J293" s="115" t="s">
        <v>73</v>
      </c>
      <c r="K293" s="115" t="s">
        <v>72</v>
      </c>
      <c r="L293" s="115" t="s">
        <v>72</v>
      </c>
      <c r="M293" s="115" t="s">
        <v>39</v>
      </c>
      <c r="N293" s="115" t="s">
        <v>40</v>
      </c>
      <c r="O293" s="119">
        <v>10228</v>
      </c>
      <c r="P293" s="115" t="s">
        <v>340</v>
      </c>
      <c r="Q293" s="115">
        <v>59</v>
      </c>
      <c r="R293" s="116" t="s">
        <v>41</v>
      </c>
      <c r="S293" s="117"/>
      <c r="T293" s="117"/>
      <c r="U293" s="159">
        <v>-999</v>
      </c>
      <c r="V293" s="159">
        <v>-999</v>
      </c>
      <c r="W293" s="159">
        <v>-999</v>
      </c>
      <c r="X293" s="159">
        <v>-999</v>
      </c>
      <c r="Y293" s="159">
        <v>-999</v>
      </c>
      <c r="Z293" s="159">
        <v>-999</v>
      </c>
      <c r="AA293" s="159">
        <v>-999</v>
      </c>
      <c r="AB293" s="159">
        <v>-999</v>
      </c>
      <c r="AC293" s="159">
        <v>-999</v>
      </c>
      <c r="AD293" s="159">
        <v>-999</v>
      </c>
    </row>
    <row r="294" spans="1:30" s="118" customFormat="1" ht="12" x14ac:dyDescent="0.3">
      <c r="A294" s="115">
        <v>4000</v>
      </c>
      <c r="B294" s="115" t="s">
        <v>30</v>
      </c>
      <c r="C294" s="115" t="s">
        <v>31</v>
      </c>
      <c r="D294" s="115" t="s">
        <v>31</v>
      </c>
      <c r="E294" s="115" t="s">
        <v>461</v>
      </c>
      <c r="F294" s="115" t="s">
        <v>462</v>
      </c>
      <c r="G294" s="115">
        <v>40</v>
      </c>
      <c r="H294" s="115" t="s">
        <v>34</v>
      </c>
      <c r="I294" s="115" t="s">
        <v>71</v>
      </c>
      <c r="J294" s="115" t="s">
        <v>73</v>
      </c>
      <c r="K294" s="115" t="s">
        <v>72</v>
      </c>
      <c r="L294" s="115" t="s">
        <v>72</v>
      </c>
      <c r="M294" s="115" t="s">
        <v>39</v>
      </c>
      <c r="N294" s="115" t="s">
        <v>40</v>
      </c>
      <c r="O294" s="119">
        <v>21186</v>
      </c>
      <c r="P294" s="115" t="s">
        <v>340</v>
      </c>
      <c r="Q294" s="115">
        <v>41</v>
      </c>
      <c r="R294" s="116" t="s">
        <v>41</v>
      </c>
      <c r="S294" s="117"/>
      <c r="T294" s="117"/>
      <c r="U294" s="159">
        <v>-999</v>
      </c>
      <c r="V294" s="159">
        <v>-999</v>
      </c>
      <c r="W294" s="159">
        <v>-999</v>
      </c>
      <c r="X294" s="159">
        <v>-999</v>
      </c>
      <c r="Y294" s="159">
        <v>-999</v>
      </c>
      <c r="Z294" s="159">
        <v>-999</v>
      </c>
      <c r="AA294" s="159">
        <v>-999</v>
      </c>
      <c r="AB294" s="159">
        <v>-999</v>
      </c>
      <c r="AC294" s="159">
        <v>-999</v>
      </c>
      <c r="AD294" s="159">
        <v>-999</v>
      </c>
    </row>
    <row r="295" spans="1:30" s="118" customFormat="1" ht="12" x14ac:dyDescent="0.3">
      <c r="A295" s="115">
        <v>4400</v>
      </c>
      <c r="B295" s="115" t="s">
        <v>30</v>
      </c>
      <c r="C295" s="115" t="s">
        <v>42</v>
      </c>
      <c r="D295" s="115" t="s">
        <v>42</v>
      </c>
      <c r="E295" s="115" t="s">
        <v>475</v>
      </c>
      <c r="F295" s="115" t="s">
        <v>476</v>
      </c>
      <c r="G295" s="115">
        <v>9.99</v>
      </c>
      <c r="H295" s="115" t="s">
        <v>34</v>
      </c>
      <c r="I295" s="115" t="s">
        <v>477</v>
      </c>
      <c r="J295" s="115" t="s">
        <v>73</v>
      </c>
      <c r="K295" s="115" t="s">
        <v>72</v>
      </c>
      <c r="L295" s="115" t="s">
        <v>72</v>
      </c>
      <c r="M295" s="115" t="s">
        <v>39</v>
      </c>
      <c r="N295" s="115" t="s">
        <v>40</v>
      </c>
      <c r="O295" s="119">
        <v>30317</v>
      </c>
      <c r="P295" s="115" t="s">
        <v>478</v>
      </c>
      <c r="Q295" s="115">
        <v>9.99</v>
      </c>
      <c r="R295" s="116" t="s">
        <v>41</v>
      </c>
      <c r="S295" s="117"/>
      <c r="T295" s="117"/>
      <c r="U295" s="159">
        <v>-999</v>
      </c>
      <c r="V295" s="159">
        <v>-999</v>
      </c>
      <c r="W295" s="159">
        <v>-999</v>
      </c>
      <c r="X295" s="159">
        <v>-999</v>
      </c>
      <c r="Y295" s="159">
        <v>-999</v>
      </c>
      <c r="Z295" s="159">
        <v>-999</v>
      </c>
      <c r="AA295" s="159">
        <v>-999</v>
      </c>
      <c r="AB295" s="159">
        <v>-999</v>
      </c>
      <c r="AC295" s="159">
        <v>-999</v>
      </c>
      <c r="AD295" s="159">
        <v>-999</v>
      </c>
    </row>
    <row r="296" spans="1:30" s="118" customFormat="1" ht="12" x14ac:dyDescent="0.3">
      <c r="A296" s="115">
        <v>76200</v>
      </c>
      <c r="B296" s="115" t="s">
        <v>30</v>
      </c>
      <c r="C296" s="115" t="s">
        <v>31</v>
      </c>
      <c r="D296" s="115" t="s">
        <v>31</v>
      </c>
      <c r="E296" s="115" t="s">
        <v>810</v>
      </c>
      <c r="F296" s="115" t="s">
        <v>811</v>
      </c>
      <c r="G296" s="115">
        <v>8</v>
      </c>
      <c r="H296" s="115" t="s">
        <v>34</v>
      </c>
      <c r="I296" s="115" t="s">
        <v>812</v>
      </c>
      <c r="J296" s="115" t="s">
        <v>73</v>
      </c>
      <c r="K296" s="115" t="s">
        <v>72</v>
      </c>
      <c r="L296" s="115" t="s">
        <v>72</v>
      </c>
      <c r="M296" s="115" t="s">
        <v>39</v>
      </c>
      <c r="N296" s="115" t="s">
        <v>40</v>
      </c>
      <c r="O296" s="119">
        <v>31048</v>
      </c>
      <c r="P296" s="115"/>
      <c r="Q296" s="115">
        <v>7.9</v>
      </c>
      <c r="R296" s="116" t="s">
        <v>41</v>
      </c>
      <c r="S296" s="117"/>
      <c r="T296" s="117"/>
      <c r="U296" s="159">
        <v>-999</v>
      </c>
      <c r="V296" s="159">
        <v>-999</v>
      </c>
      <c r="W296" s="159">
        <v>-999</v>
      </c>
      <c r="X296" s="159">
        <v>-999</v>
      </c>
      <c r="Y296" s="159">
        <v>-999</v>
      </c>
      <c r="Z296" s="159">
        <v>-999</v>
      </c>
      <c r="AA296" s="159">
        <v>-999</v>
      </c>
      <c r="AB296" s="159">
        <v>-999</v>
      </c>
      <c r="AC296" s="159">
        <v>-999</v>
      </c>
      <c r="AD296" s="159">
        <v>-999</v>
      </c>
    </row>
    <row r="297" spans="1:30" s="118" customFormat="1" ht="12" x14ac:dyDescent="0.3">
      <c r="A297" s="115">
        <v>44001</v>
      </c>
      <c r="B297" s="115" t="s">
        <v>30</v>
      </c>
      <c r="C297" s="115" t="s">
        <v>42</v>
      </c>
      <c r="D297" s="115" t="s">
        <v>31</v>
      </c>
      <c r="E297" s="115" t="s">
        <v>485</v>
      </c>
      <c r="F297" s="115" t="s">
        <v>486</v>
      </c>
      <c r="G297" s="115">
        <v>0.9</v>
      </c>
      <c r="H297" s="115" t="s">
        <v>34</v>
      </c>
      <c r="I297" s="115" t="s">
        <v>487</v>
      </c>
      <c r="J297" s="115" t="s">
        <v>73</v>
      </c>
      <c r="K297" s="115" t="s">
        <v>72</v>
      </c>
      <c r="L297" s="115" t="s">
        <v>72</v>
      </c>
      <c r="M297" s="115" t="s">
        <v>39</v>
      </c>
      <c r="N297" s="115" t="s">
        <v>40</v>
      </c>
      <c r="O297" s="119">
        <v>30317</v>
      </c>
      <c r="P297" s="115"/>
      <c r="Q297" s="115">
        <v>0.9</v>
      </c>
      <c r="R297" s="116" t="s">
        <v>41</v>
      </c>
      <c r="S297" s="117"/>
      <c r="T297" s="117"/>
      <c r="U297" s="159">
        <v>-999</v>
      </c>
      <c r="V297" s="159">
        <v>-999</v>
      </c>
      <c r="W297" s="159">
        <v>-999</v>
      </c>
      <c r="X297" s="159">
        <v>-999</v>
      </c>
      <c r="Y297" s="159">
        <v>-999</v>
      </c>
      <c r="Z297" s="159">
        <v>-999</v>
      </c>
      <c r="AA297" s="159">
        <v>-999</v>
      </c>
      <c r="AB297" s="159">
        <v>-999</v>
      </c>
      <c r="AC297" s="159">
        <v>-999</v>
      </c>
      <c r="AD297" s="159">
        <v>-999</v>
      </c>
    </row>
    <row r="298" spans="1:30" s="118" customFormat="1" ht="12" x14ac:dyDescent="0.3">
      <c r="A298" s="115">
        <v>4500</v>
      </c>
      <c r="B298" s="115" t="s">
        <v>30</v>
      </c>
      <c r="C298" s="115" t="s">
        <v>31</v>
      </c>
      <c r="D298" s="115" t="s">
        <v>31</v>
      </c>
      <c r="E298" s="115" t="s">
        <v>827</v>
      </c>
      <c r="F298" s="115" t="s">
        <v>828</v>
      </c>
      <c r="G298" s="115">
        <v>24</v>
      </c>
      <c r="H298" s="115" t="s">
        <v>34</v>
      </c>
      <c r="I298" s="115" t="s">
        <v>71</v>
      </c>
      <c r="J298" s="115" t="s">
        <v>73</v>
      </c>
      <c r="K298" s="115" t="s">
        <v>72</v>
      </c>
      <c r="L298" s="115" t="s">
        <v>72</v>
      </c>
      <c r="M298" s="115" t="s">
        <v>39</v>
      </c>
      <c r="N298" s="115" t="s">
        <v>40</v>
      </c>
      <c r="O298" s="119">
        <v>7672</v>
      </c>
      <c r="P298" s="115" t="s">
        <v>340</v>
      </c>
      <c r="Q298" s="115">
        <v>24</v>
      </c>
      <c r="R298" s="116" t="s">
        <v>41</v>
      </c>
      <c r="S298" s="117"/>
      <c r="T298" s="117"/>
      <c r="U298" s="159">
        <v>-999</v>
      </c>
      <c r="V298" s="159">
        <v>-999</v>
      </c>
      <c r="W298" s="159">
        <v>-999</v>
      </c>
      <c r="X298" s="159">
        <v>-999</v>
      </c>
      <c r="Y298" s="159">
        <v>-999</v>
      </c>
      <c r="Z298" s="159">
        <v>-999</v>
      </c>
      <c r="AA298" s="159">
        <v>-999</v>
      </c>
      <c r="AB298" s="159">
        <v>-999</v>
      </c>
      <c r="AC298" s="159">
        <v>-999</v>
      </c>
      <c r="AD298" s="159">
        <v>-999</v>
      </c>
    </row>
    <row r="299" spans="1:30" s="118" customFormat="1" ht="12" x14ac:dyDescent="0.3">
      <c r="A299" s="115">
        <v>4600</v>
      </c>
      <c r="B299" s="115" t="s">
        <v>30</v>
      </c>
      <c r="C299" s="115" t="s">
        <v>31</v>
      </c>
      <c r="D299" s="115" t="s">
        <v>42</v>
      </c>
      <c r="E299" s="115" t="s">
        <v>493</v>
      </c>
      <c r="F299" s="115" t="s">
        <v>494</v>
      </c>
      <c r="G299" s="115">
        <v>49</v>
      </c>
      <c r="H299" s="115" t="s">
        <v>34</v>
      </c>
      <c r="I299" s="115" t="s">
        <v>71</v>
      </c>
      <c r="J299" s="115" t="s">
        <v>73</v>
      </c>
      <c r="K299" s="115" t="s">
        <v>72</v>
      </c>
      <c r="L299" s="115" t="s">
        <v>72</v>
      </c>
      <c r="M299" s="115" t="s">
        <v>39</v>
      </c>
      <c r="N299" s="115" t="s">
        <v>40</v>
      </c>
      <c r="O299" s="119">
        <v>7672</v>
      </c>
      <c r="P299" s="115" t="s">
        <v>340</v>
      </c>
      <c r="Q299" s="115">
        <v>48</v>
      </c>
      <c r="R299" s="116" t="s">
        <v>41</v>
      </c>
      <c r="S299" s="117"/>
      <c r="T299" s="117"/>
      <c r="U299" s="159">
        <v>-999</v>
      </c>
      <c r="V299" s="159">
        <v>-999</v>
      </c>
      <c r="W299" s="159">
        <v>-999</v>
      </c>
      <c r="X299" s="159">
        <v>-999</v>
      </c>
      <c r="Y299" s="159">
        <v>-999</v>
      </c>
      <c r="Z299" s="159">
        <v>-999</v>
      </c>
      <c r="AA299" s="159">
        <v>-999</v>
      </c>
      <c r="AB299" s="159">
        <v>-999</v>
      </c>
      <c r="AC299" s="159">
        <v>-999</v>
      </c>
      <c r="AD299" s="159">
        <v>-999</v>
      </c>
    </row>
    <row r="300" spans="1:30" s="118" customFormat="1" ht="12" x14ac:dyDescent="0.3">
      <c r="A300" s="115">
        <v>4700</v>
      </c>
      <c r="B300" s="115" t="s">
        <v>30</v>
      </c>
      <c r="C300" s="115" t="s">
        <v>31</v>
      </c>
      <c r="D300" s="115" t="s">
        <v>42</v>
      </c>
      <c r="E300" s="115" t="s">
        <v>499</v>
      </c>
      <c r="F300" s="115" t="s">
        <v>500</v>
      </c>
      <c r="G300" s="115">
        <v>122</v>
      </c>
      <c r="H300" s="115" t="s">
        <v>34</v>
      </c>
      <c r="I300" s="115" t="s">
        <v>71</v>
      </c>
      <c r="J300" s="115" t="s">
        <v>73</v>
      </c>
      <c r="K300" s="115" t="s">
        <v>72</v>
      </c>
      <c r="L300" s="115" t="s">
        <v>72</v>
      </c>
      <c r="M300" s="115" t="s">
        <v>39</v>
      </c>
      <c r="N300" s="115" t="s">
        <v>40</v>
      </c>
      <c r="O300" s="119">
        <v>21186</v>
      </c>
      <c r="P300" s="115" t="s">
        <v>340</v>
      </c>
      <c r="Q300" s="115">
        <v>122</v>
      </c>
      <c r="R300" s="116" t="s">
        <v>41</v>
      </c>
      <c r="S300" s="117"/>
      <c r="T300" s="117"/>
      <c r="U300" s="159">
        <v>-999</v>
      </c>
      <c r="V300" s="159">
        <v>-999</v>
      </c>
      <c r="W300" s="159">
        <v>-999</v>
      </c>
      <c r="X300" s="159">
        <v>-999</v>
      </c>
      <c r="Y300" s="159">
        <v>-999</v>
      </c>
      <c r="Z300" s="159">
        <v>-999</v>
      </c>
      <c r="AA300" s="159">
        <v>-999</v>
      </c>
      <c r="AB300" s="159">
        <v>-999</v>
      </c>
      <c r="AC300" s="159">
        <v>-999</v>
      </c>
      <c r="AD300" s="159">
        <v>-999</v>
      </c>
    </row>
    <row r="301" spans="1:30" s="118" customFormat="1" ht="12" x14ac:dyDescent="0.3">
      <c r="A301" s="115">
        <v>120100</v>
      </c>
      <c r="B301" s="115" t="s">
        <v>30</v>
      </c>
      <c r="C301" s="115" t="s">
        <v>31</v>
      </c>
      <c r="D301" s="115" t="s">
        <v>42</v>
      </c>
      <c r="E301" s="115" t="s">
        <v>508</v>
      </c>
      <c r="F301" s="115" t="s">
        <v>509</v>
      </c>
      <c r="G301" s="115">
        <v>405</v>
      </c>
      <c r="H301" s="115" t="s">
        <v>34</v>
      </c>
      <c r="I301" s="115" t="s">
        <v>510</v>
      </c>
      <c r="J301" s="115" t="s">
        <v>73</v>
      </c>
      <c r="K301" s="115" t="s">
        <v>72</v>
      </c>
      <c r="L301" s="115" t="s">
        <v>72</v>
      </c>
      <c r="M301" s="115" t="s">
        <v>39</v>
      </c>
      <c r="N301" s="115" t="s">
        <v>40</v>
      </c>
      <c r="O301" s="119">
        <v>38899</v>
      </c>
      <c r="P301" s="115"/>
      <c r="Q301" s="115">
        <v>405</v>
      </c>
      <c r="R301" s="116" t="s">
        <v>41</v>
      </c>
      <c r="S301" s="117"/>
      <c r="T301" s="117"/>
      <c r="U301" s="159">
        <v>-999</v>
      </c>
      <c r="V301" s="159">
        <v>-999</v>
      </c>
      <c r="W301" s="159">
        <v>-999</v>
      </c>
      <c r="X301" s="159">
        <v>-999</v>
      </c>
      <c r="Y301" s="159">
        <v>-999</v>
      </c>
      <c r="Z301" s="159">
        <v>-999</v>
      </c>
      <c r="AA301" s="159">
        <v>-999</v>
      </c>
      <c r="AB301" s="159">
        <v>-999</v>
      </c>
      <c r="AC301" s="159">
        <v>-999</v>
      </c>
      <c r="AD301" s="159">
        <v>-999</v>
      </c>
    </row>
    <row r="302" spans="1:30" s="118" customFormat="1" ht="12" x14ac:dyDescent="0.3">
      <c r="A302" s="115">
        <v>4800</v>
      </c>
      <c r="B302" s="115" t="s">
        <v>30</v>
      </c>
      <c r="C302" s="115" t="s">
        <v>31</v>
      </c>
      <c r="D302" s="115" t="s">
        <v>42</v>
      </c>
      <c r="E302" s="115" t="s">
        <v>534</v>
      </c>
      <c r="F302" s="115" t="s">
        <v>535</v>
      </c>
      <c r="G302" s="115">
        <v>6.4</v>
      </c>
      <c r="H302" s="115" t="s">
        <v>34</v>
      </c>
      <c r="I302" s="115" t="s">
        <v>71</v>
      </c>
      <c r="J302" s="115" t="s">
        <v>73</v>
      </c>
      <c r="K302" s="115" t="s">
        <v>72</v>
      </c>
      <c r="L302" s="115" t="s">
        <v>72</v>
      </c>
      <c r="M302" s="115" t="s">
        <v>39</v>
      </c>
      <c r="N302" s="115" t="s">
        <v>40</v>
      </c>
      <c r="O302" s="119">
        <v>1</v>
      </c>
      <c r="P302" s="115"/>
      <c r="Q302" s="115">
        <v>5.9</v>
      </c>
      <c r="R302" s="116" t="s">
        <v>41</v>
      </c>
      <c r="S302" s="117"/>
      <c r="T302" s="117"/>
      <c r="U302" s="159">
        <v>-999</v>
      </c>
      <c r="V302" s="159">
        <v>-999</v>
      </c>
      <c r="W302" s="159">
        <v>-999</v>
      </c>
      <c r="X302" s="159">
        <v>-999</v>
      </c>
      <c r="Y302" s="159">
        <v>-999</v>
      </c>
      <c r="Z302" s="159">
        <v>-999</v>
      </c>
      <c r="AA302" s="159">
        <v>-999</v>
      </c>
      <c r="AB302" s="159">
        <v>-999</v>
      </c>
      <c r="AC302" s="159">
        <v>-999</v>
      </c>
      <c r="AD302" s="159">
        <v>-999</v>
      </c>
    </row>
    <row r="303" spans="1:30" s="118" customFormat="1" ht="12" x14ac:dyDescent="0.3">
      <c r="A303" s="115">
        <v>5000</v>
      </c>
      <c r="B303" s="115" t="s">
        <v>30</v>
      </c>
      <c r="C303" s="115" t="s">
        <v>31</v>
      </c>
      <c r="D303" s="115" t="s">
        <v>31</v>
      </c>
      <c r="E303" s="115" t="s">
        <v>881</v>
      </c>
      <c r="F303" s="115" t="s">
        <v>882</v>
      </c>
      <c r="G303" s="115">
        <v>42</v>
      </c>
      <c r="H303" s="115" t="s">
        <v>34</v>
      </c>
      <c r="I303" s="115" t="s">
        <v>883</v>
      </c>
      <c r="J303" s="115" t="s">
        <v>73</v>
      </c>
      <c r="K303" s="115" t="s">
        <v>72</v>
      </c>
      <c r="L303" s="115" t="s">
        <v>72</v>
      </c>
      <c r="M303" s="115" t="s">
        <v>39</v>
      </c>
      <c r="N303" s="115" t="s">
        <v>40</v>
      </c>
      <c r="O303" s="119">
        <v>23743</v>
      </c>
      <c r="P303" s="115" t="s">
        <v>884</v>
      </c>
      <c r="Q303" s="115">
        <v>39</v>
      </c>
      <c r="R303" s="116" t="s">
        <v>41</v>
      </c>
      <c r="S303" s="117"/>
      <c r="T303" s="117"/>
      <c r="U303" s="159">
        <v>-999</v>
      </c>
      <c r="V303" s="159">
        <v>-999</v>
      </c>
      <c r="W303" s="159">
        <v>-999</v>
      </c>
      <c r="X303" s="159">
        <v>-999</v>
      </c>
      <c r="Y303" s="159">
        <v>-999</v>
      </c>
      <c r="Z303" s="159">
        <v>-999</v>
      </c>
      <c r="AA303" s="159">
        <v>-999</v>
      </c>
      <c r="AB303" s="159">
        <v>-999</v>
      </c>
      <c r="AC303" s="159">
        <v>-999</v>
      </c>
      <c r="AD303" s="159">
        <v>-999</v>
      </c>
    </row>
    <row r="304" spans="1:30" s="118" customFormat="1" ht="12" x14ac:dyDescent="0.3">
      <c r="A304" s="115">
        <v>5100</v>
      </c>
      <c r="B304" s="115" t="s">
        <v>30</v>
      </c>
      <c r="C304" s="115" t="s">
        <v>31</v>
      </c>
      <c r="D304" s="115" t="s">
        <v>31</v>
      </c>
      <c r="E304" s="115" t="s">
        <v>579</v>
      </c>
      <c r="F304" s="115" t="s">
        <v>580</v>
      </c>
      <c r="G304" s="115">
        <v>8.4</v>
      </c>
      <c r="H304" s="115" t="s">
        <v>34</v>
      </c>
      <c r="I304" s="115" t="s">
        <v>71</v>
      </c>
      <c r="J304" s="115" t="s">
        <v>73</v>
      </c>
      <c r="K304" s="115" t="s">
        <v>72</v>
      </c>
      <c r="L304" s="115" t="s">
        <v>72</v>
      </c>
      <c r="M304" s="115" t="s">
        <v>39</v>
      </c>
      <c r="N304" s="115" t="s">
        <v>40</v>
      </c>
      <c r="O304" s="119">
        <v>23743</v>
      </c>
      <c r="P304" s="115"/>
      <c r="Q304" s="115">
        <v>7</v>
      </c>
      <c r="R304" s="116" t="s">
        <v>41</v>
      </c>
      <c r="S304" s="117"/>
      <c r="T304" s="117"/>
      <c r="U304" s="159">
        <v>-999</v>
      </c>
      <c r="V304" s="159">
        <v>-999</v>
      </c>
      <c r="W304" s="159">
        <v>-999</v>
      </c>
      <c r="X304" s="159">
        <v>-999</v>
      </c>
      <c r="Y304" s="159">
        <v>-999</v>
      </c>
      <c r="Z304" s="159">
        <v>-999</v>
      </c>
      <c r="AA304" s="159">
        <v>-999</v>
      </c>
      <c r="AB304" s="159">
        <v>-999</v>
      </c>
      <c r="AC304" s="159">
        <v>-999</v>
      </c>
      <c r="AD304" s="159">
        <v>-999</v>
      </c>
    </row>
    <row r="305" spans="1:30" s="118" customFormat="1" ht="12" x14ac:dyDescent="0.3">
      <c r="A305" s="115">
        <v>55500</v>
      </c>
      <c r="B305" s="115" t="s">
        <v>30</v>
      </c>
      <c r="C305" s="115" t="s">
        <v>42</v>
      </c>
      <c r="D305" s="115" t="s">
        <v>31</v>
      </c>
      <c r="E305" s="115" t="s">
        <v>906</v>
      </c>
      <c r="F305" s="115" t="s">
        <v>907</v>
      </c>
      <c r="G305" s="115">
        <v>0.99</v>
      </c>
      <c r="H305" s="115" t="s">
        <v>34</v>
      </c>
      <c r="I305" s="115" t="s">
        <v>55</v>
      </c>
      <c r="J305" s="115" t="s">
        <v>73</v>
      </c>
      <c r="K305" s="115" t="s">
        <v>72</v>
      </c>
      <c r="L305" s="115" t="s">
        <v>72</v>
      </c>
      <c r="M305" s="115" t="s">
        <v>39</v>
      </c>
      <c r="N305" s="115" t="s">
        <v>40</v>
      </c>
      <c r="O305" s="119">
        <v>31464</v>
      </c>
      <c r="P305" s="115"/>
      <c r="Q305" s="115">
        <v>0.99</v>
      </c>
      <c r="R305" s="116" t="s">
        <v>41</v>
      </c>
      <c r="S305" s="117"/>
      <c r="T305" s="117"/>
      <c r="U305" s="159">
        <v>-999</v>
      </c>
      <c r="V305" s="159">
        <v>-999</v>
      </c>
      <c r="W305" s="159">
        <v>-999</v>
      </c>
      <c r="X305" s="159">
        <v>-999</v>
      </c>
      <c r="Y305" s="159">
        <v>-999</v>
      </c>
      <c r="Z305" s="159">
        <v>-999</v>
      </c>
      <c r="AA305" s="159">
        <v>-999</v>
      </c>
      <c r="AB305" s="159">
        <v>-999</v>
      </c>
      <c r="AC305" s="159">
        <v>-999</v>
      </c>
      <c r="AD305" s="159">
        <v>-999</v>
      </c>
    </row>
    <row r="306" spans="1:30" s="118" customFormat="1" ht="12" x14ac:dyDescent="0.3">
      <c r="A306" s="115">
        <v>5500</v>
      </c>
      <c r="B306" s="115" t="s">
        <v>30</v>
      </c>
      <c r="C306" s="115" t="s">
        <v>31</v>
      </c>
      <c r="D306" s="115" t="s">
        <v>31</v>
      </c>
      <c r="E306" s="115" t="s">
        <v>631</v>
      </c>
      <c r="F306" s="115" t="s">
        <v>632</v>
      </c>
      <c r="G306" s="115">
        <v>13</v>
      </c>
      <c r="H306" s="115" t="s">
        <v>34</v>
      </c>
      <c r="I306" s="115" t="s">
        <v>71</v>
      </c>
      <c r="J306" s="115" t="s">
        <v>73</v>
      </c>
      <c r="K306" s="115" t="s">
        <v>72</v>
      </c>
      <c r="L306" s="115" t="s">
        <v>72</v>
      </c>
      <c r="M306" s="115" t="s">
        <v>39</v>
      </c>
      <c r="N306" s="115" t="s">
        <v>40</v>
      </c>
      <c r="O306" s="119">
        <v>28856</v>
      </c>
      <c r="P306" s="115" t="s">
        <v>633</v>
      </c>
      <c r="Q306" s="115">
        <v>13</v>
      </c>
      <c r="R306" s="116" t="s">
        <v>41</v>
      </c>
      <c r="S306" s="117"/>
      <c r="T306" s="117"/>
      <c r="U306" s="159">
        <v>-999</v>
      </c>
      <c r="V306" s="159">
        <v>-999</v>
      </c>
      <c r="W306" s="159">
        <v>-999</v>
      </c>
      <c r="X306" s="159">
        <v>-999</v>
      </c>
      <c r="Y306" s="159">
        <v>-999</v>
      </c>
      <c r="Z306" s="159">
        <v>-999</v>
      </c>
      <c r="AA306" s="159">
        <v>-999</v>
      </c>
      <c r="AB306" s="159">
        <v>-999</v>
      </c>
      <c r="AC306" s="159">
        <v>-999</v>
      </c>
      <c r="AD306" s="159">
        <v>-999</v>
      </c>
    </row>
    <row r="307" spans="1:30" s="118" customFormat="1" ht="12" x14ac:dyDescent="0.3">
      <c r="A307" s="115">
        <v>5600</v>
      </c>
      <c r="B307" s="115" t="s">
        <v>30</v>
      </c>
      <c r="C307" s="115" t="s">
        <v>31</v>
      </c>
      <c r="D307" s="115" t="s">
        <v>31</v>
      </c>
      <c r="E307" s="115" t="s">
        <v>921</v>
      </c>
      <c r="F307" s="115" t="s">
        <v>922</v>
      </c>
      <c r="G307" s="115">
        <v>176.72</v>
      </c>
      <c r="H307" s="115" t="s">
        <v>34</v>
      </c>
      <c r="I307" s="115" t="s">
        <v>923</v>
      </c>
      <c r="J307" s="115" t="s">
        <v>73</v>
      </c>
      <c r="K307" s="115" t="s">
        <v>72</v>
      </c>
      <c r="L307" s="115" t="s">
        <v>72</v>
      </c>
      <c r="M307" s="115" t="s">
        <v>39</v>
      </c>
      <c r="N307" s="115" t="s">
        <v>40</v>
      </c>
      <c r="O307" s="119">
        <v>25204</v>
      </c>
      <c r="P307" s="115" t="s">
        <v>924</v>
      </c>
      <c r="Q307" s="115">
        <v>157.5</v>
      </c>
      <c r="R307" s="116" t="s">
        <v>41</v>
      </c>
      <c r="S307" s="117"/>
      <c r="T307" s="117"/>
      <c r="U307" s="159">
        <v>-999</v>
      </c>
      <c r="V307" s="159">
        <v>-999</v>
      </c>
      <c r="W307" s="159">
        <v>-999</v>
      </c>
      <c r="X307" s="159">
        <v>-999</v>
      </c>
      <c r="Y307" s="159">
        <v>-999</v>
      </c>
      <c r="Z307" s="159">
        <v>-999</v>
      </c>
      <c r="AA307" s="159">
        <v>-999</v>
      </c>
      <c r="AB307" s="159">
        <v>-999</v>
      </c>
      <c r="AC307" s="159">
        <v>-999</v>
      </c>
      <c r="AD307" s="159">
        <v>-999</v>
      </c>
    </row>
    <row r="308" spans="1:30" s="118" customFormat="1" ht="12" x14ac:dyDescent="0.3">
      <c r="A308" s="115">
        <v>5700</v>
      </c>
      <c r="B308" s="115" t="s">
        <v>30</v>
      </c>
      <c r="C308" s="115" t="s">
        <v>31</v>
      </c>
      <c r="D308" s="115" t="s">
        <v>31</v>
      </c>
      <c r="E308" s="115" t="s">
        <v>925</v>
      </c>
      <c r="F308" s="115" t="s">
        <v>926</v>
      </c>
      <c r="G308" s="115">
        <v>175.67</v>
      </c>
      <c r="H308" s="115" t="s">
        <v>34</v>
      </c>
      <c r="I308" s="115" t="s">
        <v>923</v>
      </c>
      <c r="J308" s="115" t="s">
        <v>73</v>
      </c>
      <c r="K308" s="115" t="s">
        <v>72</v>
      </c>
      <c r="L308" s="115" t="s">
        <v>72</v>
      </c>
      <c r="M308" s="115" t="s">
        <v>39</v>
      </c>
      <c r="N308" s="115" t="s">
        <v>40</v>
      </c>
      <c r="O308" s="119">
        <v>25204</v>
      </c>
      <c r="P308" s="115" t="s">
        <v>924</v>
      </c>
      <c r="Q308" s="115">
        <v>157.5</v>
      </c>
      <c r="R308" s="116" t="s">
        <v>41</v>
      </c>
      <c r="S308" s="117"/>
      <c r="T308" s="117"/>
      <c r="U308" s="159">
        <v>-999</v>
      </c>
      <c r="V308" s="159">
        <v>-999</v>
      </c>
      <c r="W308" s="159">
        <v>-999</v>
      </c>
      <c r="X308" s="159">
        <v>-999</v>
      </c>
      <c r="Y308" s="159">
        <v>-999</v>
      </c>
      <c r="Z308" s="159">
        <v>-999</v>
      </c>
      <c r="AA308" s="159">
        <v>-999</v>
      </c>
      <c r="AB308" s="159">
        <v>-999</v>
      </c>
      <c r="AC308" s="159">
        <v>-999</v>
      </c>
      <c r="AD308" s="159">
        <v>-999</v>
      </c>
    </row>
    <row r="309" spans="1:30" s="118" customFormat="1" ht="12" x14ac:dyDescent="0.3">
      <c r="A309" s="115">
        <v>5800</v>
      </c>
      <c r="B309" s="115" t="s">
        <v>30</v>
      </c>
      <c r="C309" s="115" t="s">
        <v>31</v>
      </c>
      <c r="D309" s="115" t="s">
        <v>42</v>
      </c>
      <c r="E309" s="115" t="s">
        <v>634</v>
      </c>
      <c r="F309" s="115" t="s">
        <v>635</v>
      </c>
      <c r="G309" s="115">
        <v>246.86</v>
      </c>
      <c r="H309" s="115" t="s">
        <v>34</v>
      </c>
      <c r="I309" s="115" t="s">
        <v>137</v>
      </c>
      <c r="J309" s="115" t="s">
        <v>73</v>
      </c>
      <c r="K309" s="115" t="s">
        <v>72</v>
      </c>
      <c r="L309" s="115" t="s">
        <v>72</v>
      </c>
      <c r="M309" s="115" t="s">
        <v>39</v>
      </c>
      <c r="N309" s="115" t="s">
        <v>138</v>
      </c>
      <c r="O309" s="115"/>
      <c r="P309" s="115"/>
      <c r="Q309" s="115">
        <v>252.5</v>
      </c>
      <c r="R309" s="116" t="s">
        <v>41</v>
      </c>
      <c r="S309" s="117"/>
      <c r="T309" s="117"/>
      <c r="U309" s="159">
        <v>-999</v>
      </c>
      <c r="V309" s="159">
        <v>-999</v>
      </c>
      <c r="W309" s="159">
        <v>-999</v>
      </c>
      <c r="X309" s="159">
        <v>-999</v>
      </c>
      <c r="Y309" s="159">
        <v>-999</v>
      </c>
      <c r="Z309" s="159">
        <v>-999</v>
      </c>
      <c r="AA309" s="159">
        <v>-999</v>
      </c>
      <c r="AB309" s="159">
        <v>-999</v>
      </c>
      <c r="AC309" s="159">
        <v>-999</v>
      </c>
      <c r="AD309" s="159">
        <v>-999</v>
      </c>
    </row>
    <row r="310" spans="1:30" s="118" customFormat="1" ht="12" x14ac:dyDescent="0.3">
      <c r="A310" s="115">
        <v>94000</v>
      </c>
      <c r="B310" s="115" t="s">
        <v>30</v>
      </c>
      <c r="C310" s="115" t="s">
        <v>42</v>
      </c>
      <c r="D310" s="115" t="s">
        <v>42</v>
      </c>
      <c r="E310" s="115" t="s">
        <v>941</v>
      </c>
      <c r="F310" s="115" t="s">
        <v>942</v>
      </c>
      <c r="G310" s="115">
        <v>1.5</v>
      </c>
      <c r="H310" s="115" t="s">
        <v>34</v>
      </c>
      <c r="I310" s="115" t="s">
        <v>883</v>
      </c>
      <c r="J310" s="115" t="s">
        <v>73</v>
      </c>
      <c r="K310" s="115" t="s">
        <v>72</v>
      </c>
      <c r="L310" s="115" t="s">
        <v>72</v>
      </c>
      <c r="M310" s="115" t="s">
        <v>39</v>
      </c>
      <c r="N310" s="115" t="s">
        <v>40</v>
      </c>
      <c r="O310" s="115"/>
      <c r="P310" s="115"/>
      <c r="Q310" s="115">
        <v>1.5</v>
      </c>
      <c r="R310" s="116" t="s">
        <v>41</v>
      </c>
      <c r="S310" s="117"/>
      <c r="T310" s="117"/>
      <c r="U310" s="159">
        <v>-999</v>
      </c>
      <c r="V310" s="159">
        <v>-999</v>
      </c>
      <c r="W310" s="159">
        <v>-999</v>
      </c>
      <c r="X310" s="159">
        <v>-999</v>
      </c>
      <c r="Y310" s="159">
        <v>-999</v>
      </c>
      <c r="Z310" s="159">
        <v>-999</v>
      </c>
      <c r="AA310" s="159">
        <v>-999</v>
      </c>
      <c r="AB310" s="159">
        <v>-999</v>
      </c>
      <c r="AC310" s="159">
        <v>-999</v>
      </c>
      <c r="AD310" s="159">
        <v>-999</v>
      </c>
    </row>
    <row r="311" spans="1:30" s="118" customFormat="1" ht="12" x14ac:dyDescent="0.3">
      <c r="A311" s="115">
        <v>43400</v>
      </c>
      <c r="B311" s="115" t="s">
        <v>30</v>
      </c>
      <c r="C311" s="115" t="s">
        <v>42</v>
      </c>
      <c r="D311" s="115" t="s">
        <v>42</v>
      </c>
      <c r="E311" s="115" t="s">
        <v>675</v>
      </c>
      <c r="F311" s="115" t="s">
        <v>676</v>
      </c>
      <c r="G311" s="115">
        <v>0.5</v>
      </c>
      <c r="H311" s="115" t="s">
        <v>34</v>
      </c>
      <c r="I311" s="115" t="s">
        <v>232</v>
      </c>
      <c r="J311" s="115" t="s">
        <v>73</v>
      </c>
      <c r="K311" s="115" t="s">
        <v>72</v>
      </c>
      <c r="L311" s="115" t="s">
        <v>72</v>
      </c>
      <c r="M311" s="115" t="s">
        <v>39</v>
      </c>
      <c r="N311" s="115" t="s">
        <v>40</v>
      </c>
      <c r="O311" s="119">
        <v>29952</v>
      </c>
      <c r="P311" s="115"/>
      <c r="Q311" s="115">
        <v>0.5</v>
      </c>
      <c r="R311" s="116" t="s">
        <v>41</v>
      </c>
      <c r="S311" s="117"/>
      <c r="T311" s="117"/>
      <c r="U311" s="159">
        <v>-999</v>
      </c>
      <c r="V311" s="159">
        <v>-999</v>
      </c>
      <c r="W311" s="159">
        <v>-999</v>
      </c>
      <c r="X311" s="159">
        <v>-999</v>
      </c>
      <c r="Y311" s="159">
        <v>-999</v>
      </c>
      <c r="Z311" s="159">
        <v>-999</v>
      </c>
      <c r="AA311" s="159">
        <v>-999</v>
      </c>
      <c r="AB311" s="159">
        <v>-999</v>
      </c>
      <c r="AC311" s="159">
        <v>-999</v>
      </c>
      <c r="AD311" s="159">
        <v>-999</v>
      </c>
    </row>
    <row r="312" spans="1:30" s="118" customFormat="1" ht="12" x14ac:dyDescent="0.3">
      <c r="A312" s="115">
        <v>90100</v>
      </c>
      <c r="B312" s="115" t="s">
        <v>30</v>
      </c>
      <c r="C312" s="115" t="s">
        <v>42</v>
      </c>
      <c r="D312" s="115" t="s">
        <v>42</v>
      </c>
      <c r="E312" s="115" t="s">
        <v>682</v>
      </c>
      <c r="F312" s="115" t="s">
        <v>683</v>
      </c>
      <c r="G312" s="115">
        <v>20.260000000000002</v>
      </c>
      <c r="H312" s="115" t="s">
        <v>34</v>
      </c>
      <c r="I312" s="115" t="s">
        <v>232</v>
      </c>
      <c r="J312" s="115" t="s">
        <v>73</v>
      </c>
      <c r="K312" s="115" t="s">
        <v>72</v>
      </c>
      <c r="L312" s="115" t="s">
        <v>72</v>
      </c>
      <c r="M312" s="115" t="s">
        <v>39</v>
      </c>
      <c r="N312" s="115" t="s">
        <v>40</v>
      </c>
      <c r="O312" s="119">
        <v>31782</v>
      </c>
      <c r="P312" s="115"/>
      <c r="Q312" s="115">
        <v>20.260000000000002</v>
      </c>
      <c r="R312" s="116" t="s">
        <v>41</v>
      </c>
      <c r="S312" s="117"/>
      <c r="T312" s="117"/>
      <c r="U312" s="159">
        <v>-999</v>
      </c>
      <c r="V312" s="159">
        <v>-999</v>
      </c>
      <c r="W312" s="159">
        <v>-999</v>
      </c>
      <c r="X312" s="159">
        <v>-999</v>
      </c>
      <c r="Y312" s="159">
        <v>-999</v>
      </c>
      <c r="Z312" s="159">
        <v>-999</v>
      </c>
      <c r="AA312" s="159">
        <v>-999</v>
      </c>
      <c r="AB312" s="159">
        <v>-999</v>
      </c>
      <c r="AC312" s="159">
        <v>-999</v>
      </c>
      <c r="AD312" s="159">
        <v>-999</v>
      </c>
    </row>
    <row r="313" spans="1:30" s="118" customFormat="1" ht="12" x14ac:dyDescent="0.3">
      <c r="A313" s="115">
        <v>6800</v>
      </c>
      <c r="B313" s="115" t="s">
        <v>30</v>
      </c>
      <c r="C313" s="115" t="s">
        <v>31</v>
      </c>
      <c r="D313" s="115" t="s">
        <v>42</v>
      </c>
      <c r="E313" s="115" t="s">
        <v>692</v>
      </c>
      <c r="F313" s="115" t="s">
        <v>693</v>
      </c>
      <c r="G313" s="115">
        <v>2</v>
      </c>
      <c r="H313" s="115" t="s">
        <v>34</v>
      </c>
      <c r="I313" s="115" t="s">
        <v>71</v>
      </c>
      <c r="J313" s="115" t="s">
        <v>73</v>
      </c>
      <c r="K313" s="115" t="s">
        <v>72</v>
      </c>
      <c r="L313" s="115" t="s">
        <v>72</v>
      </c>
      <c r="M313" s="115" t="s">
        <v>39</v>
      </c>
      <c r="N313" s="115" t="s">
        <v>40</v>
      </c>
      <c r="O313" s="119">
        <v>2558</v>
      </c>
      <c r="P313" s="115"/>
      <c r="Q313" s="115">
        <v>2</v>
      </c>
      <c r="R313" s="116" t="s">
        <v>41</v>
      </c>
      <c r="S313" s="117"/>
      <c r="T313" s="117"/>
      <c r="U313" s="159">
        <v>-999</v>
      </c>
      <c r="V313" s="159">
        <v>-999</v>
      </c>
      <c r="W313" s="159">
        <v>-999</v>
      </c>
      <c r="X313" s="159">
        <v>-999</v>
      </c>
      <c r="Y313" s="159">
        <v>-999</v>
      </c>
      <c r="Z313" s="159">
        <v>-999</v>
      </c>
      <c r="AA313" s="159">
        <v>-999</v>
      </c>
      <c r="AB313" s="159">
        <v>-999</v>
      </c>
      <c r="AC313" s="159">
        <v>-999</v>
      </c>
      <c r="AD313" s="159">
        <v>-999</v>
      </c>
    </row>
    <row r="314" spans="1:30" s="118" customFormat="1" ht="12" x14ac:dyDescent="0.3">
      <c r="A314" s="115">
        <v>7000</v>
      </c>
      <c r="B314" s="115" t="s">
        <v>30</v>
      </c>
      <c r="C314" s="115" t="s">
        <v>31</v>
      </c>
      <c r="D314" s="115" t="s">
        <v>31</v>
      </c>
      <c r="E314" s="115" t="s">
        <v>743</v>
      </c>
      <c r="F314" s="115" t="s">
        <v>744</v>
      </c>
      <c r="G314" s="115">
        <v>0.9</v>
      </c>
      <c r="H314" s="115" t="s">
        <v>34</v>
      </c>
      <c r="I314" s="115" t="s">
        <v>71</v>
      </c>
      <c r="J314" s="115" t="s">
        <v>73</v>
      </c>
      <c r="K314" s="115" t="s">
        <v>72</v>
      </c>
      <c r="L314" s="115" t="s">
        <v>72</v>
      </c>
      <c r="M314" s="115" t="s">
        <v>39</v>
      </c>
      <c r="N314" s="115" t="s">
        <v>40</v>
      </c>
      <c r="O314" s="119">
        <v>6941</v>
      </c>
      <c r="P314" s="115"/>
      <c r="Q314" s="115">
        <v>0.9</v>
      </c>
      <c r="R314" s="116" t="s">
        <v>41</v>
      </c>
      <c r="S314" s="117"/>
      <c r="T314" s="117"/>
      <c r="U314" s="159">
        <v>-999</v>
      </c>
      <c r="V314" s="159">
        <v>-999</v>
      </c>
      <c r="W314" s="159">
        <v>-999</v>
      </c>
      <c r="X314" s="159">
        <v>-999</v>
      </c>
      <c r="Y314" s="159">
        <v>-999</v>
      </c>
      <c r="Z314" s="159">
        <v>-999</v>
      </c>
      <c r="AA314" s="159">
        <v>-999</v>
      </c>
      <c r="AB314" s="159">
        <v>-999</v>
      </c>
      <c r="AC314" s="159">
        <v>-999</v>
      </c>
      <c r="AD314" s="159">
        <v>-999</v>
      </c>
    </row>
    <row r="315" spans="1:30" s="118" customFormat="1" ht="12" x14ac:dyDescent="0.3">
      <c r="A315" s="115">
        <v>7100</v>
      </c>
      <c r="B315" s="115" t="s">
        <v>30</v>
      </c>
      <c r="C315" s="115" t="s">
        <v>31</v>
      </c>
      <c r="D315" s="115" t="s">
        <v>42</v>
      </c>
      <c r="E315" s="115" t="s">
        <v>748</v>
      </c>
      <c r="F315" s="115" t="s">
        <v>749</v>
      </c>
      <c r="G315" s="115">
        <v>70.400000000000006</v>
      </c>
      <c r="H315" s="115" t="s">
        <v>34</v>
      </c>
      <c r="I315" s="115" t="s">
        <v>71</v>
      </c>
      <c r="J315" s="115" t="s">
        <v>73</v>
      </c>
      <c r="K315" s="115" t="s">
        <v>72</v>
      </c>
      <c r="L315" s="115" t="s">
        <v>72</v>
      </c>
      <c r="M315" s="115" t="s">
        <v>39</v>
      </c>
      <c r="N315" s="115" t="s">
        <v>40</v>
      </c>
      <c r="O315" s="119">
        <v>17899</v>
      </c>
      <c r="P315" s="115" t="s">
        <v>340</v>
      </c>
      <c r="Q315" s="115">
        <v>70.400000000000006</v>
      </c>
      <c r="R315" s="116" t="s">
        <v>41</v>
      </c>
      <c r="S315" s="117"/>
      <c r="T315" s="117"/>
      <c r="U315" s="159">
        <v>-999</v>
      </c>
      <c r="V315" s="159">
        <v>-999</v>
      </c>
      <c r="W315" s="159">
        <v>-999</v>
      </c>
      <c r="X315" s="159">
        <v>-999</v>
      </c>
      <c r="Y315" s="159">
        <v>-999</v>
      </c>
      <c r="Z315" s="159">
        <v>-999</v>
      </c>
      <c r="AA315" s="159">
        <v>-999</v>
      </c>
      <c r="AB315" s="159">
        <v>-999</v>
      </c>
      <c r="AC315" s="159">
        <v>-999</v>
      </c>
      <c r="AD315" s="159">
        <v>-999</v>
      </c>
    </row>
    <row r="316" spans="1:30" s="118" customFormat="1" ht="12" x14ac:dyDescent="0.3">
      <c r="A316" s="115">
        <v>7300</v>
      </c>
      <c r="B316" s="115" t="s">
        <v>30</v>
      </c>
      <c r="C316" s="115" t="s">
        <v>31</v>
      </c>
      <c r="D316" s="115" t="s">
        <v>31</v>
      </c>
      <c r="E316" s="115" t="s">
        <v>996</v>
      </c>
      <c r="F316" s="115" t="s">
        <v>997</v>
      </c>
      <c r="G316" s="115">
        <v>18.5</v>
      </c>
      <c r="H316" s="115" t="s">
        <v>34</v>
      </c>
      <c r="I316" s="115" t="s">
        <v>71</v>
      </c>
      <c r="J316" s="115" t="s">
        <v>73</v>
      </c>
      <c r="K316" s="115" t="s">
        <v>72</v>
      </c>
      <c r="L316" s="115" t="s">
        <v>72</v>
      </c>
      <c r="M316" s="115" t="s">
        <v>39</v>
      </c>
      <c r="N316" s="115" t="s">
        <v>40</v>
      </c>
      <c r="O316" s="119">
        <v>23012</v>
      </c>
      <c r="P316" s="115" t="s">
        <v>998</v>
      </c>
      <c r="Q316" s="115">
        <v>18.5</v>
      </c>
      <c r="R316" s="116" t="s">
        <v>41</v>
      </c>
      <c r="S316" s="117"/>
      <c r="T316" s="117"/>
      <c r="U316" s="159">
        <v>-999</v>
      </c>
      <c r="V316" s="159">
        <v>-999</v>
      </c>
      <c r="W316" s="159">
        <v>-999</v>
      </c>
      <c r="X316" s="159">
        <v>-999</v>
      </c>
      <c r="Y316" s="159">
        <v>-999</v>
      </c>
      <c r="Z316" s="159">
        <v>-999</v>
      </c>
      <c r="AA316" s="159">
        <v>-999</v>
      </c>
      <c r="AB316" s="159">
        <v>-999</v>
      </c>
      <c r="AC316" s="159">
        <v>-999</v>
      </c>
      <c r="AD316" s="159">
        <v>-999</v>
      </c>
    </row>
    <row r="317" spans="1:30" s="118" customFormat="1" ht="12" x14ac:dyDescent="0.3">
      <c r="A317" s="115">
        <v>65512</v>
      </c>
      <c r="B317" s="115" t="s">
        <v>30</v>
      </c>
      <c r="C317" s="115" t="s">
        <v>42</v>
      </c>
      <c r="D317" s="115" t="s">
        <v>31</v>
      </c>
      <c r="E317" s="115" t="s">
        <v>999</v>
      </c>
      <c r="F317" s="115" t="s">
        <v>1000</v>
      </c>
      <c r="G317" s="115">
        <v>2</v>
      </c>
      <c r="H317" s="115" t="s">
        <v>34</v>
      </c>
      <c r="I317" s="115" t="s">
        <v>55</v>
      </c>
      <c r="J317" s="115" t="s">
        <v>73</v>
      </c>
      <c r="K317" s="115" t="s">
        <v>72</v>
      </c>
      <c r="L317" s="115" t="s">
        <v>72</v>
      </c>
      <c r="M317" s="115" t="s">
        <v>39</v>
      </c>
      <c r="N317" s="115" t="s">
        <v>40</v>
      </c>
      <c r="O317" s="119">
        <v>32902</v>
      </c>
      <c r="P317" s="115" t="s">
        <v>1002</v>
      </c>
      <c r="Q317" s="115">
        <v>2</v>
      </c>
      <c r="R317" s="116" t="s">
        <v>41</v>
      </c>
      <c r="S317" s="117"/>
      <c r="T317" s="117"/>
      <c r="U317" s="159">
        <v>-999</v>
      </c>
      <c r="V317" s="159">
        <v>-999</v>
      </c>
      <c r="W317" s="159">
        <v>-999</v>
      </c>
      <c r="X317" s="159">
        <v>-999</v>
      </c>
      <c r="Y317" s="159">
        <v>-999</v>
      </c>
      <c r="Z317" s="159">
        <v>-999</v>
      </c>
      <c r="AA317" s="159">
        <v>-999</v>
      </c>
      <c r="AB317" s="159">
        <v>-999</v>
      </c>
      <c r="AC317" s="159">
        <v>-999</v>
      </c>
      <c r="AD317" s="159">
        <v>-999</v>
      </c>
    </row>
    <row r="318" spans="1:30" s="118" customFormat="1" ht="12" x14ac:dyDescent="0.3">
      <c r="A318" s="115">
        <v>7400</v>
      </c>
      <c r="B318" s="115" t="s">
        <v>30</v>
      </c>
      <c r="C318" s="115" t="s">
        <v>31</v>
      </c>
      <c r="D318" s="115" t="s">
        <v>31</v>
      </c>
      <c r="E318" s="115" t="s">
        <v>1003</v>
      </c>
      <c r="F318" s="115" t="s">
        <v>1004</v>
      </c>
      <c r="G318" s="115">
        <v>7</v>
      </c>
      <c r="H318" s="115" t="s">
        <v>34</v>
      </c>
      <c r="I318" s="115" t="s">
        <v>71</v>
      </c>
      <c r="J318" s="115" t="s">
        <v>73</v>
      </c>
      <c r="K318" s="115" t="s">
        <v>72</v>
      </c>
      <c r="L318" s="115" t="s">
        <v>72</v>
      </c>
      <c r="M318" s="115" t="s">
        <v>39</v>
      </c>
      <c r="N318" s="115" t="s">
        <v>40</v>
      </c>
      <c r="O318" s="119">
        <v>2923</v>
      </c>
      <c r="P318" s="115"/>
      <c r="Q318" s="115">
        <v>7</v>
      </c>
      <c r="R318" s="116" t="s">
        <v>41</v>
      </c>
      <c r="S318" s="117"/>
      <c r="T318" s="117"/>
      <c r="U318" s="159">
        <v>-999</v>
      </c>
      <c r="V318" s="159">
        <v>-999</v>
      </c>
      <c r="W318" s="159">
        <v>-999</v>
      </c>
      <c r="X318" s="159">
        <v>-999</v>
      </c>
      <c r="Y318" s="159">
        <v>-999</v>
      </c>
      <c r="Z318" s="159">
        <v>-999</v>
      </c>
      <c r="AA318" s="159">
        <v>-999</v>
      </c>
      <c r="AB318" s="159">
        <v>-999</v>
      </c>
      <c r="AC318" s="159">
        <v>-999</v>
      </c>
      <c r="AD318" s="159">
        <v>-999</v>
      </c>
    </row>
    <row r="319" spans="1:30" s="118" customFormat="1" ht="12" x14ac:dyDescent="0.3">
      <c r="A319" s="115">
        <v>119300</v>
      </c>
      <c r="B319" s="115" t="s">
        <v>30</v>
      </c>
      <c r="C319" s="115" t="s">
        <v>31</v>
      </c>
      <c r="D319" s="115" t="s">
        <v>31</v>
      </c>
      <c r="E319" s="115" t="s">
        <v>1152</v>
      </c>
      <c r="F319" s="115" t="s">
        <v>1153</v>
      </c>
      <c r="G319" s="115">
        <v>0.6</v>
      </c>
      <c r="H319" s="115" t="s">
        <v>34</v>
      </c>
      <c r="I319" s="115" t="s">
        <v>1154</v>
      </c>
      <c r="J319" s="115" t="s">
        <v>73</v>
      </c>
      <c r="K319" s="115" t="s">
        <v>72</v>
      </c>
      <c r="L319" s="115" t="s">
        <v>72</v>
      </c>
      <c r="M319" s="115" t="s">
        <v>39</v>
      </c>
      <c r="N319" s="115" t="s">
        <v>40</v>
      </c>
      <c r="O319" s="119">
        <v>41822</v>
      </c>
      <c r="P319" s="115"/>
      <c r="Q319" s="115">
        <v>0.6</v>
      </c>
      <c r="R319" s="116" t="s">
        <v>41</v>
      </c>
      <c r="S319" s="117"/>
      <c r="T319" s="117"/>
      <c r="U319" s="159">
        <v>-999</v>
      </c>
      <c r="V319" s="159">
        <v>-999</v>
      </c>
      <c r="W319" s="159">
        <v>-999</v>
      </c>
      <c r="X319" s="159">
        <v>-999</v>
      </c>
      <c r="Y319" s="159">
        <v>-999</v>
      </c>
      <c r="Z319" s="159">
        <v>-999</v>
      </c>
      <c r="AA319" s="159">
        <v>-999</v>
      </c>
      <c r="AB319" s="159">
        <v>-999</v>
      </c>
      <c r="AC319" s="159">
        <v>-999</v>
      </c>
      <c r="AD319" s="159">
        <v>-999</v>
      </c>
    </row>
    <row r="320" spans="1:30" s="118" customFormat="1" ht="12" x14ac:dyDescent="0.3">
      <c r="A320" s="115">
        <v>8300</v>
      </c>
      <c r="B320" s="115" t="s">
        <v>30</v>
      </c>
      <c r="C320" s="115" t="s">
        <v>31</v>
      </c>
      <c r="D320" s="115" t="s">
        <v>31</v>
      </c>
      <c r="E320" s="115" t="s">
        <v>1160</v>
      </c>
      <c r="F320" s="115" t="s">
        <v>1161</v>
      </c>
      <c r="G320" s="115">
        <v>72</v>
      </c>
      <c r="H320" s="115" t="s">
        <v>34</v>
      </c>
      <c r="I320" s="115" t="s">
        <v>381</v>
      </c>
      <c r="J320" s="115" t="s">
        <v>73</v>
      </c>
      <c r="K320" s="115" t="s">
        <v>72</v>
      </c>
      <c r="L320" s="115" t="s">
        <v>72</v>
      </c>
      <c r="M320" s="115" t="s">
        <v>39</v>
      </c>
      <c r="N320" s="115" t="s">
        <v>40</v>
      </c>
      <c r="O320" s="119">
        <v>20821</v>
      </c>
      <c r="P320" s="115" t="s">
        <v>382</v>
      </c>
      <c r="Q320" s="115">
        <v>72</v>
      </c>
      <c r="R320" s="116" t="s">
        <v>41</v>
      </c>
      <c r="S320" s="117"/>
      <c r="T320" s="117"/>
      <c r="U320" s="159">
        <v>-999</v>
      </c>
      <c r="V320" s="159">
        <v>-999</v>
      </c>
      <c r="W320" s="159">
        <v>-999</v>
      </c>
      <c r="X320" s="159">
        <v>-999</v>
      </c>
      <c r="Y320" s="159">
        <v>-999</v>
      </c>
      <c r="Z320" s="159">
        <v>-999</v>
      </c>
      <c r="AA320" s="159">
        <v>-999</v>
      </c>
      <c r="AB320" s="159">
        <v>-999</v>
      </c>
      <c r="AC320" s="159">
        <v>-999</v>
      </c>
      <c r="AD320" s="159">
        <v>-999</v>
      </c>
    </row>
    <row r="321" spans="1:30" s="118" customFormat="1" ht="12" x14ac:dyDescent="0.3">
      <c r="A321" s="115">
        <v>8500</v>
      </c>
      <c r="B321" s="115" t="s">
        <v>30</v>
      </c>
      <c r="C321" s="115" t="s">
        <v>31</v>
      </c>
      <c r="D321" s="115" t="s">
        <v>42</v>
      </c>
      <c r="E321" s="115" t="s">
        <v>1109</v>
      </c>
      <c r="F321" s="115" t="s">
        <v>1110</v>
      </c>
      <c r="G321" s="115">
        <v>26</v>
      </c>
      <c r="H321" s="115" t="s">
        <v>34</v>
      </c>
      <c r="I321" s="115" t="s">
        <v>71</v>
      </c>
      <c r="J321" s="115" t="s">
        <v>73</v>
      </c>
      <c r="K321" s="115" t="s">
        <v>72</v>
      </c>
      <c r="L321" s="115" t="s">
        <v>72</v>
      </c>
      <c r="M321" s="115" t="s">
        <v>39</v>
      </c>
      <c r="N321" s="115" t="s">
        <v>40</v>
      </c>
      <c r="O321" s="119">
        <v>4750</v>
      </c>
      <c r="P321" s="115" t="s">
        <v>884</v>
      </c>
      <c r="Q321" s="115">
        <v>26</v>
      </c>
      <c r="R321" s="116" t="s">
        <v>41</v>
      </c>
      <c r="S321" s="117"/>
      <c r="T321" s="117"/>
      <c r="U321" s="159">
        <v>-999</v>
      </c>
      <c r="V321" s="159">
        <v>-999</v>
      </c>
      <c r="W321" s="159">
        <v>-999</v>
      </c>
      <c r="X321" s="159">
        <v>-999</v>
      </c>
      <c r="Y321" s="159">
        <v>-999</v>
      </c>
      <c r="Z321" s="159">
        <v>-999</v>
      </c>
      <c r="AA321" s="159">
        <v>-999</v>
      </c>
      <c r="AB321" s="159">
        <v>-999</v>
      </c>
      <c r="AC321" s="159">
        <v>-999</v>
      </c>
      <c r="AD321" s="159">
        <v>-999</v>
      </c>
    </row>
    <row r="322" spans="1:30" s="118" customFormat="1" ht="12" x14ac:dyDescent="0.3">
      <c r="A322" s="115">
        <v>8600</v>
      </c>
      <c r="B322" s="115" t="s">
        <v>30</v>
      </c>
      <c r="C322" s="115" t="s">
        <v>31</v>
      </c>
      <c r="D322" s="115" t="s">
        <v>42</v>
      </c>
      <c r="E322" s="115" t="s">
        <v>1115</v>
      </c>
      <c r="F322" s="115" t="s">
        <v>1116</v>
      </c>
      <c r="G322" s="115">
        <v>28.9</v>
      </c>
      <c r="H322" s="115" t="s">
        <v>34</v>
      </c>
      <c r="I322" s="115" t="s">
        <v>71</v>
      </c>
      <c r="J322" s="115" t="s">
        <v>73</v>
      </c>
      <c r="K322" s="115" t="s">
        <v>72</v>
      </c>
      <c r="L322" s="115" t="s">
        <v>72</v>
      </c>
      <c r="M322" s="115" t="s">
        <v>39</v>
      </c>
      <c r="N322" s="115" t="s">
        <v>40</v>
      </c>
      <c r="O322" s="119">
        <v>8037</v>
      </c>
      <c r="P322" s="115" t="s">
        <v>884</v>
      </c>
      <c r="Q322" s="115">
        <v>28.9</v>
      </c>
      <c r="R322" s="116" t="s">
        <v>41</v>
      </c>
      <c r="S322" s="117"/>
      <c r="T322" s="117"/>
      <c r="U322" s="159">
        <v>-999</v>
      </c>
      <c r="V322" s="159">
        <v>-999</v>
      </c>
      <c r="W322" s="159">
        <v>-999</v>
      </c>
      <c r="X322" s="159">
        <v>-999</v>
      </c>
      <c r="Y322" s="159">
        <v>-999</v>
      </c>
      <c r="Z322" s="159">
        <v>-999</v>
      </c>
      <c r="AA322" s="159">
        <v>-999</v>
      </c>
      <c r="AB322" s="159">
        <v>-999</v>
      </c>
      <c r="AC322" s="159">
        <v>-999</v>
      </c>
      <c r="AD322" s="159">
        <v>-999</v>
      </c>
    </row>
    <row r="323" spans="1:30" s="118" customFormat="1" ht="12" x14ac:dyDescent="0.3">
      <c r="A323" s="115">
        <v>8700</v>
      </c>
      <c r="B323" s="115" t="s">
        <v>30</v>
      </c>
      <c r="C323" s="115" t="s">
        <v>31</v>
      </c>
      <c r="D323" s="115" t="s">
        <v>31</v>
      </c>
      <c r="E323" s="115" t="s">
        <v>1168</v>
      </c>
      <c r="F323" s="115" t="s">
        <v>1169</v>
      </c>
      <c r="G323" s="115">
        <v>50</v>
      </c>
      <c r="H323" s="115" t="s">
        <v>34</v>
      </c>
      <c r="I323" s="115" t="s">
        <v>71</v>
      </c>
      <c r="J323" s="115" t="s">
        <v>73</v>
      </c>
      <c r="K323" s="115" t="s">
        <v>72</v>
      </c>
      <c r="L323" s="115" t="s">
        <v>72</v>
      </c>
      <c r="M323" s="115" t="s">
        <v>39</v>
      </c>
      <c r="N323" s="115" t="s">
        <v>40</v>
      </c>
      <c r="O323" s="119">
        <v>23743</v>
      </c>
      <c r="P323" s="115" t="s">
        <v>884</v>
      </c>
      <c r="Q323" s="115">
        <v>50</v>
      </c>
      <c r="R323" s="116" t="s">
        <v>41</v>
      </c>
      <c r="S323" s="117"/>
      <c r="T323" s="117"/>
      <c r="U323" s="159">
        <v>-999</v>
      </c>
      <c r="V323" s="159">
        <v>-999</v>
      </c>
      <c r="W323" s="159">
        <v>-999</v>
      </c>
      <c r="X323" s="159">
        <v>-999</v>
      </c>
      <c r="Y323" s="159">
        <v>-999</v>
      </c>
      <c r="Z323" s="159">
        <v>-999</v>
      </c>
      <c r="AA323" s="159">
        <v>-999</v>
      </c>
      <c r="AB323" s="159">
        <v>-999</v>
      </c>
      <c r="AC323" s="159">
        <v>-999</v>
      </c>
      <c r="AD323" s="159">
        <v>-999</v>
      </c>
    </row>
    <row r="324" spans="1:30" s="118" customFormat="1" ht="12" x14ac:dyDescent="0.3">
      <c r="A324" s="115">
        <v>8800</v>
      </c>
      <c r="B324" s="115" t="s">
        <v>30</v>
      </c>
      <c r="C324" s="115" t="s">
        <v>31</v>
      </c>
      <c r="D324" s="115" t="s">
        <v>31</v>
      </c>
      <c r="E324" s="115" t="s">
        <v>1176</v>
      </c>
      <c r="F324" s="115" t="s">
        <v>1177</v>
      </c>
      <c r="G324" s="115">
        <v>22</v>
      </c>
      <c r="H324" s="115" t="s">
        <v>34</v>
      </c>
      <c r="I324" s="115" t="s">
        <v>71</v>
      </c>
      <c r="J324" s="115" t="s">
        <v>73</v>
      </c>
      <c r="K324" s="115" t="s">
        <v>72</v>
      </c>
      <c r="L324" s="115" t="s">
        <v>72</v>
      </c>
      <c r="M324" s="115" t="s">
        <v>39</v>
      </c>
      <c r="N324" s="115" t="s">
        <v>40</v>
      </c>
      <c r="O324" s="119">
        <v>15707</v>
      </c>
      <c r="P324" s="115" t="s">
        <v>884</v>
      </c>
      <c r="Q324" s="115">
        <v>22</v>
      </c>
      <c r="R324" s="116" t="s">
        <v>41</v>
      </c>
      <c r="S324" s="117"/>
      <c r="T324" s="117"/>
      <c r="U324" s="159">
        <v>-999</v>
      </c>
      <c r="V324" s="159">
        <v>-999</v>
      </c>
      <c r="W324" s="159">
        <v>-999</v>
      </c>
      <c r="X324" s="159">
        <v>-999</v>
      </c>
      <c r="Y324" s="159">
        <v>-999</v>
      </c>
      <c r="Z324" s="159">
        <v>-999</v>
      </c>
      <c r="AA324" s="159">
        <v>-999</v>
      </c>
      <c r="AB324" s="159">
        <v>-999</v>
      </c>
      <c r="AC324" s="159">
        <v>-999</v>
      </c>
      <c r="AD324" s="159">
        <v>-999</v>
      </c>
    </row>
    <row r="325" spans="1:30" s="118" customFormat="1" ht="12" x14ac:dyDescent="0.3">
      <c r="A325" s="115">
        <v>8900</v>
      </c>
      <c r="B325" s="115" t="s">
        <v>30</v>
      </c>
      <c r="C325" s="115" t="s">
        <v>31</v>
      </c>
      <c r="D325" s="115" t="s">
        <v>31</v>
      </c>
      <c r="E325" s="115" t="s">
        <v>1178</v>
      </c>
      <c r="F325" s="115" t="s">
        <v>1179</v>
      </c>
      <c r="G325" s="115">
        <v>26</v>
      </c>
      <c r="H325" s="115" t="s">
        <v>34</v>
      </c>
      <c r="I325" s="115" t="s">
        <v>883</v>
      </c>
      <c r="J325" s="115" t="s">
        <v>73</v>
      </c>
      <c r="K325" s="115" t="s">
        <v>72</v>
      </c>
      <c r="L325" s="115" t="s">
        <v>72</v>
      </c>
      <c r="M325" s="115" t="s">
        <v>39</v>
      </c>
      <c r="N325" s="115" t="s">
        <v>40</v>
      </c>
      <c r="O325" s="119">
        <v>23743</v>
      </c>
      <c r="P325" s="115" t="s">
        <v>884</v>
      </c>
      <c r="Q325" s="115">
        <v>24.57</v>
      </c>
      <c r="R325" s="116" t="s">
        <v>41</v>
      </c>
      <c r="S325" s="117"/>
      <c r="T325" s="117"/>
      <c r="U325" s="159">
        <v>-999</v>
      </c>
      <c r="V325" s="159">
        <v>-999</v>
      </c>
      <c r="W325" s="159">
        <v>-999</v>
      </c>
      <c r="X325" s="159">
        <v>-999</v>
      </c>
      <c r="Y325" s="159">
        <v>-999</v>
      </c>
      <c r="Z325" s="159">
        <v>-999</v>
      </c>
      <c r="AA325" s="159">
        <v>-999</v>
      </c>
      <c r="AB325" s="159">
        <v>-999</v>
      </c>
      <c r="AC325" s="159">
        <v>-999</v>
      </c>
      <c r="AD325" s="159">
        <v>-999</v>
      </c>
    </row>
    <row r="326" spans="1:30" s="118" customFormat="1" ht="12" x14ac:dyDescent="0.3">
      <c r="A326" s="115">
        <v>91900</v>
      </c>
      <c r="B326" s="115" t="s">
        <v>30</v>
      </c>
      <c r="C326" s="115" t="s">
        <v>31</v>
      </c>
      <c r="D326" s="115" t="s">
        <v>31</v>
      </c>
      <c r="E326" s="115" t="s">
        <v>1189</v>
      </c>
      <c r="F326" s="115" t="s">
        <v>1190</v>
      </c>
      <c r="G326" s="115">
        <v>11</v>
      </c>
      <c r="H326" s="115" t="s">
        <v>34</v>
      </c>
      <c r="I326" s="115" t="s">
        <v>1191</v>
      </c>
      <c r="J326" s="115" t="s">
        <v>73</v>
      </c>
      <c r="K326" s="115" t="s">
        <v>72</v>
      </c>
      <c r="L326" s="115" t="s">
        <v>72</v>
      </c>
      <c r="M326" s="115" t="s">
        <v>39</v>
      </c>
      <c r="N326" s="115" t="s">
        <v>40</v>
      </c>
      <c r="O326" s="119">
        <v>38493</v>
      </c>
      <c r="P326" s="115" t="s">
        <v>1192</v>
      </c>
      <c r="Q326" s="115">
        <v>10.5</v>
      </c>
      <c r="R326" s="116" t="s">
        <v>41</v>
      </c>
      <c r="S326" s="117"/>
      <c r="T326" s="117"/>
      <c r="U326" s="159">
        <v>-999</v>
      </c>
      <c r="V326" s="159">
        <v>-999</v>
      </c>
      <c r="W326" s="159">
        <v>-999</v>
      </c>
      <c r="X326" s="159">
        <v>-999</v>
      </c>
      <c r="Y326" s="159">
        <v>-999</v>
      </c>
      <c r="Z326" s="159">
        <v>-999</v>
      </c>
      <c r="AA326" s="159">
        <v>-999</v>
      </c>
      <c r="AB326" s="159">
        <v>-999</v>
      </c>
      <c r="AC326" s="159">
        <v>-999</v>
      </c>
      <c r="AD326" s="159">
        <v>-999</v>
      </c>
    </row>
    <row r="327" spans="1:30" s="118" customFormat="1" ht="12" x14ac:dyDescent="0.3">
      <c r="A327" s="115">
        <v>92000</v>
      </c>
      <c r="B327" s="115" t="s">
        <v>30</v>
      </c>
      <c r="C327" s="115" t="s">
        <v>31</v>
      </c>
      <c r="D327" s="115" t="s">
        <v>31</v>
      </c>
      <c r="E327" s="115" t="s">
        <v>1193</v>
      </c>
      <c r="F327" s="115" t="s">
        <v>1194</v>
      </c>
      <c r="G327" s="115">
        <v>11</v>
      </c>
      <c r="H327" s="115" t="s">
        <v>34</v>
      </c>
      <c r="I327" s="115" t="s">
        <v>1191</v>
      </c>
      <c r="J327" s="115" t="s">
        <v>73</v>
      </c>
      <c r="K327" s="115" t="s">
        <v>72</v>
      </c>
      <c r="L327" s="115" t="s">
        <v>72</v>
      </c>
      <c r="M327" s="115" t="s">
        <v>39</v>
      </c>
      <c r="N327" s="115" t="s">
        <v>40</v>
      </c>
      <c r="O327" s="119">
        <v>38493</v>
      </c>
      <c r="P327" s="115" t="s">
        <v>1192</v>
      </c>
      <c r="Q327" s="115">
        <v>10.5</v>
      </c>
      <c r="R327" s="116" t="s">
        <v>41</v>
      </c>
      <c r="S327" s="117"/>
      <c r="T327" s="117"/>
      <c r="U327" s="159">
        <v>-999</v>
      </c>
      <c r="V327" s="159">
        <v>-999</v>
      </c>
      <c r="W327" s="159">
        <v>-999</v>
      </c>
      <c r="X327" s="159">
        <v>-999</v>
      </c>
      <c r="Y327" s="159">
        <v>-999</v>
      </c>
      <c r="Z327" s="159">
        <v>-999</v>
      </c>
      <c r="AA327" s="159">
        <v>-999</v>
      </c>
      <c r="AB327" s="159">
        <v>-999</v>
      </c>
      <c r="AC327" s="159">
        <v>-999</v>
      </c>
      <c r="AD327" s="159">
        <v>-999</v>
      </c>
    </row>
    <row r="328" spans="1:30" s="118" customFormat="1" ht="12" x14ac:dyDescent="0.3">
      <c r="A328" s="115">
        <v>9600</v>
      </c>
      <c r="B328" s="115" t="s">
        <v>30</v>
      </c>
      <c r="C328" s="115" t="s">
        <v>31</v>
      </c>
      <c r="D328" s="115" t="s">
        <v>42</v>
      </c>
      <c r="E328" s="115" t="s">
        <v>1201</v>
      </c>
      <c r="F328" s="115" t="s">
        <v>1202</v>
      </c>
      <c r="G328" s="115">
        <v>101.5</v>
      </c>
      <c r="H328" s="115" t="s">
        <v>34</v>
      </c>
      <c r="I328" s="115" t="s">
        <v>71</v>
      </c>
      <c r="J328" s="115" t="s">
        <v>73</v>
      </c>
      <c r="K328" s="115" t="s">
        <v>72</v>
      </c>
      <c r="L328" s="115" t="s">
        <v>72</v>
      </c>
      <c r="M328" s="115" t="s">
        <v>39</v>
      </c>
      <c r="N328" s="115" t="s">
        <v>40</v>
      </c>
      <c r="O328" s="119">
        <v>17533</v>
      </c>
      <c r="P328" s="115" t="s">
        <v>478</v>
      </c>
      <c r="Q328" s="115">
        <v>101.5</v>
      </c>
      <c r="R328" s="116" t="s">
        <v>41</v>
      </c>
      <c r="S328" s="117"/>
      <c r="T328" s="117"/>
      <c r="U328" s="159">
        <v>-999</v>
      </c>
      <c r="V328" s="159">
        <v>-999</v>
      </c>
      <c r="W328" s="159">
        <v>-999</v>
      </c>
      <c r="X328" s="159">
        <v>-999</v>
      </c>
      <c r="Y328" s="159">
        <v>-999</v>
      </c>
      <c r="Z328" s="159">
        <v>-999</v>
      </c>
      <c r="AA328" s="159">
        <v>-999</v>
      </c>
      <c r="AB328" s="159">
        <v>-999</v>
      </c>
      <c r="AC328" s="159">
        <v>-999</v>
      </c>
      <c r="AD328" s="159">
        <v>-999</v>
      </c>
    </row>
    <row r="329" spans="1:30" s="118" customFormat="1" ht="12" x14ac:dyDescent="0.3">
      <c r="A329" s="115">
        <v>11200</v>
      </c>
      <c r="B329" s="115" t="s">
        <v>30</v>
      </c>
      <c r="C329" s="115" t="s">
        <v>31</v>
      </c>
      <c r="D329" s="115" t="s">
        <v>31</v>
      </c>
      <c r="E329" s="115" t="s">
        <v>1303</v>
      </c>
      <c r="F329" s="115" t="s">
        <v>1304</v>
      </c>
      <c r="G329" s="115">
        <v>94.5</v>
      </c>
      <c r="H329" s="115" t="s">
        <v>34</v>
      </c>
      <c r="I329" s="115" t="s">
        <v>487</v>
      </c>
      <c r="J329" s="115" t="s">
        <v>73</v>
      </c>
      <c r="K329" s="115" t="s">
        <v>72</v>
      </c>
      <c r="L329" s="115" t="s">
        <v>72</v>
      </c>
      <c r="M329" s="115" t="s">
        <v>39</v>
      </c>
      <c r="N329" s="115" t="s">
        <v>40</v>
      </c>
      <c r="O329" s="119">
        <v>24473</v>
      </c>
      <c r="P329" s="115" t="s">
        <v>1305</v>
      </c>
      <c r="Q329" s="115">
        <v>94.5</v>
      </c>
      <c r="R329" s="116" t="s">
        <v>41</v>
      </c>
      <c r="S329" s="117"/>
      <c r="T329" s="117"/>
      <c r="U329" s="159">
        <v>-999</v>
      </c>
      <c r="V329" s="159">
        <v>-999</v>
      </c>
      <c r="W329" s="159">
        <v>-999</v>
      </c>
      <c r="X329" s="159">
        <v>-999</v>
      </c>
      <c r="Y329" s="159">
        <v>-999</v>
      </c>
      <c r="Z329" s="159">
        <v>-999</v>
      </c>
      <c r="AA329" s="159">
        <v>-999</v>
      </c>
      <c r="AB329" s="159">
        <v>-999</v>
      </c>
      <c r="AC329" s="159">
        <v>-999</v>
      </c>
      <c r="AD329" s="159">
        <v>-999</v>
      </c>
    </row>
    <row r="330" spans="1:30" s="118" customFormat="1" ht="12" x14ac:dyDescent="0.3">
      <c r="A330" s="115">
        <v>44002</v>
      </c>
      <c r="B330" s="115" t="s">
        <v>30</v>
      </c>
      <c r="C330" s="115" t="s">
        <v>42</v>
      </c>
      <c r="D330" s="115" t="s">
        <v>31</v>
      </c>
      <c r="E330" s="115" t="s">
        <v>1310</v>
      </c>
      <c r="F330" s="115" t="s">
        <v>1311</v>
      </c>
      <c r="G330" s="115">
        <v>0.9</v>
      </c>
      <c r="H330" s="115" t="s">
        <v>34</v>
      </c>
      <c r="I330" s="115" t="s">
        <v>487</v>
      </c>
      <c r="J330" s="115" t="s">
        <v>73</v>
      </c>
      <c r="K330" s="115" t="s">
        <v>72</v>
      </c>
      <c r="L330" s="115" t="s">
        <v>72</v>
      </c>
      <c r="M330" s="115" t="s">
        <v>39</v>
      </c>
      <c r="N330" s="115" t="s">
        <v>40</v>
      </c>
      <c r="O330" s="119">
        <v>30530</v>
      </c>
      <c r="P330" s="115"/>
      <c r="Q330" s="115">
        <v>0.9</v>
      </c>
      <c r="R330" s="116" t="s">
        <v>41</v>
      </c>
      <c r="S330" s="117"/>
      <c r="T330" s="117"/>
      <c r="U330" s="159">
        <v>-999</v>
      </c>
      <c r="V330" s="159">
        <v>-999</v>
      </c>
      <c r="W330" s="159">
        <v>-999</v>
      </c>
      <c r="X330" s="159">
        <v>-999</v>
      </c>
      <c r="Y330" s="159">
        <v>-999</v>
      </c>
      <c r="Z330" s="159">
        <v>-999</v>
      </c>
      <c r="AA330" s="159">
        <v>-999</v>
      </c>
      <c r="AB330" s="159">
        <v>-999</v>
      </c>
      <c r="AC330" s="159">
        <v>-999</v>
      </c>
      <c r="AD330" s="159">
        <v>-999</v>
      </c>
    </row>
    <row r="331" spans="1:30" s="118" customFormat="1" ht="12" x14ac:dyDescent="0.3">
      <c r="A331" s="115">
        <v>11400</v>
      </c>
      <c r="B331" s="115" t="s">
        <v>30</v>
      </c>
      <c r="C331" s="115" t="s">
        <v>31</v>
      </c>
      <c r="D331" s="115" t="s">
        <v>31</v>
      </c>
      <c r="E331" s="115" t="s">
        <v>1388</v>
      </c>
      <c r="F331" s="115" t="s">
        <v>1389</v>
      </c>
      <c r="G331" s="115">
        <v>37.5</v>
      </c>
      <c r="H331" s="115" t="s">
        <v>34</v>
      </c>
      <c r="I331" s="115" t="s">
        <v>1390</v>
      </c>
      <c r="J331" s="115" t="s">
        <v>73</v>
      </c>
      <c r="K331" s="115" t="s">
        <v>72</v>
      </c>
      <c r="L331" s="115" t="s">
        <v>72</v>
      </c>
      <c r="M331" s="115" t="s">
        <v>39</v>
      </c>
      <c r="N331" s="115" t="s">
        <v>40</v>
      </c>
      <c r="O331" s="119">
        <v>23012</v>
      </c>
      <c r="P331" s="115" t="s">
        <v>1391</v>
      </c>
      <c r="Q331" s="115">
        <v>39</v>
      </c>
      <c r="R331" s="116" t="s">
        <v>41</v>
      </c>
      <c r="S331" s="117"/>
      <c r="T331" s="117"/>
      <c r="U331" s="159">
        <v>-999</v>
      </c>
      <c r="V331" s="159">
        <v>-999</v>
      </c>
      <c r="W331" s="159">
        <v>-999</v>
      </c>
      <c r="X331" s="159">
        <v>-999</v>
      </c>
      <c r="Y331" s="159">
        <v>-999</v>
      </c>
      <c r="Z331" s="159">
        <v>-999</v>
      </c>
      <c r="AA331" s="159">
        <v>-999</v>
      </c>
      <c r="AB331" s="159">
        <v>-999</v>
      </c>
      <c r="AC331" s="159">
        <v>-999</v>
      </c>
      <c r="AD331" s="159">
        <v>-999</v>
      </c>
    </row>
    <row r="332" spans="1:30" s="118" customFormat="1" ht="12" x14ac:dyDescent="0.3">
      <c r="A332" s="115">
        <v>11500</v>
      </c>
      <c r="B332" s="115" t="s">
        <v>30</v>
      </c>
      <c r="C332" s="115" t="s">
        <v>31</v>
      </c>
      <c r="D332" s="115" t="s">
        <v>31</v>
      </c>
      <c r="E332" s="115" t="s">
        <v>1396</v>
      </c>
      <c r="F332" s="115" t="s">
        <v>1397</v>
      </c>
      <c r="G332" s="115">
        <v>18</v>
      </c>
      <c r="H332" s="115" t="s">
        <v>34</v>
      </c>
      <c r="I332" s="115" t="s">
        <v>1398</v>
      </c>
      <c r="J332" s="115" t="s">
        <v>73</v>
      </c>
      <c r="K332" s="115" t="s">
        <v>72</v>
      </c>
      <c r="L332" s="115" t="s">
        <v>72</v>
      </c>
      <c r="M332" s="115" t="s">
        <v>39</v>
      </c>
      <c r="N332" s="115" t="s">
        <v>40</v>
      </c>
      <c r="O332" s="119">
        <v>24108</v>
      </c>
      <c r="P332" s="115" t="s">
        <v>1399</v>
      </c>
      <c r="Q332" s="115">
        <v>18</v>
      </c>
      <c r="R332" s="116" t="s">
        <v>41</v>
      </c>
      <c r="S332" s="117"/>
      <c r="T332" s="117"/>
      <c r="U332" s="159">
        <v>-999</v>
      </c>
      <c r="V332" s="159">
        <v>-999</v>
      </c>
      <c r="W332" s="159">
        <v>-999</v>
      </c>
      <c r="X332" s="159">
        <v>-999</v>
      </c>
      <c r="Y332" s="159">
        <v>-999</v>
      </c>
      <c r="Z332" s="159">
        <v>-999</v>
      </c>
      <c r="AA332" s="159">
        <v>-999</v>
      </c>
      <c r="AB332" s="159">
        <v>-999</v>
      </c>
      <c r="AC332" s="159">
        <v>-999</v>
      </c>
      <c r="AD332" s="159">
        <v>-999</v>
      </c>
    </row>
    <row r="333" spans="1:30" s="118" customFormat="1" ht="12" x14ac:dyDescent="0.3">
      <c r="A333" s="115">
        <v>46500</v>
      </c>
      <c r="B333" s="115" t="s">
        <v>30</v>
      </c>
      <c r="C333" s="115" t="s">
        <v>42</v>
      </c>
      <c r="D333" s="115" t="s">
        <v>42</v>
      </c>
      <c r="E333" s="115" t="s">
        <v>1364</v>
      </c>
      <c r="F333" s="115" t="s">
        <v>1365</v>
      </c>
      <c r="G333" s="115">
        <v>25</v>
      </c>
      <c r="H333" s="115" t="s">
        <v>34</v>
      </c>
      <c r="I333" s="115" t="s">
        <v>1366</v>
      </c>
      <c r="J333" s="115" t="s">
        <v>73</v>
      </c>
      <c r="K333" s="115" t="s">
        <v>72</v>
      </c>
      <c r="L333" s="115" t="s">
        <v>72</v>
      </c>
      <c r="M333" s="115" t="s">
        <v>39</v>
      </c>
      <c r="N333" s="115" t="s">
        <v>40</v>
      </c>
      <c r="O333" s="119">
        <v>31153</v>
      </c>
      <c r="P333" s="115"/>
      <c r="Q333" s="115">
        <v>25</v>
      </c>
      <c r="R333" s="116" t="s">
        <v>41</v>
      </c>
      <c r="S333" s="117"/>
      <c r="T333" s="117"/>
      <c r="U333" s="159">
        <v>-999</v>
      </c>
      <c r="V333" s="159">
        <v>-999</v>
      </c>
      <c r="W333" s="159">
        <v>-999</v>
      </c>
      <c r="X333" s="159">
        <v>-999</v>
      </c>
      <c r="Y333" s="159">
        <v>-999</v>
      </c>
      <c r="Z333" s="159">
        <v>-999</v>
      </c>
      <c r="AA333" s="159">
        <v>-999</v>
      </c>
      <c r="AB333" s="159">
        <v>-999</v>
      </c>
      <c r="AC333" s="159">
        <v>-999</v>
      </c>
      <c r="AD333" s="159">
        <v>-999</v>
      </c>
    </row>
    <row r="334" spans="1:30" s="118" customFormat="1" ht="12" x14ac:dyDescent="0.3">
      <c r="A334" s="115">
        <v>47100</v>
      </c>
      <c r="B334" s="115" t="s">
        <v>30</v>
      </c>
      <c r="C334" s="115" t="s">
        <v>42</v>
      </c>
      <c r="D334" s="115" t="s">
        <v>42</v>
      </c>
      <c r="E334" s="115" t="s">
        <v>1375</v>
      </c>
      <c r="F334" s="115" t="s">
        <v>1376</v>
      </c>
      <c r="G334" s="115">
        <v>1</v>
      </c>
      <c r="H334" s="115" t="s">
        <v>34</v>
      </c>
      <c r="I334" s="115" t="s">
        <v>55</v>
      </c>
      <c r="J334" s="115" t="s">
        <v>73</v>
      </c>
      <c r="K334" s="115" t="s">
        <v>72</v>
      </c>
      <c r="L334" s="115" t="s">
        <v>72</v>
      </c>
      <c r="M334" s="115" t="s">
        <v>39</v>
      </c>
      <c r="N334" s="115" t="s">
        <v>40</v>
      </c>
      <c r="O334" s="119">
        <v>30317</v>
      </c>
      <c r="P334" s="115"/>
      <c r="Q334" s="115">
        <v>1</v>
      </c>
      <c r="R334" s="116" t="s">
        <v>41</v>
      </c>
      <c r="S334" s="117"/>
      <c r="T334" s="117"/>
      <c r="U334" s="159">
        <v>-999</v>
      </c>
      <c r="V334" s="159">
        <v>-999</v>
      </c>
      <c r="W334" s="159">
        <v>-999</v>
      </c>
      <c r="X334" s="159">
        <v>-999</v>
      </c>
      <c r="Y334" s="159">
        <v>-999</v>
      </c>
      <c r="Z334" s="159">
        <v>-999</v>
      </c>
      <c r="AA334" s="159">
        <v>-999</v>
      </c>
      <c r="AB334" s="159">
        <v>-999</v>
      </c>
      <c r="AC334" s="159">
        <v>-999</v>
      </c>
      <c r="AD334" s="159">
        <v>-999</v>
      </c>
    </row>
    <row r="335" spans="1:30" s="118" customFormat="1" ht="12" x14ac:dyDescent="0.3">
      <c r="A335" s="115">
        <v>14300</v>
      </c>
      <c r="B335" s="115" t="s">
        <v>30</v>
      </c>
      <c r="C335" s="115" t="s">
        <v>31</v>
      </c>
      <c r="D335" s="115" t="s">
        <v>31</v>
      </c>
      <c r="E335" s="115" t="s">
        <v>1636</v>
      </c>
      <c r="F335" s="115" t="s">
        <v>1637</v>
      </c>
      <c r="G335" s="115">
        <v>20</v>
      </c>
      <c r="H335" s="115" t="s">
        <v>34</v>
      </c>
      <c r="I335" s="115" t="s">
        <v>71</v>
      </c>
      <c r="J335" s="115" t="s">
        <v>73</v>
      </c>
      <c r="K335" s="115" t="s">
        <v>72</v>
      </c>
      <c r="L335" s="115" t="s">
        <v>72</v>
      </c>
      <c r="M335" s="115" t="s">
        <v>39</v>
      </c>
      <c r="N335" s="115" t="s">
        <v>40</v>
      </c>
      <c r="O335" s="119">
        <v>33970</v>
      </c>
      <c r="P335" s="115" t="s">
        <v>340</v>
      </c>
      <c r="Q335" s="115">
        <v>20</v>
      </c>
      <c r="R335" s="116" t="s">
        <v>41</v>
      </c>
      <c r="S335" s="117"/>
      <c r="T335" s="117"/>
      <c r="U335" s="159">
        <v>-999</v>
      </c>
      <c r="V335" s="159">
        <v>-999</v>
      </c>
      <c r="W335" s="159">
        <v>-999</v>
      </c>
      <c r="X335" s="159">
        <v>-999</v>
      </c>
      <c r="Y335" s="159">
        <v>-999</v>
      </c>
      <c r="Z335" s="159">
        <v>-999</v>
      </c>
      <c r="AA335" s="159">
        <v>-999</v>
      </c>
      <c r="AB335" s="159">
        <v>-999</v>
      </c>
      <c r="AC335" s="159">
        <v>-999</v>
      </c>
      <c r="AD335" s="159">
        <v>-999</v>
      </c>
    </row>
    <row r="336" spans="1:30" s="118" customFormat="1" ht="12" x14ac:dyDescent="0.3">
      <c r="A336" s="115">
        <v>14500</v>
      </c>
      <c r="B336" s="115" t="s">
        <v>30</v>
      </c>
      <c r="C336" s="115" t="s">
        <v>31</v>
      </c>
      <c r="D336" s="115" t="s">
        <v>42</v>
      </c>
      <c r="E336" s="115" t="s">
        <v>1647</v>
      </c>
      <c r="F336" s="115" t="s">
        <v>1648</v>
      </c>
      <c r="G336" s="115">
        <v>144</v>
      </c>
      <c r="H336" s="115" t="s">
        <v>34</v>
      </c>
      <c r="I336" s="115" t="s">
        <v>71</v>
      </c>
      <c r="J336" s="115" t="s">
        <v>73</v>
      </c>
      <c r="K336" s="115" t="s">
        <v>72</v>
      </c>
      <c r="L336" s="115" t="s">
        <v>72</v>
      </c>
      <c r="M336" s="115" t="s">
        <v>39</v>
      </c>
      <c r="N336" s="115" t="s">
        <v>40</v>
      </c>
      <c r="O336" s="119">
        <v>21186</v>
      </c>
      <c r="P336" s="115" t="s">
        <v>365</v>
      </c>
      <c r="Q336" s="115">
        <v>144</v>
      </c>
      <c r="R336" s="116" t="s">
        <v>41</v>
      </c>
      <c r="S336" s="117"/>
      <c r="T336" s="117"/>
      <c r="U336" s="159">
        <v>-999</v>
      </c>
      <c r="V336" s="159">
        <v>-999</v>
      </c>
      <c r="W336" s="159">
        <v>-999</v>
      </c>
      <c r="X336" s="159">
        <v>-999</v>
      </c>
      <c r="Y336" s="159">
        <v>-999</v>
      </c>
      <c r="Z336" s="159">
        <v>-999</v>
      </c>
      <c r="AA336" s="159">
        <v>-999</v>
      </c>
      <c r="AB336" s="159">
        <v>-999</v>
      </c>
      <c r="AC336" s="159">
        <v>-999</v>
      </c>
      <c r="AD336" s="159">
        <v>-999</v>
      </c>
    </row>
    <row r="337" spans="1:30" s="118" customFormat="1" ht="12" x14ac:dyDescent="0.3">
      <c r="A337" s="115">
        <v>14600</v>
      </c>
      <c r="B337" s="115" t="s">
        <v>30</v>
      </c>
      <c r="C337" s="115" t="s">
        <v>31</v>
      </c>
      <c r="D337" s="115" t="s">
        <v>31</v>
      </c>
      <c r="E337" s="115" t="s">
        <v>1733</v>
      </c>
      <c r="F337" s="115" t="s">
        <v>1734</v>
      </c>
      <c r="G337" s="115">
        <v>13.5</v>
      </c>
      <c r="H337" s="115" t="s">
        <v>34</v>
      </c>
      <c r="I337" s="115" t="s">
        <v>71</v>
      </c>
      <c r="J337" s="115" t="s">
        <v>73</v>
      </c>
      <c r="K337" s="115" t="s">
        <v>72</v>
      </c>
      <c r="L337" s="115" t="s">
        <v>72</v>
      </c>
      <c r="M337" s="115" t="s">
        <v>39</v>
      </c>
      <c r="N337" s="115" t="s">
        <v>40</v>
      </c>
      <c r="O337" s="119">
        <v>5845</v>
      </c>
      <c r="P337" s="115" t="s">
        <v>884</v>
      </c>
      <c r="Q337" s="115">
        <v>13.5</v>
      </c>
      <c r="R337" s="116" t="s">
        <v>41</v>
      </c>
      <c r="S337" s="117"/>
      <c r="T337" s="117"/>
      <c r="U337" s="159">
        <v>-999</v>
      </c>
      <c r="V337" s="159">
        <v>-999</v>
      </c>
      <c r="W337" s="159">
        <v>-999</v>
      </c>
      <c r="X337" s="159">
        <v>-999</v>
      </c>
      <c r="Y337" s="159">
        <v>-999</v>
      </c>
      <c r="Z337" s="159">
        <v>-999</v>
      </c>
      <c r="AA337" s="159">
        <v>-999</v>
      </c>
      <c r="AB337" s="159">
        <v>-999</v>
      </c>
      <c r="AC337" s="159">
        <v>-999</v>
      </c>
      <c r="AD337" s="159">
        <v>-999</v>
      </c>
    </row>
    <row r="338" spans="1:30" s="118" customFormat="1" ht="12" x14ac:dyDescent="0.3">
      <c r="A338" s="115">
        <v>14700</v>
      </c>
      <c r="B338" s="115" t="s">
        <v>30</v>
      </c>
      <c r="C338" s="115" t="s">
        <v>31</v>
      </c>
      <c r="D338" s="115" t="s">
        <v>42</v>
      </c>
      <c r="E338" s="115" t="s">
        <v>1653</v>
      </c>
      <c r="F338" s="115" t="s">
        <v>1654</v>
      </c>
      <c r="G338" s="115">
        <v>4.9000000000000004</v>
      </c>
      <c r="H338" s="115" t="s">
        <v>34</v>
      </c>
      <c r="I338" s="115" t="s">
        <v>71</v>
      </c>
      <c r="J338" s="115" t="s">
        <v>73</v>
      </c>
      <c r="K338" s="115" t="s">
        <v>72</v>
      </c>
      <c r="L338" s="115" t="s">
        <v>72</v>
      </c>
      <c r="M338" s="115" t="s">
        <v>39</v>
      </c>
      <c r="N338" s="115" t="s">
        <v>40</v>
      </c>
      <c r="O338" s="119">
        <v>7672</v>
      </c>
      <c r="P338" s="115" t="s">
        <v>340</v>
      </c>
      <c r="Q338" s="115">
        <v>4.8</v>
      </c>
      <c r="R338" s="116" t="s">
        <v>41</v>
      </c>
      <c r="S338" s="117"/>
      <c r="T338" s="117"/>
      <c r="U338" s="159">
        <v>-999</v>
      </c>
      <c r="V338" s="159">
        <v>-999</v>
      </c>
      <c r="W338" s="159">
        <v>-999</v>
      </c>
      <c r="X338" s="159">
        <v>-999</v>
      </c>
      <c r="Y338" s="159">
        <v>-999</v>
      </c>
      <c r="Z338" s="159">
        <v>-999</v>
      </c>
      <c r="AA338" s="159">
        <v>-999</v>
      </c>
      <c r="AB338" s="159">
        <v>-999</v>
      </c>
      <c r="AC338" s="159">
        <v>-999</v>
      </c>
      <c r="AD338" s="159">
        <v>-999</v>
      </c>
    </row>
    <row r="339" spans="1:30" s="118" customFormat="1" ht="12" x14ac:dyDescent="0.3">
      <c r="A339" s="115">
        <v>15000</v>
      </c>
      <c r="B339" s="115" t="s">
        <v>30</v>
      </c>
      <c r="C339" s="115" t="s">
        <v>31</v>
      </c>
      <c r="D339" s="115" t="s">
        <v>31</v>
      </c>
      <c r="E339" s="115" t="s">
        <v>1666</v>
      </c>
      <c r="F339" s="115" t="s">
        <v>1667</v>
      </c>
      <c r="G339" s="115">
        <v>8.5</v>
      </c>
      <c r="H339" s="115" t="s">
        <v>34</v>
      </c>
      <c r="I339" s="115" t="s">
        <v>71</v>
      </c>
      <c r="J339" s="115" t="s">
        <v>73</v>
      </c>
      <c r="K339" s="115" t="s">
        <v>72</v>
      </c>
      <c r="L339" s="115" t="s">
        <v>72</v>
      </c>
      <c r="M339" s="115" t="s">
        <v>39</v>
      </c>
      <c r="N339" s="115" t="s">
        <v>40</v>
      </c>
      <c r="O339" s="119">
        <v>7672</v>
      </c>
      <c r="P339" s="115" t="s">
        <v>1668</v>
      </c>
      <c r="Q339" s="115">
        <v>8.5</v>
      </c>
      <c r="R339" s="116" t="s">
        <v>41</v>
      </c>
      <c r="S339" s="117"/>
      <c r="T339" s="117"/>
      <c r="U339" s="159">
        <v>-999</v>
      </c>
      <c r="V339" s="159">
        <v>-999</v>
      </c>
      <c r="W339" s="159">
        <v>-999</v>
      </c>
      <c r="X339" s="159">
        <v>-999</v>
      </c>
      <c r="Y339" s="159">
        <v>-999</v>
      </c>
      <c r="Z339" s="159">
        <v>-999</v>
      </c>
      <c r="AA339" s="159">
        <v>-999</v>
      </c>
      <c r="AB339" s="159">
        <v>-999</v>
      </c>
      <c r="AC339" s="159">
        <v>-999</v>
      </c>
      <c r="AD339" s="159">
        <v>-999</v>
      </c>
    </row>
    <row r="340" spans="1:30" s="118" customFormat="1" ht="12" x14ac:dyDescent="0.3">
      <c r="A340" s="115">
        <v>15100</v>
      </c>
      <c r="B340" s="115" t="s">
        <v>30</v>
      </c>
      <c r="C340" s="115" t="s">
        <v>31</v>
      </c>
      <c r="D340" s="115" t="s">
        <v>31</v>
      </c>
      <c r="E340" s="115" t="s">
        <v>1669</v>
      </c>
      <c r="F340" s="115" t="s">
        <v>1670</v>
      </c>
      <c r="G340" s="115">
        <v>8.5</v>
      </c>
      <c r="H340" s="115" t="s">
        <v>34</v>
      </c>
      <c r="I340" s="115" t="s">
        <v>71</v>
      </c>
      <c r="J340" s="115" t="s">
        <v>73</v>
      </c>
      <c r="K340" s="115" t="s">
        <v>72</v>
      </c>
      <c r="L340" s="115" t="s">
        <v>72</v>
      </c>
      <c r="M340" s="115" t="s">
        <v>39</v>
      </c>
      <c r="N340" s="115" t="s">
        <v>40</v>
      </c>
      <c r="O340" s="119">
        <v>7672</v>
      </c>
      <c r="P340" s="115" t="s">
        <v>1668</v>
      </c>
      <c r="Q340" s="115">
        <v>8.5</v>
      </c>
      <c r="R340" s="116" t="s">
        <v>41</v>
      </c>
      <c r="S340" s="117"/>
      <c r="T340" s="117"/>
      <c r="U340" s="159">
        <v>-999</v>
      </c>
      <c r="V340" s="159">
        <v>-999</v>
      </c>
      <c r="W340" s="159">
        <v>-999</v>
      </c>
      <c r="X340" s="159">
        <v>-999</v>
      </c>
      <c r="Y340" s="159">
        <v>-999</v>
      </c>
      <c r="Z340" s="159">
        <v>-999</v>
      </c>
      <c r="AA340" s="159">
        <v>-999</v>
      </c>
      <c r="AB340" s="159">
        <v>-999</v>
      </c>
      <c r="AC340" s="159">
        <v>-999</v>
      </c>
      <c r="AD340" s="159">
        <v>-999</v>
      </c>
    </row>
    <row r="341" spans="1:30" s="118" customFormat="1" ht="12" x14ac:dyDescent="0.3">
      <c r="A341" s="115">
        <v>90300</v>
      </c>
      <c r="B341" s="115" t="s">
        <v>30</v>
      </c>
      <c r="C341" s="115" t="s">
        <v>42</v>
      </c>
      <c r="D341" s="115" t="s">
        <v>42</v>
      </c>
      <c r="E341" s="115" t="s">
        <v>1671</v>
      </c>
      <c r="F341" s="115" t="s">
        <v>1672</v>
      </c>
      <c r="G341" s="115">
        <v>2.75</v>
      </c>
      <c r="H341" s="115" t="s">
        <v>34</v>
      </c>
      <c r="I341" s="115" t="s">
        <v>232</v>
      </c>
      <c r="J341" s="115" t="s">
        <v>73</v>
      </c>
      <c r="K341" s="115" t="s">
        <v>72</v>
      </c>
      <c r="L341" s="115" t="s">
        <v>72</v>
      </c>
      <c r="M341" s="115" t="s">
        <v>39</v>
      </c>
      <c r="N341" s="115" t="s">
        <v>40</v>
      </c>
      <c r="O341" s="119">
        <v>32674</v>
      </c>
      <c r="P341" s="115"/>
      <c r="Q341" s="115">
        <v>2.75</v>
      </c>
      <c r="R341" s="116" t="s">
        <v>41</v>
      </c>
      <c r="S341" s="117"/>
      <c r="T341" s="117"/>
      <c r="U341" s="159">
        <v>-999</v>
      </c>
      <c r="V341" s="159">
        <v>-999</v>
      </c>
      <c r="W341" s="159">
        <v>-999</v>
      </c>
      <c r="X341" s="159">
        <v>-999</v>
      </c>
      <c r="Y341" s="159">
        <v>-999</v>
      </c>
      <c r="Z341" s="159">
        <v>-999</v>
      </c>
      <c r="AA341" s="159">
        <v>-999</v>
      </c>
      <c r="AB341" s="159">
        <v>-999</v>
      </c>
      <c r="AC341" s="159">
        <v>-999</v>
      </c>
      <c r="AD341" s="159">
        <v>-999</v>
      </c>
    </row>
    <row r="342" spans="1:30" s="118" customFormat="1" ht="12" x14ac:dyDescent="0.3">
      <c r="A342" s="115">
        <v>90400</v>
      </c>
      <c r="B342" s="115" t="s">
        <v>30</v>
      </c>
      <c r="C342" s="115" t="s">
        <v>42</v>
      </c>
      <c r="D342" s="115" t="s">
        <v>42</v>
      </c>
      <c r="E342" s="115" t="s">
        <v>1675</v>
      </c>
      <c r="F342" s="115" t="s">
        <v>1676</v>
      </c>
      <c r="G342" s="115">
        <v>18.75</v>
      </c>
      <c r="H342" s="115" t="s">
        <v>34</v>
      </c>
      <c r="I342" s="115" t="s">
        <v>232</v>
      </c>
      <c r="J342" s="115" t="s">
        <v>73</v>
      </c>
      <c r="K342" s="115" t="s">
        <v>72</v>
      </c>
      <c r="L342" s="115" t="s">
        <v>72</v>
      </c>
      <c r="M342" s="115" t="s">
        <v>39</v>
      </c>
      <c r="N342" s="115" t="s">
        <v>40</v>
      </c>
      <c r="O342" s="119">
        <v>32609</v>
      </c>
      <c r="P342" s="115"/>
      <c r="Q342" s="115">
        <v>18.75</v>
      </c>
      <c r="R342" s="116" t="s">
        <v>41</v>
      </c>
      <c r="S342" s="117"/>
      <c r="T342" s="117"/>
      <c r="U342" s="159">
        <v>-999</v>
      </c>
      <c r="V342" s="159">
        <v>-999</v>
      </c>
      <c r="W342" s="159">
        <v>-999</v>
      </c>
      <c r="X342" s="159">
        <v>-999</v>
      </c>
      <c r="Y342" s="159">
        <v>-999</v>
      </c>
      <c r="Z342" s="159">
        <v>-999</v>
      </c>
      <c r="AA342" s="159">
        <v>-999</v>
      </c>
      <c r="AB342" s="159">
        <v>-999</v>
      </c>
      <c r="AC342" s="159">
        <v>-999</v>
      </c>
      <c r="AD342" s="159">
        <v>-999</v>
      </c>
    </row>
    <row r="343" spans="1:30" s="118" customFormat="1" ht="12" x14ac:dyDescent="0.3">
      <c r="A343" s="115">
        <v>65509</v>
      </c>
      <c r="B343" s="115" t="s">
        <v>30</v>
      </c>
      <c r="C343" s="115" t="s">
        <v>42</v>
      </c>
      <c r="D343" s="115" t="s">
        <v>31</v>
      </c>
      <c r="E343" s="115" t="s">
        <v>1743</v>
      </c>
      <c r="F343" s="115" t="s">
        <v>1744</v>
      </c>
      <c r="G343" s="115">
        <v>0.6</v>
      </c>
      <c r="H343" s="115" t="s">
        <v>34</v>
      </c>
      <c r="I343" s="115" t="s">
        <v>1745</v>
      </c>
      <c r="J343" s="115" t="s">
        <v>73</v>
      </c>
      <c r="K343" s="115" t="s">
        <v>72</v>
      </c>
      <c r="L343" s="115" t="s">
        <v>72</v>
      </c>
      <c r="M343" s="115" t="s">
        <v>39</v>
      </c>
      <c r="N343" s="115" t="s">
        <v>40</v>
      </c>
      <c r="O343" s="119">
        <v>30436</v>
      </c>
      <c r="P343" s="115"/>
      <c r="Q343" s="115">
        <v>0.6</v>
      </c>
      <c r="R343" s="116" t="s">
        <v>41</v>
      </c>
      <c r="S343" s="117"/>
      <c r="T343" s="117"/>
      <c r="U343" s="159">
        <v>-999</v>
      </c>
      <c r="V343" s="159">
        <v>-999</v>
      </c>
      <c r="W343" s="159">
        <v>-999</v>
      </c>
      <c r="X343" s="159">
        <v>-999</v>
      </c>
      <c r="Y343" s="159">
        <v>-999</v>
      </c>
      <c r="Z343" s="159">
        <v>-999</v>
      </c>
      <c r="AA343" s="159">
        <v>-999</v>
      </c>
      <c r="AB343" s="159">
        <v>-999</v>
      </c>
      <c r="AC343" s="159">
        <v>-999</v>
      </c>
      <c r="AD343" s="159">
        <v>-999</v>
      </c>
    </row>
    <row r="344" spans="1:30" s="118" customFormat="1" ht="12" x14ac:dyDescent="0.3">
      <c r="A344" s="115">
        <v>122800</v>
      </c>
      <c r="B344" s="115" t="s">
        <v>30</v>
      </c>
      <c r="C344" s="115" t="s">
        <v>42</v>
      </c>
      <c r="D344" s="115" t="s">
        <v>31</v>
      </c>
      <c r="E344" s="115" t="s">
        <v>1681</v>
      </c>
      <c r="F344" s="115" t="s">
        <v>1682</v>
      </c>
      <c r="G344" s="115">
        <v>2</v>
      </c>
      <c r="H344" s="115" t="s">
        <v>34</v>
      </c>
      <c r="I344" s="115" t="s">
        <v>55</v>
      </c>
      <c r="J344" s="115" t="s">
        <v>73</v>
      </c>
      <c r="K344" s="115" t="s">
        <v>72</v>
      </c>
      <c r="L344" s="115" t="s">
        <v>72</v>
      </c>
      <c r="M344" s="115" t="s">
        <v>39</v>
      </c>
      <c r="N344" s="115" t="s">
        <v>40</v>
      </c>
      <c r="O344" s="115"/>
      <c r="P344" s="115"/>
      <c r="Q344" s="115">
        <v>0.5</v>
      </c>
      <c r="R344" s="116" t="s">
        <v>41</v>
      </c>
      <c r="S344" s="117"/>
      <c r="T344" s="117"/>
      <c r="U344" s="159">
        <v>-999</v>
      </c>
      <c r="V344" s="159">
        <v>-999</v>
      </c>
      <c r="W344" s="159">
        <v>-999</v>
      </c>
      <c r="X344" s="159">
        <v>-999</v>
      </c>
      <c r="Y344" s="159">
        <v>-999</v>
      </c>
      <c r="Z344" s="159">
        <v>-999</v>
      </c>
      <c r="AA344" s="159">
        <v>-999</v>
      </c>
      <c r="AB344" s="159">
        <v>-999</v>
      </c>
      <c r="AC344" s="159">
        <v>-999</v>
      </c>
      <c r="AD344" s="159">
        <v>-999</v>
      </c>
    </row>
    <row r="345" spans="1:30" s="118" customFormat="1" ht="12" x14ac:dyDescent="0.3">
      <c r="A345" s="115">
        <v>118700</v>
      </c>
      <c r="B345" s="115" t="s">
        <v>30</v>
      </c>
      <c r="C345" s="115" t="s">
        <v>42</v>
      </c>
      <c r="D345" s="115" t="s">
        <v>31</v>
      </c>
      <c r="E345" s="115" t="s">
        <v>1762</v>
      </c>
      <c r="F345" s="115" t="s">
        <v>1763</v>
      </c>
      <c r="G345" s="115">
        <v>0.5</v>
      </c>
      <c r="H345" s="115" t="s">
        <v>34</v>
      </c>
      <c r="I345" s="115" t="s">
        <v>381</v>
      </c>
      <c r="J345" s="115" t="s">
        <v>73</v>
      </c>
      <c r="K345" s="115" t="s">
        <v>72</v>
      </c>
      <c r="L345" s="115" t="s">
        <v>72</v>
      </c>
      <c r="M345" s="115" t="s">
        <v>39</v>
      </c>
      <c r="N345" s="115" t="s">
        <v>40</v>
      </c>
      <c r="O345" s="119">
        <v>41801</v>
      </c>
      <c r="P345" s="115"/>
      <c r="Q345" s="115">
        <v>0.53</v>
      </c>
      <c r="R345" s="116" t="s">
        <v>41</v>
      </c>
      <c r="S345" s="117"/>
      <c r="T345" s="117"/>
      <c r="U345" s="159">
        <v>-999</v>
      </c>
      <c r="V345" s="159">
        <v>-999</v>
      </c>
      <c r="W345" s="159">
        <v>-999</v>
      </c>
      <c r="X345" s="159">
        <v>-999</v>
      </c>
      <c r="Y345" s="159">
        <v>-999</v>
      </c>
      <c r="Z345" s="159">
        <v>-999</v>
      </c>
      <c r="AA345" s="159">
        <v>-999</v>
      </c>
      <c r="AB345" s="159">
        <v>-999</v>
      </c>
      <c r="AC345" s="159">
        <v>-999</v>
      </c>
      <c r="AD345" s="159">
        <v>-999</v>
      </c>
    </row>
    <row r="346" spans="1:30" s="118" customFormat="1" ht="12" x14ac:dyDescent="0.3">
      <c r="A346" s="115">
        <v>59600</v>
      </c>
      <c r="B346" s="115" t="s">
        <v>30</v>
      </c>
      <c r="C346" s="115" t="s">
        <v>42</v>
      </c>
      <c r="D346" s="115" t="s">
        <v>42</v>
      </c>
      <c r="E346" s="115" t="s">
        <v>1699</v>
      </c>
      <c r="F346" s="115" t="s">
        <v>1700</v>
      </c>
      <c r="G346" s="115">
        <v>4</v>
      </c>
      <c r="H346" s="115" t="s">
        <v>34</v>
      </c>
      <c r="I346" s="115" t="s">
        <v>1701</v>
      </c>
      <c r="J346" s="115" t="s">
        <v>73</v>
      </c>
      <c r="K346" s="115" t="s">
        <v>72</v>
      </c>
      <c r="L346" s="115" t="s">
        <v>72</v>
      </c>
      <c r="M346" s="115" t="s">
        <v>39</v>
      </c>
      <c r="N346" s="115" t="s">
        <v>1702</v>
      </c>
      <c r="O346" s="119">
        <v>31517</v>
      </c>
      <c r="P346" s="115"/>
      <c r="Q346" s="115">
        <v>4</v>
      </c>
      <c r="R346" s="116" t="s">
        <v>41</v>
      </c>
      <c r="S346" s="117"/>
      <c r="T346" s="117"/>
      <c r="U346" s="159">
        <v>-999</v>
      </c>
      <c r="V346" s="159">
        <v>-999</v>
      </c>
      <c r="W346" s="159">
        <v>-999</v>
      </c>
      <c r="X346" s="159">
        <v>-999</v>
      </c>
      <c r="Y346" s="159">
        <v>-999</v>
      </c>
      <c r="Z346" s="159">
        <v>-999</v>
      </c>
      <c r="AA346" s="159">
        <v>-999</v>
      </c>
      <c r="AB346" s="159">
        <v>-999</v>
      </c>
      <c r="AC346" s="159">
        <v>-999</v>
      </c>
      <c r="AD346" s="159">
        <v>-999</v>
      </c>
    </row>
    <row r="347" spans="1:30" s="118" customFormat="1" ht="12" x14ac:dyDescent="0.3">
      <c r="A347" s="115">
        <v>51500</v>
      </c>
      <c r="B347" s="115" t="s">
        <v>30</v>
      </c>
      <c r="C347" s="115" t="s">
        <v>42</v>
      </c>
      <c r="D347" s="115" t="s">
        <v>31</v>
      </c>
      <c r="E347" s="115" t="s">
        <v>1730</v>
      </c>
      <c r="F347" s="115" t="s">
        <v>1731</v>
      </c>
      <c r="G347" s="115">
        <v>14.3</v>
      </c>
      <c r="H347" s="115" t="s">
        <v>34</v>
      </c>
      <c r="I347" s="115" t="s">
        <v>55</v>
      </c>
      <c r="J347" s="115" t="s">
        <v>73</v>
      </c>
      <c r="K347" s="115" t="s">
        <v>72</v>
      </c>
      <c r="L347" s="115" t="s">
        <v>72</v>
      </c>
      <c r="M347" s="115" t="s">
        <v>39</v>
      </c>
      <c r="N347" s="115" t="s">
        <v>40</v>
      </c>
      <c r="O347" s="119">
        <v>33679</v>
      </c>
      <c r="P347" s="115"/>
      <c r="Q347" s="115">
        <v>14.3</v>
      </c>
      <c r="R347" s="116" t="s">
        <v>41</v>
      </c>
      <c r="S347" s="117"/>
      <c r="T347" s="117"/>
      <c r="U347" s="159">
        <v>-999</v>
      </c>
      <c r="V347" s="159">
        <v>-999</v>
      </c>
      <c r="W347" s="159">
        <v>-999</v>
      </c>
      <c r="X347" s="159">
        <v>-999</v>
      </c>
      <c r="Y347" s="159">
        <v>-999</v>
      </c>
      <c r="Z347" s="159">
        <v>-999</v>
      </c>
      <c r="AA347" s="159">
        <v>-999</v>
      </c>
      <c r="AB347" s="159">
        <v>-999</v>
      </c>
      <c r="AC347" s="159">
        <v>-999</v>
      </c>
      <c r="AD347" s="159">
        <v>-999</v>
      </c>
    </row>
    <row r="348" spans="1:30" s="118" customFormat="1" ht="12" x14ac:dyDescent="0.3">
      <c r="A348" s="115">
        <v>51800</v>
      </c>
      <c r="B348" s="115" t="s">
        <v>30</v>
      </c>
      <c r="C348" s="115" t="s">
        <v>42</v>
      </c>
      <c r="D348" s="115" t="s">
        <v>31</v>
      </c>
      <c r="E348" s="115" t="s">
        <v>1803</v>
      </c>
      <c r="F348" s="115" t="s">
        <v>1804</v>
      </c>
      <c r="G348" s="115">
        <v>3.01</v>
      </c>
      <c r="H348" s="115" t="s">
        <v>34</v>
      </c>
      <c r="I348" s="115" t="s">
        <v>1805</v>
      </c>
      <c r="J348" s="115" t="s">
        <v>73</v>
      </c>
      <c r="K348" s="115" t="s">
        <v>72</v>
      </c>
      <c r="L348" s="115" t="s">
        <v>72</v>
      </c>
      <c r="M348" s="115" t="s">
        <v>39</v>
      </c>
      <c r="N348" s="115" t="s">
        <v>40</v>
      </c>
      <c r="O348" s="119">
        <v>30574</v>
      </c>
      <c r="P348" s="115"/>
      <c r="Q348" s="115">
        <v>3.01</v>
      </c>
      <c r="R348" s="116" t="s">
        <v>41</v>
      </c>
      <c r="S348" s="117"/>
      <c r="T348" s="117"/>
      <c r="U348" s="159">
        <v>-999</v>
      </c>
      <c r="V348" s="159">
        <v>-999</v>
      </c>
      <c r="W348" s="159">
        <v>-999</v>
      </c>
      <c r="X348" s="159">
        <v>-999</v>
      </c>
      <c r="Y348" s="159">
        <v>-999</v>
      </c>
      <c r="Z348" s="159">
        <v>-999</v>
      </c>
      <c r="AA348" s="159">
        <v>-999</v>
      </c>
      <c r="AB348" s="159">
        <v>-999</v>
      </c>
      <c r="AC348" s="159">
        <v>-999</v>
      </c>
      <c r="AD348" s="159">
        <v>-999</v>
      </c>
    </row>
    <row r="349" spans="1:30" s="118" customFormat="1" ht="12" x14ac:dyDescent="0.3">
      <c r="A349" s="115">
        <v>17300</v>
      </c>
      <c r="B349" s="115" t="s">
        <v>30</v>
      </c>
      <c r="C349" s="115" t="s">
        <v>31</v>
      </c>
      <c r="D349" s="115" t="s">
        <v>31</v>
      </c>
      <c r="E349" s="115" t="s">
        <v>1807</v>
      </c>
      <c r="F349" s="115" t="s">
        <v>1808</v>
      </c>
      <c r="G349" s="115">
        <v>8</v>
      </c>
      <c r="H349" s="115" t="s">
        <v>34</v>
      </c>
      <c r="I349" s="115" t="s">
        <v>71</v>
      </c>
      <c r="J349" s="115" t="s">
        <v>73</v>
      </c>
      <c r="K349" s="115" t="s">
        <v>72</v>
      </c>
      <c r="L349" s="115" t="s">
        <v>72</v>
      </c>
      <c r="M349" s="115" t="s">
        <v>39</v>
      </c>
      <c r="N349" s="115" t="s">
        <v>40</v>
      </c>
      <c r="O349" s="119">
        <v>28856</v>
      </c>
      <c r="P349" s="115" t="s">
        <v>633</v>
      </c>
      <c r="Q349" s="115">
        <v>8</v>
      </c>
      <c r="R349" s="116" t="s">
        <v>41</v>
      </c>
      <c r="S349" s="117"/>
      <c r="T349" s="117"/>
      <c r="U349" s="159">
        <v>-999</v>
      </c>
      <c r="V349" s="159">
        <v>-999</v>
      </c>
      <c r="W349" s="159">
        <v>-999</v>
      </c>
      <c r="X349" s="159">
        <v>-999</v>
      </c>
      <c r="Y349" s="159">
        <v>-999</v>
      </c>
      <c r="Z349" s="159">
        <v>-999</v>
      </c>
      <c r="AA349" s="159">
        <v>-999</v>
      </c>
      <c r="AB349" s="159">
        <v>-999</v>
      </c>
      <c r="AC349" s="159">
        <v>-999</v>
      </c>
      <c r="AD349" s="159">
        <v>-999</v>
      </c>
    </row>
    <row r="350" spans="1:30" s="118" customFormat="1" ht="12" x14ac:dyDescent="0.3">
      <c r="A350" s="115">
        <v>17400</v>
      </c>
      <c r="B350" s="115" t="s">
        <v>30</v>
      </c>
      <c r="C350" s="115" t="s">
        <v>31</v>
      </c>
      <c r="D350" s="115" t="s">
        <v>31</v>
      </c>
      <c r="E350" s="115" t="s">
        <v>1855</v>
      </c>
      <c r="F350" s="115" t="s">
        <v>1856</v>
      </c>
      <c r="G350" s="115">
        <v>85</v>
      </c>
      <c r="H350" s="115" t="s">
        <v>34</v>
      </c>
      <c r="I350" s="115" t="s">
        <v>71</v>
      </c>
      <c r="J350" s="115" t="s">
        <v>73</v>
      </c>
      <c r="K350" s="115" t="s">
        <v>72</v>
      </c>
      <c r="L350" s="115" t="s">
        <v>72</v>
      </c>
      <c r="M350" s="115" t="s">
        <v>39</v>
      </c>
      <c r="N350" s="115" t="s">
        <v>40</v>
      </c>
      <c r="O350" s="119">
        <v>24108</v>
      </c>
      <c r="P350" s="115" t="s">
        <v>1668</v>
      </c>
      <c r="Q350" s="115">
        <v>85</v>
      </c>
      <c r="R350" s="116" t="s">
        <v>41</v>
      </c>
      <c r="S350" s="117"/>
      <c r="T350" s="117"/>
      <c r="U350" s="159">
        <v>-999</v>
      </c>
      <c r="V350" s="159">
        <v>-999</v>
      </c>
      <c r="W350" s="159">
        <v>-999</v>
      </c>
      <c r="X350" s="159">
        <v>-999</v>
      </c>
      <c r="Y350" s="159">
        <v>-999</v>
      </c>
      <c r="Z350" s="159">
        <v>-999</v>
      </c>
      <c r="AA350" s="159">
        <v>-999</v>
      </c>
      <c r="AB350" s="159">
        <v>-999</v>
      </c>
      <c r="AC350" s="159">
        <v>-999</v>
      </c>
      <c r="AD350" s="159">
        <v>-999</v>
      </c>
    </row>
    <row r="351" spans="1:30" s="118" customFormat="1" ht="12" x14ac:dyDescent="0.3">
      <c r="A351" s="115">
        <v>17500</v>
      </c>
      <c r="B351" s="115" t="s">
        <v>30</v>
      </c>
      <c r="C351" s="115" t="s">
        <v>31</v>
      </c>
      <c r="D351" s="115" t="s">
        <v>31</v>
      </c>
      <c r="E351" s="115" t="s">
        <v>1857</v>
      </c>
      <c r="F351" s="115" t="s">
        <v>1858</v>
      </c>
      <c r="G351" s="115">
        <v>84.1</v>
      </c>
      <c r="H351" s="115" t="s">
        <v>34</v>
      </c>
      <c r="I351" s="115" t="s">
        <v>71</v>
      </c>
      <c r="J351" s="115" t="s">
        <v>73</v>
      </c>
      <c r="K351" s="115" t="s">
        <v>72</v>
      </c>
      <c r="L351" s="115" t="s">
        <v>72</v>
      </c>
      <c r="M351" s="115" t="s">
        <v>39</v>
      </c>
      <c r="N351" s="115" t="s">
        <v>40</v>
      </c>
      <c r="O351" s="119">
        <v>23743</v>
      </c>
      <c r="P351" s="115" t="s">
        <v>1668</v>
      </c>
      <c r="Q351" s="115">
        <v>84.1</v>
      </c>
      <c r="R351" s="116" t="s">
        <v>41</v>
      </c>
      <c r="S351" s="117"/>
      <c r="T351" s="117"/>
      <c r="U351" s="159">
        <v>-999</v>
      </c>
      <c r="V351" s="159">
        <v>-999</v>
      </c>
      <c r="W351" s="159">
        <v>-999</v>
      </c>
      <c r="X351" s="159">
        <v>-999</v>
      </c>
      <c r="Y351" s="159">
        <v>-999</v>
      </c>
      <c r="Z351" s="159">
        <v>-999</v>
      </c>
      <c r="AA351" s="159">
        <v>-999</v>
      </c>
      <c r="AB351" s="159">
        <v>-999</v>
      </c>
      <c r="AC351" s="159">
        <v>-999</v>
      </c>
      <c r="AD351" s="159">
        <v>-999</v>
      </c>
    </row>
    <row r="352" spans="1:30" s="118" customFormat="1" ht="12" x14ac:dyDescent="0.3">
      <c r="A352" s="115">
        <v>70200</v>
      </c>
      <c r="B352" s="115" t="s">
        <v>30</v>
      </c>
      <c r="C352" s="115" t="s">
        <v>42</v>
      </c>
      <c r="D352" s="115" t="s">
        <v>31</v>
      </c>
      <c r="E352" s="115" t="s">
        <v>1929</v>
      </c>
      <c r="F352" s="115" t="s">
        <v>1930</v>
      </c>
      <c r="G352" s="115">
        <v>5.5</v>
      </c>
      <c r="H352" s="115" t="s">
        <v>34</v>
      </c>
      <c r="I352" s="115" t="s">
        <v>1931</v>
      </c>
      <c r="J352" s="115" t="s">
        <v>73</v>
      </c>
      <c r="K352" s="115" t="s">
        <v>72</v>
      </c>
      <c r="L352" s="115" t="s">
        <v>72</v>
      </c>
      <c r="M352" s="115" t="s">
        <v>39</v>
      </c>
      <c r="N352" s="115" t="s">
        <v>1315</v>
      </c>
      <c r="O352" s="119">
        <v>32869</v>
      </c>
      <c r="P352" s="115"/>
      <c r="Q352" s="115">
        <v>5.5</v>
      </c>
      <c r="R352" s="116" t="s">
        <v>41</v>
      </c>
      <c r="S352" s="117"/>
      <c r="T352" s="117"/>
      <c r="U352" s="159">
        <v>-999</v>
      </c>
      <c r="V352" s="159">
        <v>-999</v>
      </c>
      <c r="W352" s="159">
        <v>-999</v>
      </c>
      <c r="X352" s="159">
        <v>-999</v>
      </c>
      <c r="Y352" s="159">
        <v>-999</v>
      </c>
      <c r="Z352" s="159">
        <v>-999</v>
      </c>
      <c r="AA352" s="159">
        <v>-999</v>
      </c>
      <c r="AB352" s="159">
        <v>-999</v>
      </c>
      <c r="AC352" s="159">
        <v>-999</v>
      </c>
      <c r="AD352" s="159">
        <v>-999</v>
      </c>
    </row>
    <row r="353" spans="1:30" s="118" customFormat="1" ht="12" x14ac:dyDescent="0.3">
      <c r="A353" s="115">
        <v>18200</v>
      </c>
      <c r="B353" s="115" t="s">
        <v>30</v>
      </c>
      <c r="C353" s="115" t="s">
        <v>31</v>
      </c>
      <c r="D353" s="115" t="s">
        <v>31</v>
      </c>
      <c r="E353" s="115" t="s">
        <v>1933</v>
      </c>
      <c r="F353" s="115" t="s">
        <v>1934</v>
      </c>
      <c r="G353" s="115">
        <v>11</v>
      </c>
      <c r="H353" s="115" t="s">
        <v>34</v>
      </c>
      <c r="I353" s="115" t="s">
        <v>1390</v>
      </c>
      <c r="J353" s="115" t="s">
        <v>73</v>
      </c>
      <c r="K353" s="115" t="s">
        <v>72</v>
      </c>
      <c r="L353" s="115" t="s">
        <v>72</v>
      </c>
      <c r="M353" s="115" t="s">
        <v>39</v>
      </c>
      <c r="N353" s="115" t="s">
        <v>40</v>
      </c>
      <c r="O353" s="119">
        <v>23012</v>
      </c>
      <c r="P353" s="115" t="s">
        <v>1391</v>
      </c>
      <c r="Q353" s="115">
        <v>11</v>
      </c>
      <c r="R353" s="116" t="s">
        <v>41</v>
      </c>
      <c r="S353" s="117"/>
      <c r="T353" s="117"/>
      <c r="U353" s="159">
        <v>-999</v>
      </c>
      <c r="V353" s="159">
        <v>-999</v>
      </c>
      <c r="W353" s="159">
        <v>-999</v>
      </c>
      <c r="X353" s="159">
        <v>-999</v>
      </c>
      <c r="Y353" s="159">
        <v>-999</v>
      </c>
      <c r="Z353" s="159">
        <v>-999</v>
      </c>
      <c r="AA353" s="159">
        <v>-999</v>
      </c>
      <c r="AB353" s="159">
        <v>-999</v>
      </c>
      <c r="AC353" s="159">
        <v>-999</v>
      </c>
      <c r="AD353" s="159">
        <v>-999</v>
      </c>
    </row>
    <row r="354" spans="1:30" s="118" customFormat="1" ht="12" x14ac:dyDescent="0.3">
      <c r="A354" s="115">
        <v>18300</v>
      </c>
      <c r="B354" s="115" t="s">
        <v>30</v>
      </c>
      <c r="C354" s="115" t="s">
        <v>31</v>
      </c>
      <c r="D354" s="115" t="s">
        <v>31</v>
      </c>
      <c r="E354" s="115" t="s">
        <v>1938</v>
      </c>
      <c r="F354" s="115" t="s">
        <v>1939</v>
      </c>
      <c r="G354" s="115">
        <v>13</v>
      </c>
      <c r="H354" s="115" t="s">
        <v>34</v>
      </c>
      <c r="I354" s="115" t="s">
        <v>71</v>
      </c>
      <c r="J354" s="115" t="s">
        <v>73</v>
      </c>
      <c r="K354" s="115" t="s">
        <v>72</v>
      </c>
      <c r="L354" s="115" t="s">
        <v>72</v>
      </c>
      <c r="M354" s="115" t="s">
        <v>39</v>
      </c>
      <c r="N354" s="115" t="s">
        <v>40</v>
      </c>
      <c r="O354" s="119">
        <v>7306</v>
      </c>
      <c r="P354" s="115" t="s">
        <v>1940</v>
      </c>
      <c r="Q354" s="115">
        <v>13</v>
      </c>
      <c r="R354" s="116" t="s">
        <v>41</v>
      </c>
      <c r="S354" s="117"/>
      <c r="T354" s="117"/>
      <c r="U354" s="159">
        <v>-999</v>
      </c>
      <c r="V354" s="159">
        <v>-999</v>
      </c>
      <c r="W354" s="159">
        <v>-999</v>
      </c>
      <c r="X354" s="159">
        <v>-999</v>
      </c>
      <c r="Y354" s="159">
        <v>-999</v>
      </c>
      <c r="Z354" s="159">
        <v>-999</v>
      </c>
      <c r="AA354" s="159">
        <v>-999</v>
      </c>
      <c r="AB354" s="159">
        <v>-999</v>
      </c>
      <c r="AC354" s="159">
        <v>-999</v>
      </c>
      <c r="AD354" s="159">
        <v>-999</v>
      </c>
    </row>
    <row r="355" spans="1:30" s="118" customFormat="1" ht="12" x14ac:dyDescent="0.3">
      <c r="A355" s="115">
        <v>18500</v>
      </c>
      <c r="B355" s="115" t="s">
        <v>30</v>
      </c>
      <c r="C355" s="115" t="s">
        <v>31</v>
      </c>
      <c r="D355" s="115" t="s">
        <v>31</v>
      </c>
      <c r="E355" s="115" t="s">
        <v>1941</v>
      </c>
      <c r="F355" s="115" t="s">
        <v>1942</v>
      </c>
      <c r="G355" s="115">
        <v>12.8</v>
      </c>
      <c r="H355" s="115" t="s">
        <v>34</v>
      </c>
      <c r="I355" s="115" t="s">
        <v>71</v>
      </c>
      <c r="J355" s="115" t="s">
        <v>73</v>
      </c>
      <c r="K355" s="115" t="s">
        <v>72</v>
      </c>
      <c r="L355" s="115" t="s">
        <v>72</v>
      </c>
      <c r="M355" s="115" t="s">
        <v>39</v>
      </c>
      <c r="N355" s="115" t="s">
        <v>40</v>
      </c>
      <c r="O355" s="119">
        <v>7306</v>
      </c>
      <c r="P355" s="115" t="s">
        <v>1940</v>
      </c>
      <c r="Q355" s="115">
        <v>12.8</v>
      </c>
      <c r="R355" s="116" t="s">
        <v>41</v>
      </c>
      <c r="S355" s="117"/>
      <c r="T355" s="117"/>
      <c r="U355" s="159">
        <v>-999</v>
      </c>
      <c r="V355" s="159">
        <v>-999</v>
      </c>
      <c r="W355" s="159">
        <v>-999</v>
      </c>
      <c r="X355" s="159">
        <v>-999</v>
      </c>
      <c r="Y355" s="159">
        <v>-999</v>
      </c>
      <c r="Z355" s="159">
        <v>-999</v>
      </c>
      <c r="AA355" s="159">
        <v>-999</v>
      </c>
      <c r="AB355" s="159">
        <v>-999</v>
      </c>
      <c r="AC355" s="159">
        <v>-999</v>
      </c>
      <c r="AD355" s="159">
        <v>-999</v>
      </c>
    </row>
    <row r="356" spans="1:30" s="118" customFormat="1" ht="12" x14ac:dyDescent="0.3">
      <c r="A356" s="115">
        <v>18600</v>
      </c>
      <c r="B356" s="115" t="s">
        <v>30</v>
      </c>
      <c r="C356" s="115" t="s">
        <v>31</v>
      </c>
      <c r="D356" s="115" t="s">
        <v>31</v>
      </c>
      <c r="E356" s="115" t="s">
        <v>1943</v>
      </c>
      <c r="F356" s="115" t="s">
        <v>1944</v>
      </c>
      <c r="G356" s="115">
        <v>153.9</v>
      </c>
      <c r="H356" s="115" t="s">
        <v>34</v>
      </c>
      <c r="I356" s="115" t="s">
        <v>71</v>
      </c>
      <c r="J356" s="115" t="s">
        <v>73</v>
      </c>
      <c r="K356" s="115" t="s">
        <v>72</v>
      </c>
      <c r="L356" s="115" t="s">
        <v>72</v>
      </c>
      <c r="M356" s="115" t="s">
        <v>39</v>
      </c>
      <c r="N356" s="115" t="s">
        <v>40</v>
      </c>
      <c r="O356" s="119">
        <v>30317</v>
      </c>
      <c r="P356" s="115" t="s">
        <v>1940</v>
      </c>
      <c r="Q356" s="115">
        <v>153.9</v>
      </c>
      <c r="R356" s="116" t="s">
        <v>41</v>
      </c>
      <c r="S356" s="117"/>
      <c r="T356" s="117"/>
      <c r="U356" s="159">
        <v>-999</v>
      </c>
      <c r="V356" s="159">
        <v>-999</v>
      </c>
      <c r="W356" s="159">
        <v>-999</v>
      </c>
      <c r="X356" s="159">
        <v>-999</v>
      </c>
      <c r="Y356" s="159">
        <v>-999</v>
      </c>
      <c r="Z356" s="159">
        <v>-999</v>
      </c>
      <c r="AA356" s="159">
        <v>-999</v>
      </c>
      <c r="AB356" s="159">
        <v>-999</v>
      </c>
      <c r="AC356" s="159">
        <v>-999</v>
      </c>
      <c r="AD356" s="159">
        <v>-999</v>
      </c>
    </row>
    <row r="357" spans="1:30" s="118" customFormat="1" ht="12" x14ac:dyDescent="0.3">
      <c r="A357" s="115">
        <v>19000</v>
      </c>
      <c r="B357" s="115" t="s">
        <v>30</v>
      </c>
      <c r="C357" s="115" t="s">
        <v>31</v>
      </c>
      <c r="D357" s="115" t="s">
        <v>42</v>
      </c>
      <c r="E357" s="115" t="s">
        <v>1914</v>
      </c>
      <c r="F357" s="115" t="s">
        <v>1915</v>
      </c>
      <c r="G357" s="115">
        <v>3.2</v>
      </c>
      <c r="H357" s="115" t="s">
        <v>34</v>
      </c>
      <c r="I357" s="115" t="s">
        <v>71</v>
      </c>
      <c r="J357" s="115" t="s">
        <v>73</v>
      </c>
      <c r="K357" s="115" t="s">
        <v>72</v>
      </c>
      <c r="L357" s="115" t="s">
        <v>72</v>
      </c>
      <c r="M357" s="115" t="s">
        <v>39</v>
      </c>
      <c r="N357" s="115" t="s">
        <v>40</v>
      </c>
      <c r="O357" s="119">
        <v>1462</v>
      </c>
      <c r="P357" s="115"/>
      <c r="Q357" s="115">
        <v>3.2</v>
      </c>
      <c r="R357" s="116" t="s">
        <v>41</v>
      </c>
      <c r="S357" s="117"/>
      <c r="T357" s="117"/>
      <c r="U357" s="159">
        <v>-999</v>
      </c>
      <c r="V357" s="159">
        <v>-999</v>
      </c>
      <c r="W357" s="159">
        <v>-999</v>
      </c>
      <c r="X357" s="159">
        <v>-999</v>
      </c>
      <c r="Y357" s="159">
        <v>-999</v>
      </c>
      <c r="Z357" s="159">
        <v>-999</v>
      </c>
      <c r="AA357" s="159">
        <v>-999</v>
      </c>
      <c r="AB357" s="159">
        <v>-999</v>
      </c>
      <c r="AC357" s="159">
        <v>-999</v>
      </c>
      <c r="AD357" s="159">
        <v>-999</v>
      </c>
    </row>
    <row r="358" spans="1:30" s="118" customFormat="1" ht="12" x14ac:dyDescent="0.3">
      <c r="A358" s="115">
        <v>19200</v>
      </c>
      <c r="B358" s="115" t="s">
        <v>30</v>
      </c>
      <c r="C358" s="115" t="s">
        <v>31</v>
      </c>
      <c r="D358" s="115" t="s">
        <v>31</v>
      </c>
      <c r="E358" s="115" t="s">
        <v>1956</v>
      </c>
      <c r="F358" s="115" t="s">
        <v>1957</v>
      </c>
      <c r="G358" s="115">
        <v>51.2</v>
      </c>
      <c r="H358" s="115" t="s">
        <v>34</v>
      </c>
      <c r="I358" s="115" t="s">
        <v>71</v>
      </c>
      <c r="J358" s="115" t="s">
        <v>73</v>
      </c>
      <c r="K358" s="115" t="s">
        <v>72</v>
      </c>
      <c r="L358" s="115" t="s">
        <v>72</v>
      </c>
      <c r="M358" s="115" t="s">
        <v>39</v>
      </c>
      <c r="N358" s="115" t="s">
        <v>40</v>
      </c>
      <c r="O358" s="119">
        <v>22647</v>
      </c>
      <c r="P358" s="115" t="s">
        <v>365</v>
      </c>
      <c r="Q358" s="115">
        <v>51.2</v>
      </c>
      <c r="R358" s="116" t="s">
        <v>41</v>
      </c>
      <c r="S358" s="117"/>
      <c r="T358" s="117"/>
      <c r="U358" s="159">
        <v>-999</v>
      </c>
      <c r="V358" s="159">
        <v>-999</v>
      </c>
      <c r="W358" s="159">
        <v>-999</v>
      </c>
      <c r="X358" s="159">
        <v>-999</v>
      </c>
      <c r="Y358" s="159">
        <v>-999</v>
      </c>
      <c r="Z358" s="159">
        <v>-999</v>
      </c>
      <c r="AA358" s="159">
        <v>-999</v>
      </c>
      <c r="AB358" s="159">
        <v>-999</v>
      </c>
      <c r="AC358" s="159">
        <v>-999</v>
      </c>
      <c r="AD358" s="159">
        <v>-999</v>
      </c>
    </row>
    <row r="359" spans="1:30" s="118" customFormat="1" ht="12" x14ac:dyDescent="0.3">
      <c r="A359" s="115">
        <v>94400</v>
      </c>
      <c r="B359" s="115" t="s">
        <v>30</v>
      </c>
      <c r="C359" s="115" t="s">
        <v>31</v>
      </c>
      <c r="D359" s="115" t="s">
        <v>42</v>
      </c>
      <c r="E359" s="115" t="s">
        <v>2058</v>
      </c>
      <c r="F359" s="115" t="s">
        <v>2059</v>
      </c>
      <c r="G359" s="115">
        <v>3.5</v>
      </c>
      <c r="H359" s="115" t="s">
        <v>34</v>
      </c>
      <c r="I359" s="115" t="s">
        <v>137</v>
      </c>
      <c r="J359" s="115" t="s">
        <v>73</v>
      </c>
      <c r="K359" s="115" t="s">
        <v>72</v>
      </c>
      <c r="L359" s="115" t="s">
        <v>72</v>
      </c>
      <c r="M359" s="115" t="s">
        <v>39</v>
      </c>
      <c r="N359" s="115" t="s">
        <v>138</v>
      </c>
      <c r="O359" s="119">
        <v>39265</v>
      </c>
      <c r="P359" s="115" t="s">
        <v>2060</v>
      </c>
      <c r="Q359" s="115">
        <v>3.5</v>
      </c>
      <c r="R359" s="116" t="s">
        <v>41</v>
      </c>
      <c r="S359" s="117"/>
      <c r="T359" s="117"/>
      <c r="U359" s="159">
        <v>-999</v>
      </c>
      <c r="V359" s="159">
        <v>-999</v>
      </c>
      <c r="W359" s="159">
        <v>-999</v>
      </c>
      <c r="X359" s="159">
        <v>-999</v>
      </c>
      <c r="Y359" s="159">
        <v>-999</v>
      </c>
      <c r="Z359" s="159">
        <v>-999</v>
      </c>
      <c r="AA359" s="159">
        <v>-999</v>
      </c>
      <c r="AB359" s="159">
        <v>-999</v>
      </c>
      <c r="AC359" s="159">
        <v>-999</v>
      </c>
      <c r="AD359" s="159">
        <v>-999</v>
      </c>
    </row>
    <row r="360" spans="1:30" s="118" customFormat="1" ht="12" x14ac:dyDescent="0.3">
      <c r="A360" s="115">
        <v>70609</v>
      </c>
      <c r="B360" s="115" t="s">
        <v>30</v>
      </c>
      <c r="C360" s="115" t="s">
        <v>42</v>
      </c>
      <c r="D360" s="115" t="s">
        <v>31</v>
      </c>
      <c r="E360" s="115" t="s">
        <v>1993</v>
      </c>
      <c r="F360" s="115" t="s">
        <v>1994</v>
      </c>
      <c r="G360" s="115">
        <v>0.99</v>
      </c>
      <c r="H360" s="115" t="s">
        <v>34</v>
      </c>
      <c r="I360" s="115" t="s">
        <v>1995</v>
      </c>
      <c r="J360" s="115" t="s">
        <v>73</v>
      </c>
      <c r="K360" s="115" t="s">
        <v>72</v>
      </c>
      <c r="L360" s="115" t="s">
        <v>72</v>
      </c>
      <c r="M360" s="115" t="s">
        <v>39</v>
      </c>
      <c r="N360" s="115" t="s">
        <v>40</v>
      </c>
      <c r="O360" s="119">
        <v>31554</v>
      </c>
      <c r="P360" s="115"/>
      <c r="Q360" s="115">
        <v>0.99</v>
      </c>
      <c r="R360" s="116" t="s">
        <v>41</v>
      </c>
      <c r="S360" s="117"/>
      <c r="T360" s="117"/>
      <c r="U360" s="159">
        <v>-999</v>
      </c>
      <c r="V360" s="159">
        <v>-999</v>
      </c>
      <c r="W360" s="159">
        <v>-999</v>
      </c>
      <c r="X360" s="159">
        <v>-999</v>
      </c>
      <c r="Y360" s="159">
        <v>-999</v>
      </c>
      <c r="Z360" s="159">
        <v>-999</v>
      </c>
      <c r="AA360" s="159">
        <v>-999</v>
      </c>
      <c r="AB360" s="159">
        <v>-999</v>
      </c>
      <c r="AC360" s="159">
        <v>-999</v>
      </c>
      <c r="AD360" s="159">
        <v>-999</v>
      </c>
    </row>
    <row r="361" spans="1:30" s="118" customFormat="1" ht="12" x14ac:dyDescent="0.3">
      <c r="A361" s="115">
        <v>19500</v>
      </c>
      <c r="B361" s="115" t="s">
        <v>30</v>
      </c>
      <c r="C361" s="115" t="s">
        <v>31</v>
      </c>
      <c r="D361" s="115" t="s">
        <v>42</v>
      </c>
      <c r="E361" s="115" t="s">
        <v>1997</v>
      </c>
      <c r="F361" s="115" t="s">
        <v>1998</v>
      </c>
      <c r="G361" s="115">
        <v>2</v>
      </c>
      <c r="H361" s="115" t="s">
        <v>34</v>
      </c>
      <c r="I361" s="115" t="s">
        <v>71</v>
      </c>
      <c r="J361" s="115" t="s">
        <v>73</v>
      </c>
      <c r="K361" s="115" t="s">
        <v>72</v>
      </c>
      <c r="L361" s="115" t="s">
        <v>72</v>
      </c>
      <c r="M361" s="115" t="s">
        <v>39</v>
      </c>
      <c r="N361" s="115" t="s">
        <v>40</v>
      </c>
      <c r="O361" s="119">
        <v>2193</v>
      </c>
      <c r="P361" s="115" t="s">
        <v>1999</v>
      </c>
      <c r="Q361" s="115">
        <v>2</v>
      </c>
      <c r="R361" s="116" t="s">
        <v>41</v>
      </c>
      <c r="S361" s="117"/>
      <c r="T361" s="117"/>
      <c r="U361" s="159">
        <v>-999</v>
      </c>
      <c r="V361" s="159">
        <v>-999</v>
      </c>
      <c r="W361" s="159">
        <v>-999</v>
      </c>
      <c r="X361" s="159">
        <v>-999</v>
      </c>
      <c r="Y361" s="159">
        <v>-999</v>
      </c>
      <c r="Z361" s="159">
        <v>-999</v>
      </c>
      <c r="AA361" s="159">
        <v>-999</v>
      </c>
      <c r="AB361" s="159">
        <v>-999</v>
      </c>
      <c r="AC361" s="159">
        <v>-999</v>
      </c>
      <c r="AD361" s="159">
        <v>-999</v>
      </c>
    </row>
    <row r="362" spans="1:30" s="118" customFormat="1" ht="12" x14ac:dyDescent="0.3">
      <c r="A362" s="115">
        <v>98700</v>
      </c>
      <c r="B362" s="115" t="s">
        <v>30</v>
      </c>
      <c r="C362" s="115" t="s">
        <v>31</v>
      </c>
      <c r="D362" s="115" t="s">
        <v>31</v>
      </c>
      <c r="E362" s="115" t="s">
        <v>2112</v>
      </c>
      <c r="F362" s="115" t="s">
        <v>2113</v>
      </c>
      <c r="G362" s="115">
        <v>1.7</v>
      </c>
      <c r="H362" s="115" t="s">
        <v>34</v>
      </c>
      <c r="I362" s="115" t="s">
        <v>2114</v>
      </c>
      <c r="J362" s="115" t="s">
        <v>73</v>
      </c>
      <c r="K362" s="115" t="s">
        <v>72</v>
      </c>
      <c r="L362" s="115" t="s">
        <v>72</v>
      </c>
      <c r="M362" s="115" t="s">
        <v>39</v>
      </c>
      <c r="N362" s="115" t="s">
        <v>40</v>
      </c>
      <c r="O362" s="119">
        <v>32674</v>
      </c>
      <c r="P362" s="115"/>
      <c r="Q362" s="115">
        <v>1.7</v>
      </c>
      <c r="R362" s="116" t="s">
        <v>41</v>
      </c>
      <c r="S362" s="117"/>
      <c r="T362" s="117"/>
      <c r="U362" s="159">
        <v>-999</v>
      </c>
      <c r="V362" s="159">
        <v>-999</v>
      </c>
      <c r="W362" s="159">
        <v>-999</v>
      </c>
      <c r="X362" s="159">
        <v>-999</v>
      </c>
      <c r="Y362" s="159">
        <v>-999</v>
      </c>
      <c r="Z362" s="159">
        <v>-999</v>
      </c>
      <c r="AA362" s="159">
        <v>-999</v>
      </c>
      <c r="AB362" s="159">
        <v>-999</v>
      </c>
      <c r="AC362" s="159">
        <v>-999</v>
      </c>
      <c r="AD362" s="159">
        <v>-999</v>
      </c>
    </row>
    <row r="363" spans="1:30" s="118" customFormat="1" ht="12" x14ac:dyDescent="0.3">
      <c r="A363" s="115">
        <v>93700</v>
      </c>
      <c r="B363" s="115" t="s">
        <v>30</v>
      </c>
      <c r="C363" s="115" t="s">
        <v>42</v>
      </c>
      <c r="D363" s="115" t="s">
        <v>42</v>
      </c>
      <c r="E363" s="115" t="s">
        <v>2031</v>
      </c>
      <c r="F363" s="115" t="s">
        <v>2032</v>
      </c>
      <c r="G363" s="115">
        <v>2</v>
      </c>
      <c r="H363" s="115" t="s">
        <v>34</v>
      </c>
      <c r="I363" s="115" t="s">
        <v>55</v>
      </c>
      <c r="J363" s="115" t="s">
        <v>73</v>
      </c>
      <c r="K363" s="115" t="s">
        <v>72</v>
      </c>
      <c r="L363" s="115" t="s">
        <v>72</v>
      </c>
      <c r="M363" s="115" t="s">
        <v>39</v>
      </c>
      <c r="N363" s="115" t="s">
        <v>40</v>
      </c>
      <c r="O363" s="119">
        <v>39142</v>
      </c>
      <c r="P363" s="115"/>
      <c r="Q363" s="115">
        <v>2</v>
      </c>
      <c r="R363" s="116" t="s">
        <v>41</v>
      </c>
      <c r="S363" s="117"/>
      <c r="T363" s="117"/>
      <c r="U363" s="159">
        <v>-999</v>
      </c>
      <c r="V363" s="159">
        <v>-999</v>
      </c>
      <c r="W363" s="159">
        <v>-999</v>
      </c>
      <c r="X363" s="159">
        <v>-999</v>
      </c>
      <c r="Y363" s="159">
        <v>-999</v>
      </c>
      <c r="Z363" s="159">
        <v>-999</v>
      </c>
      <c r="AA363" s="159">
        <v>-999</v>
      </c>
      <c r="AB363" s="159">
        <v>-999</v>
      </c>
      <c r="AC363" s="159">
        <v>-999</v>
      </c>
      <c r="AD363" s="159">
        <v>-999</v>
      </c>
    </row>
    <row r="364" spans="1:30" s="118" customFormat="1" ht="12" x14ac:dyDescent="0.3">
      <c r="A364" s="115">
        <v>54800</v>
      </c>
      <c r="B364" s="115" t="s">
        <v>30</v>
      </c>
      <c r="C364" s="115" t="s">
        <v>42</v>
      </c>
      <c r="D364" s="115" t="s">
        <v>31</v>
      </c>
      <c r="E364" s="115" t="s">
        <v>2324</v>
      </c>
      <c r="F364" s="115" t="s">
        <v>2325</v>
      </c>
      <c r="G364" s="115">
        <v>1.84</v>
      </c>
      <c r="H364" s="115" t="s">
        <v>34</v>
      </c>
      <c r="I364" s="115" t="s">
        <v>2326</v>
      </c>
      <c r="J364" s="115" t="s">
        <v>73</v>
      </c>
      <c r="K364" s="115" t="s">
        <v>72</v>
      </c>
      <c r="L364" s="115" t="s">
        <v>72</v>
      </c>
      <c r="M364" s="115" t="s">
        <v>39</v>
      </c>
      <c r="N364" s="115" t="s">
        <v>40</v>
      </c>
      <c r="O364" s="119">
        <v>31080</v>
      </c>
      <c r="P364" s="115"/>
      <c r="Q364" s="115">
        <v>2.13</v>
      </c>
      <c r="R364" s="116" t="s">
        <v>41</v>
      </c>
      <c r="S364" s="117"/>
      <c r="T364" s="117"/>
      <c r="U364" s="159">
        <v>-999</v>
      </c>
      <c r="V364" s="159">
        <v>-999</v>
      </c>
      <c r="W364" s="159">
        <v>-999</v>
      </c>
      <c r="X364" s="159">
        <v>-999</v>
      </c>
      <c r="Y364" s="159">
        <v>-999</v>
      </c>
      <c r="Z364" s="159">
        <v>-999</v>
      </c>
      <c r="AA364" s="159">
        <v>-999</v>
      </c>
      <c r="AB364" s="159">
        <v>-999</v>
      </c>
      <c r="AC364" s="159">
        <v>-999</v>
      </c>
      <c r="AD364" s="159">
        <v>-999</v>
      </c>
    </row>
    <row r="365" spans="1:30" s="118" customFormat="1" ht="12" x14ac:dyDescent="0.3">
      <c r="A365" s="115">
        <v>37201</v>
      </c>
      <c r="B365" s="115" t="s">
        <v>30</v>
      </c>
      <c r="C365" s="115" t="s">
        <v>42</v>
      </c>
      <c r="D365" s="115" t="s">
        <v>31</v>
      </c>
      <c r="E365" s="115" t="s">
        <v>2328</v>
      </c>
      <c r="F365" s="115" t="s">
        <v>2329</v>
      </c>
      <c r="G365" s="115">
        <v>0.52</v>
      </c>
      <c r="H365" s="115" t="s">
        <v>34</v>
      </c>
      <c r="I365" s="115" t="s">
        <v>2330</v>
      </c>
      <c r="J365" s="115" t="s">
        <v>73</v>
      </c>
      <c r="K365" s="115" t="s">
        <v>72</v>
      </c>
      <c r="L365" s="115" t="s">
        <v>72</v>
      </c>
      <c r="M365" s="115" t="s">
        <v>39</v>
      </c>
      <c r="N365" s="115" t="s">
        <v>40</v>
      </c>
      <c r="O365" s="119">
        <v>31513</v>
      </c>
      <c r="P365" s="115"/>
      <c r="Q365" s="115">
        <v>0.56000000000000005</v>
      </c>
      <c r="R365" s="116" t="s">
        <v>41</v>
      </c>
      <c r="S365" s="117"/>
      <c r="T365" s="117"/>
      <c r="U365" s="159">
        <v>-999</v>
      </c>
      <c r="V365" s="159">
        <v>-999</v>
      </c>
      <c r="W365" s="159">
        <v>-999</v>
      </c>
      <c r="X365" s="159">
        <v>-999</v>
      </c>
      <c r="Y365" s="159">
        <v>-999</v>
      </c>
      <c r="Z365" s="159">
        <v>-999</v>
      </c>
      <c r="AA365" s="159">
        <v>-999</v>
      </c>
      <c r="AB365" s="159">
        <v>-999</v>
      </c>
      <c r="AC365" s="159">
        <v>-999</v>
      </c>
      <c r="AD365" s="159">
        <v>-999</v>
      </c>
    </row>
    <row r="366" spans="1:30" s="118" customFormat="1" ht="12" x14ac:dyDescent="0.3">
      <c r="A366" s="115">
        <v>37203</v>
      </c>
      <c r="B366" s="115" t="s">
        <v>30</v>
      </c>
      <c r="C366" s="115" t="s">
        <v>42</v>
      </c>
      <c r="D366" s="115" t="s">
        <v>31</v>
      </c>
      <c r="E366" s="115" t="s">
        <v>2332</v>
      </c>
      <c r="F366" s="115" t="s">
        <v>2333</v>
      </c>
      <c r="G366" s="115">
        <v>0.42</v>
      </c>
      <c r="H366" s="115" t="s">
        <v>34</v>
      </c>
      <c r="I366" s="115" t="s">
        <v>2330</v>
      </c>
      <c r="J366" s="115" t="s">
        <v>73</v>
      </c>
      <c r="K366" s="115" t="s">
        <v>72</v>
      </c>
      <c r="L366" s="115" t="s">
        <v>72</v>
      </c>
      <c r="M366" s="115" t="s">
        <v>39</v>
      </c>
      <c r="N366" s="115" t="s">
        <v>40</v>
      </c>
      <c r="O366" s="119">
        <v>31518</v>
      </c>
      <c r="P366" s="115"/>
      <c r="Q366" s="115">
        <v>0.42</v>
      </c>
      <c r="R366" s="116" t="s">
        <v>41</v>
      </c>
      <c r="S366" s="117"/>
      <c r="T366" s="117"/>
      <c r="U366" s="159">
        <v>-999</v>
      </c>
      <c r="V366" s="159">
        <v>-999</v>
      </c>
      <c r="W366" s="159">
        <v>-999</v>
      </c>
      <c r="X366" s="159">
        <v>-999</v>
      </c>
      <c r="Y366" s="159">
        <v>-999</v>
      </c>
      <c r="Z366" s="159">
        <v>-999</v>
      </c>
      <c r="AA366" s="159">
        <v>-999</v>
      </c>
      <c r="AB366" s="159">
        <v>-999</v>
      </c>
      <c r="AC366" s="159">
        <v>-999</v>
      </c>
      <c r="AD366" s="159">
        <v>-999</v>
      </c>
    </row>
    <row r="367" spans="1:30" s="118" customFormat="1" ht="12" x14ac:dyDescent="0.3">
      <c r="A367" s="115">
        <v>37202</v>
      </c>
      <c r="B367" s="115" t="s">
        <v>30</v>
      </c>
      <c r="C367" s="115" t="s">
        <v>42</v>
      </c>
      <c r="D367" s="115" t="s">
        <v>31</v>
      </c>
      <c r="E367" s="115" t="s">
        <v>2335</v>
      </c>
      <c r="F367" s="115" t="s">
        <v>2336</v>
      </c>
      <c r="G367" s="115">
        <v>0.92</v>
      </c>
      <c r="H367" s="115" t="s">
        <v>34</v>
      </c>
      <c r="I367" s="115" t="s">
        <v>2330</v>
      </c>
      <c r="J367" s="115" t="s">
        <v>73</v>
      </c>
      <c r="K367" s="115" t="s">
        <v>72</v>
      </c>
      <c r="L367" s="115" t="s">
        <v>72</v>
      </c>
      <c r="M367" s="115" t="s">
        <v>39</v>
      </c>
      <c r="N367" s="115" t="s">
        <v>40</v>
      </c>
      <c r="O367" s="119">
        <v>31503</v>
      </c>
      <c r="P367" s="115"/>
      <c r="Q367" s="115">
        <v>0.92</v>
      </c>
      <c r="R367" s="116" t="s">
        <v>41</v>
      </c>
      <c r="S367" s="117"/>
      <c r="T367" s="117"/>
      <c r="U367" s="159">
        <v>-999</v>
      </c>
      <c r="V367" s="159">
        <v>-999</v>
      </c>
      <c r="W367" s="159">
        <v>-999</v>
      </c>
      <c r="X367" s="159">
        <v>-999</v>
      </c>
      <c r="Y367" s="159">
        <v>-999</v>
      </c>
      <c r="Z367" s="159">
        <v>-999</v>
      </c>
      <c r="AA367" s="159">
        <v>-999</v>
      </c>
      <c r="AB367" s="159">
        <v>-999</v>
      </c>
      <c r="AC367" s="159">
        <v>-999</v>
      </c>
      <c r="AD367" s="159">
        <v>-999</v>
      </c>
    </row>
    <row r="368" spans="1:30" s="118" customFormat="1" ht="12" x14ac:dyDescent="0.3">
      <c r="A368" s="115">
        <v>54900</v>
      </c>
      <c r="B368" s="115" t="s">
        <v>30</v>
      </c>
      <c r="C368" s="115" t="s">
        <v>42</v>
      </c>
      <c r="D368" s="115" t="s">
        <v>31</v>
      </c>
      <c r="E368" s="115" t="s">
        <v>2118</v>
      </c>
      <c r="F368" s="115" t="s">
        <v>2119</v>
      </c>
      <c r="G368" s="115">
        <v>32.5</v>
      </c>
      <c r="H368" s="115" t="s">
        <v>34</v>
      </c>
      <c r="I368" s="115" t="s">
        <v>55</v>
      </c>
      <c r="J368" s="115" t="s">
        <v>73</v>
      </c>
      <c r="K368" s="115" t="s">
        <v>72</v>
      </c>
      <c r="L368" s="115" t="s">
        <v>72</v>
      </c>
      <c r="M368" s="115" t="s">
        <v>39</v>
      </c>
      <c r="N368" s="115" t="s">
        <v>40</v>
      </c>
      <c r="O368" s="119">
        <v>32484</v>
      </c>
      <c r="P368" s="115"/>
      <c r="Q368" s="115">
        <v>32.5</v>
      </c>
      <c r="R368" s="116" t="s">
        <v>41</v>
      </c>
      <c r="S368" s="117"/>
      <c r="T368" s="117"/>
      <c r="U368" s="159">
        <v>-999</v>
      </c>
      <c r="V368" s="159">
        <v>-999</v>
      </c>
      <c r="W368" s="159">
        <v>-999</v>
      </c>
      <c r="X368" s="159">
        <v>-999</v>
      </c>
      <c r="Y368" s="159">
        <v>-999</v>
      </c>
      <c r="Z368" s="159">
        <v>-999</v>
      </c>
      <c r="AA368" s="159">
        <v>-999</v>
      </c>
      <c r="AB368" s="159">
        <v>-999</v>
      </c>
      <c r="AC368" s="159">
        <v>-999</v>
      </c>
      <c r="AD368" s="159">
        <v>-999</v>
      </c>
    </row>
    <row r="369" spans="1:30" s="118" customFormat="1" ht="12" x14ac:dyDescent="0.3">
      <c r="A369" s="115">
        <v>21000</v>
      </c>
      <c r="B369" s="115" t="s">
        <v>30</v>
      </c>
      <c r="C369" s="115" t="s">
        <v>31</v>
      </c>
      <c r="D369" s="115" t="s">
        <v>31</v>
      </c>
      <c r="E369" s="115" t="s">
        <v>2390</v>
      </c>
      <c r="F369" s="115" t="s">
        <v>2391</v>
      </c>
      <c r="G369" s="115">
        <v>10</v>
      </c>
      <c r="H369" s="115" t="s">
        <v>34</v>
      </c>
      <c r="I369" s="115" t="s">
        <v>487</v>
      </c>
      <c r="J369" s="115" t="s">
        <v>73</v>
      </c>
      <c r="K369" s="115" t="s">
        <v>72</v>
      </c>
      <c r="L369" s="115" t="s">
        <v>72</v>
      </c>
      <c r="M369" s="115" t="s">
        <v>39</v>
      </c>
      <c r="N369" s="115" t="s">
        <v>40</v>
      </c>
      <c r="O369" s="119">
        <v>24473</v>
      </c>
      <c r="P369" s="115" t="s">
        <v>1305</v>
      </c>
      <c r="Q369" s="115">
        <v>10</v>
      </c>
      <c r="R369" s="116" t="s">
        <v>41</v>
      </c>
      <c r="S369" s="117"/>
      <c r="T369" s="117"/>
      <c r="U369" s="159">
        <v>-999</v>
      </c>
      <c r="V369" s="159">
        <v>-999</v>
      </c>
      <c r="W369" s="159">
        <v>-999</v>
      </c>
      <c r="X369" s="159">
        <v>-999</v>
      </c>
      <c r="Y369" s="159">
        <v>-999</v>
      </c>
      <c r="Z369" s="159">
        <v>-999</v>
      </c>
      <c r="AA369" s="159">
        <v>-999</v>
      </c>
      <c r="AB369" s="159">
        <v>-999</v>
      </c>
      <c r="AC369" s="159">
        <v>-999</v>
      </c>
      <c r="AD369" s="159">
        <v>-999</v>
      </c>
    </row>
    <row r="370" spans="1:30" s="118" customFormat="1" ht="12" x14ac:dyDescent="0.3">
      <c r="A370" s="115">
        <v>55300</v>
      </c>
      <c r="B370" s="115" t="s">
        <v>30</v>
      </c>
      <c r="C370" s="115" t="s">
        <v>42</v>
      </c>
      <c r="D370" s="115" t="s">
        <v>42</v>
      </c>
      <c r="E370" s="115" t="s">
        <v>2122</v>
      </c>
      <c r="F370" s="115" t="s">
        <v>2123</v>
      </c>
      <c r="G370" s="115">
        <v>2.5</v>
      </c>
      <c r="H370" s="115" t="s">
        <v>34</v>
      </c>
      <c r="I370" s="115" t="s">
        <v>232</v>
      </c>
      <c r="J370" s="115" t="s">
        <v>73</v>
      </c>
      <c r="K370" s="115" t="s">
        <v>72</v>
      </c>
      <c r="L370" s="115" t="s">
        <v>72</v>
      </c>
      <c r="M370" s="115" t="s">
        <v>39</v>
      </c>
      <c r="N370" s="115" t="s">
        <v>40</v>
      </c>
      <c r="O370" s="119">
        <v>32874</v>
      </c>
      <c r="P370" s="115"/>
      <c r="Q370" s="115">
        <v>1.45</v>
      </c>
      <c r="R370" s="116" t="s">
        <v>41</v>
      </c>
      <c r="S370" s="117"/>
      <c r="T370" s="117"/>
      <c r="U370" s="159">
        <v>-999</v>
      </c>
      <c r="V370" s="159">
        <v>-999</v>
      </c>
      <c r="W370" s="159">
        <v>-999</v>
      </c>
      <c r="X370" s="159">
        <v>-999</v>
      </c>
      <c r="Y370" s="159">
        <v>-999</v>
      </c>
      <c r="Z370" s="159">
        <v>-999</v>
      </c>
      <c r="AA370" s="159">
        <v>-999</v>
      </c>
      <c r="AB370" s="159">
        <v>-999</v>
      </c>
      <c r="AC370" s="159">
        <v>-999</v>
      </c>
      <c r="AD370" s="159">
        <v>-999</v>
      </c>
    </row>
    <row r="371" spans="1:30" s="118" customFormat="1" ht="12" x14ac:dyDescent="0.3">
      <c r="A371" s="115">
        <v>21100</v>
      </c>
      <c r="B371" s="115" t="s">
        <v>30</v>
      </c>
      <c r="C371" s="115" t="s">
        <v>31</v>
      </c>
      <c r="D371" s="115" t="s">
        <v>31</v>
      </c>
      <c r="E371" s="115" t="s">
        <v>2401</v>
      </c>
      <c r="F371" s="115" t="s">
        <v>2402</v>
      </c>
      <c r="G371" s="115">
        <v>3.5</v>
      </c>
      <c r="H371" s="115" t="s">
        <v>34</v>
      </c>
      <c r="I371" s="115" t="s">
        <v>71</v>
      </c>
      <c r="J371" s="115" t="s">
        <v>73</v>
      </c>
      <c r="K371" s="115" t="s">
        <v>72</v>
      </c>
      <c r="L371" s="115" t="s">
        <v>72</v>
      </c>
      <c r="M371" s="115" t="s">
        <v>39</v>
      </c>
      <c r="N371" s="115" t="s">
        <v>40</v>
      </c>
      <c r="O371" s="119">
        <v>10959</v>
      </c>
      <c r="P371" s="115"/>
      <c r="Q371" s="115">
        <v>3.5</v>
      </c>
      <c r="R371" s="116" t="s">
        <v>41</v>
      </c>
      <c r="S371" s="117"/>
      <c r="T371" s="117"/>
      <c r="U371" s="159">
        <v>-999</v>
      </c>
      <c r="V371" s="159">
        <v>-999</v>
      </c>
      <c r="W371" s="159">
        <v>-999</v>
      </c>
      <c r="X371" s="159">
        <v>-999</v>
      </c>
      <c r="Y371" s="159">
        <v>-999</v>
      </c>
      <c r="Z371" s="159">
        <v>-999</v>
      </c>
      <c r="AA371" s="159">
        <v>-999</v>
      </c>
      <c r="AB371" s="159">
        <v>-999</v>
      </c>
      <c r="AC371" s="159">
        <v>-999</v>
      </c>
      <c r="AD371" s="159">
        <v>-999</v>
      </c>
    </row>
    <row r="372" spans="1:30" s="118" customFormat="1" ht="12" x14ac:dyDescent="0.3">
      <c r="A372" s="115">
        <v>56600</v>
      </c>
      <c r="B372" s="115" t="s">
        <v>30</v>
      </c>
      <c r="C372" s="115" t="s">
        <v>42</v>
      </c>
      <c r="D372" s="115" t="s">
        <v>42</v>
      </c>
      <c r="E372" s="115" t="s">
        <v>2142</v>
      </c>
      <c r="F372" s="115" t="s">
        <v>2143</v>
      </c>
      <c r="G372" s="115">
        <v>1.25</v>
      </c>
      <c r="H372" s="115" t="s">
        <v>34</v>
      </c>
      <c r="I372" s="115" t="s">
        <v>232</v>
      </c>
      <c r="J372" s="115" t="s">
        <v>73</v>
      </c>
      <c r="K372" s="115" t="s">
        <v>72</v>
      </c>
      <c r="L372" s="115" t="s">
        <v>72</v>
      </c>
      <c r="M372" s="115" t="s">
        <v>39</v>
      </c>
      <c r="N372" s="115" t="s">
        <v>40</v>
      </c>
      <c r="O372" s="115"/>
      <c r="P372" s="115"/>
      <c r="Q372" s="115">
        <v>0.8</v>
      </c>
      <c r="R372" s="116" t="s">
        <v>41</v>
      </c>
      <c r="S372" s="117"/>
      <c r="T372" s="117"/>
      <c r="U372" s="159">
        <v>-999</v>
      </c>
      <c r="V372" s="159">
        <v>-999</v>
      </c>
      <c r="W372" s="159">
        <v>-999</v>
      </c>
      <c r="X372" s="159">
        <v>-999</v>
      </c>
      <c r="Y372" s="159">
        <v>-999</v>
      </c>
      <c r="Z372" s="159">
        <v>-999</v>
      </c>
      <c r="AA372" s="159">
        <v>-999</v>
      </c>
      <c r="AB372" s="159">
        <v>-999</v>
      </c>
      <c r="AC372" s="159">
        <v>-999</v>
      </c>
      <c r="AD372" s="159">
        <v>-999</v>
      </c>
    </row>
    <row r="373" spans="1:30" s="118" customFormat="1" ht="12" x14ac:dyDescent="0.3">
      <c r="A373" s="115">
        <v>21200</v>
      </c>
      <c r="B373" s="115" t="s">
        <v>30</v>
      </c>
      <c r="C373" s="115" t="s">
        <v>31</v>
      </c>
      <c r="D373" s="115" t="s">
        <v>42</v>
      </c>
      <c r="E373" s="115" t="s">
        <v>2159</v>
      </c>
      <c r="F373" s="115" t="s">
        <v>2160</v>
      </c>
      <c r="G373" s="115">
        <v>218.39</v>
      </c>
      <c r="H373" s="115" t="s">
        <v>34</v>
      </c>
      <c r="I373" s="115" t="s">
        <v>1398</v>
      </c>
      <c r="J373" s="115" t="s">
        <v>73</v>
      </c>
      <c r="K373" s="115" t="s">
        <v>72</v>
      </c>
      <c r="L373" s="115" t="s">
        <v>72</v>
      </c>
      <c r="M373" s="115" t="s">
        <v>39</v>
      </c>
      <c r="N373" s="115" t="s">
        <v>40</v>
      </c>
      <c r="O373" s="119">
        <v>24108</v>
      </c>
      <c r="P373" s="115" t="s">
        <v>1399</v>
      </c>
      <c r="Q373" s="115">
        <v>220.7</v>
      </c>
      <c r="R373" s="116" t="s">
        <v>41</v>
      </c>
      <c r="S373" s="117"/>
      <c r="T373" s="117"/>
      <c r="U373" s="159">
        <v>-999</v>
      </c>
      <c r="V373" s="159">
        <v>-999</v>
      </c>
      <c r="W373" s="159">
        <v>-999</v>
      </c>
      <c r="X373" s="159">
        <v>-999</v>
      </c>
      <c r="Y373" s="159">
        <v>-999</v>
      </c>
      <c r="Z373" s="159">
        <v>-999</v>
      </c>
      <c r="AA373" s="159">
        <v>-999</v>
      </c>
      <c r="AB373" s="159">
        <v>-999</v>
      </c>
      <c r="AC373" s="159">
        <v>-999</v>
      </c>
      <c r="AD373" s="159">
        <v>-999</v>
      </c>
    </row>
    <row r="374" spans="1:30" s="118" customFormat="1" ht="12" x14ac:dyDescent="0.3">
      <c r="A374" s="115">
        <v>51706</v>
      </c>
      <c r="B374" s="115" t="s">
        <v>30</v>
      </c>
      <c r="C374" s="115" t="s">
        <v>42</v>
      </c>
      <c r="D374" s="115" t="s">
        <v>31</v>
      </c>
      <c r="E374" s="115" t="s">
        <v>2170</v>
      </c>
      <c r="F374" s="115" t="s">
        <v>2171</v>
      </c>
      <c r="G374" s="115">
        <v>0.99</v>
      </c>
      <c r="H374" s="115" t="s">
        <v>34</v>
      </c>
      <c r="I374" s="115" t="s">
        <v>2172</v>
      </c>
      <c r="J374" s="115" t="s">
        <v>73</v>
      </c>
      <c r="K374" s="115" t="s">
        <v>72</v>
      </c>
      <c r="L374" s="115" t="s">
        <v>72</v>
      </c>
      <c r="M374" s="115" t="s">
        <v>39</v>
      </c>
      <c r="N374" s="115" t="s">
        <v>40</v>
      </c>
      <c r="O374" s="119">
        <v>32196</v>
      </c>
      <c r="P374" s="115"/>
      <c r="Q374" s="115">
        <v>1</v>
      </c>
      <c r="R374" s="116" t="s">
        <v>41</v>
      </c>
      <c r="S374" s="117"/>
      <c r="T374" s="117"/>
      <c r="U374" s="159">
        <v>-999</v>
      </c>
      <c r="V374" s="159">
        <v>-999</v>
      </c>
      <c r="W374" s="159">
        <v>-999</v>
      </c>
      <c r="X374" s="159">
        <v>-999</v>
      </c>
      <c r="Y374" s="159">
        <v>-999</v>
      </c>
      <c r="Z374" s="159">
        <v>-999</v>
      </c>
      <c r="AA374" s="159">
        <v>-999</v>
      </c>
      <c r="AB374" s="159">
        <v>-999</v>
      </c>
      <c r="AC374" s="159">
        <v>-999</v>
      </c>
      <c r="AD374" s="159">
        <v>-999</v>
      </c>
    </row>
    <row r="375" spans="1:30" s="118" customFormat="1" ht="12" x14ac:dyDescent="0.3">
      <c r="A375" s="115">
        <v>22000</v>
      </c>
      <c r="B375" s="115" t="s">
        <v>30</v>
      </c>
      <c r="C375" s="115" t="s">
        <v>31</v>
      </c>
      <c r="D375" s="115" t="s">
        <v>42</v>
      </c>
      <c r="E375" s="115" t="s">
        <v>2256</v>
      </c>
      <c r="F375" s="115" t="s">
        <v>2257</v>
      </c>
      <c r="G375" s="115">
        <v>12.5</v>
      </c>
      <c r="H375" s="115" t="s">
        <v>34</v>
      </c>
      <c r="I375" s="115" t="s">
        <v>2258</v>
      </c>
      <c r="J375" s="115" t="s">
        <v>73</v>
      </c>
      <c r="K375" s="115" t="s">
        <v>72</v>
      </c>
      <c r="L375" s="115" t="s">
        <v>72</v>
      </c>
      <c r="M375" s="115" t="s">
        <v>39</v>
      </c>
      <c r="N375" s="115" t="s">
        <v>40</v>
      </c>
      <c r="O375" s="119">
        <v>27030</v>
      </c>
      <c r="P375" s="115"/>
      <c r="Q375" s="115">
        <v>12.5</v>
      </c>
      <c r="R375" s="116" t="s">
        <v>41</v>
      </c>
      <c r="S375" s="117"/>
      <c r="T375" s="117"/>
      <c r="U375" s="159">
        <v>-999</v>
      </c>
      <c r="V375" s="159">
        <v>-999</v>
      </c>
      <c r="W375" s="159">
        <v>-999</v>
      </c>
      <c r="X375" s="159">
        <v>-999</v>
      </c>
      <c r="Y375" s="159">
        <v>-999</v>
      </c>
      <c r="Z375" s="159">
        <v>-999</v>
      </c>
      <c r="AA375" s="159">
        <v>-999</v>
      </c>
      <c r="AB375" s="159">
        <v>-999</v>
      </c>
      <c r="AC375" s="159">
        <v>-999</v>
      </c>
      <c r="AD375" s="159">
        <v>-999</v>
      </c>
    </row>
    <row r="376" spans="1:30" s="118" customFormat="1" ht="12" x14ac:dyDescent="0.3">
      <c r="A376" s="115">
        <v>23300</v>
      </c>
      <c r="B376" s="115" t="s">
        <v>30</v>
      </c>
      <c r="C376" s="115" t="s">
        <v>31</v>
      </c>
      <c r="D376" s="115" t="s">
        <v>31</v>
      </c>
      <c r="E376" s="115" t="s">
        <v>2535</v>
      </c>
      <c r="F376" s="115" t="s">
        <v>2536</v>
      </c>
      <c r="G376" s="115">
        <v>12</v>
      </c>
      <c r="H376" s="115" t="s">
        <v>34</v>
      </c>
      <c r="I376" s="115" t="s">
        <v>71</v>
      </c>
      <c r="J376" s="115" t="s">
        <v>73</v>
      </c>
      <c r="K376" s="115" t="s">
        <v>72</v>
      </c>
      <c r="L376" s="115" t="s">
        <v>72</v>
      </c>
      <c r="M376" s="115" t="s">
        <v>39</v>
      </c>
      <c r="N376" s="115" t="s">
        <v>40</v>
      </c>
      <c r="O376" s="119">
        <v>15342</v>
      </c>
      <c r="P376" s="115" t="s">
        <v>884</v>
      </c>
      <c r="Q376" s="115">
        <v>12</v>
      </c>
      <c r="R376" s="116" t="s">
        <v>41</v>
      </c>
      <c r="S376" s="117"/>
      <c r="T376" s="117"/>
      <c r="U376" s="159">
        <v>-999</v>
      </c>
      <c r="V376" s="159">
        <v>-999</v>
      </c>
      <c r="W376" s="159">
        <v>-999</v>
      </c>
      <c r="X376" s="159">
        <v>-999</v>
      </c>
      <c r="Y376" s="159">
        <v>-999</v>
      </c>
      <c r="Z376" s="159">
        <v>-999</v>
      </c>
      <c r="AA376" s="159">
        <v>-999</v>
      </c>
      <c r="AB376" s="159">
        <v>-999</v>
      </c>
      <c r="AC376" s="159">
        <v>-999</v>
      </c>
      <c r="AD376" s="159">
        <v>-999</v>
      </c>
    </row>
    <row r="377" spans="1:30" s="118" customFormat="1" ht="12" x14ac:dyDescent="0.3">
      <c r="A377" s="115">
        <v>23200</v>
      </c>
      <c r="B377" s="115" t="s">
        <v>30</v>
      </c>
      <c r="C377" s="115" t="s">
        <v>31</v>
      </c>
      <c r="D377" s="115" t="s">
        <v>31</v>
      </c>
      <c r="E377" s="115" t="s">
        <v>2505</v>
      </c>
      <c r="F377" s="115" t="s">
        <v>2506</v>
      </c>
      <c r="G377" s="115">
        <v>55</v>
      </c>
      <c r="H377" s="115" t="s">
        <v>34</v>
      </c>
      <c r="I377" s="115" t="s">
        <v>2507</v>
      </c>
      <c r="J377" s="115" t="s">
        <v>73</v>
      </c>
      <c r="K377" s="115" t="s">
        <v>72</v>
      </c>
      <c r="L377" s="115" t="s">
        <v>72</v>
      </c>
      <c r="M377" s="115" t="s">
        <v>39</v>
      </c>
      <c r="N377" s="115" t="s">
        <v>40</v>
      </c>
      <c r="O377" s="119">
        <v>25204</v>
      </c>
      <c r="P377" s="115" t="s">
        <v>924</v>
      </c>
      <c r="Q377" s="115">
        <v>55</v>
      </c>
      <c r="R377" s="116" t="s">
        <v>41</v>
      </c>
      <c r="S377" s="117"/>
      <c r="T377" s="117"/>
      <c r="U377" s="159">
        <v>-999</v>
      </c>
      <c r="V377" s="159">
        <v>-999</v>
      </c>
      <c r="W377" s="159">
        <v>-999</v>
      </c>
      <c r="X377" s="159">
        <v>-999</v>
      </c>
      <c r="Y377" s="159">
        <v>-999</v>
      </c>
      <c r="Z377" s="159">
        <v>-999</v>
      </c>
      <c r="AA377" s="159">
        <v>-999</v>
      </c>
      <c r="AB377" s="159">
        <v>-999</v>
      </c>
      <c r="AC377" s="159">
        <v>-999</v>
      </c>
      <c r="AD377" s="159">
        <v>-999</v>
      </c>
    </row>
    <row r="378" spans="1:30" s="118" customFormat="1" ht="12" x14ac:dyDescent="0.3">
      <c r="A378" s="115">
        <v>59500</v>
      </c>
      <c r="B378" s="115" t="s">
        <v>30</v>
      </c>
      <c r="C378" s="115" t="s">
        <v>42</v>
      </c>
      <c r="D378" s="115" t="s">
        <v>31</v>
      </c>
      <c r="E378" s="115" t="s">
        <v>2508</v>
      </c>
      <c r="F378" s="115" t="s">
        <v>2509</v>
      </c>
      <c r="G378" s="115">
        <v>6.25</v>
      </c>
      <c r="H378" s="115" t="s">
        <v>34</v>
      </c>
      <c r="I378" s="115" t="s">
        <v>55</v>
      </c>
      <c r="J378" s="115" t="s">
        <v>73</v>
      </c>
      <c r="K378" s="115" t="s">
        <v>72</v>
      </c>
      <c r="L378" s="115" t="s">
        <v>72</v>
      </c>
      <c r="M378" s="115" t="s">
        <v>39</v>
      </c>
      <c r="N378" s="115" t="s">
        <v>40</v>
      </c>
      <c r="O378" s="119">
        <v>31642</v>
      </c>
      <c r="P378" s="115"/>
      <c r="Q378" s="115">
        <v>6.25</v>
      </c>
      <c r="R378" s="116" t="s">
        <v>41</v>
      </c>
      <c r="S378" s="117"/>
      <c r="T378" s="117"/>
      <c r="U378" s="159">
        <v>-999</v>
      </c>
      <c r="V378" s="159">
        <v>-999</v>
      </c>
      <c r="W378" s="159">
        <v>-999</v>
      </c>
      <c r="X378" s="159">
        <v>-999</v>
      </c>
      <c r="Y378" s="159">
        <v>-999</v>
      </c>
      <c r="Z378" s="159">
        <v>-999</v>
      </c>
      <c r="AA378" s="159">
        <v>-999</v>
      </c>
      <c r="AB378" s="159">
        <v>-999</v>
      </c>
      <c r="AC378" s="159">
        <v>-999</v>
      </c>
      <c r="AD378" s="159">
        <v>-999</v>
      </c>
    </row>
    <row r="379" spans="1:30" s="118" customFormat="1" ht="12" x14ac:dyDescent="0.3">
      <c r="A379" s="115">
        <v>23400</v>
      </c>
      <c r="B379" s="115" t="s">
        <v>30</v>
      </c>
      <c r="C379" s="115" t="s">
        <v>31</v>
      </c>
      <c r="D379" s="115" t="s">
        <v>31</v>
      </c>
      <c r="E379" s="115" t="s">
        <v>2546</v>
      </c>
      <c r="F379" s="115" t="s">
        <v>2547</v>
      </c>
      <c r="G379" s="115">
        <v>12</v>
      </c>
      <c r="H379" s="115" t="s">
        <v>34</v>
      </c>
      <c r="I379" s="115" t="s">
        <v>71</v>
      </c>
      <c r="J379" s="115" t="s">
        <v>73</v>
      </c>
      <c r="K379" s="115" t="s">
        <v>72</v>
      </c>
      <c r="L379" s="115" t="s">
        <v>72</v>
      </c>
      <c r="M379" s="115" t="s">
        <v>39</v>
      </c>
      <c r="N379" s="115" t="s">
        <v>40</v>
      </c>
      <c r="O379" s="119">
        <v>31413</v>
      </c>
      <c r="P379" s="115" t="s">
        <v>884</v>
      </c>
      <c r="Q379" s="115">
        <v>12</v>
      </c>
      <c r="R379" s="116" t="s">
        <v>41</v>
      </c>
      <c r="S379" s="117"/>
      <c r="T379" s="117"/>
      <c r="U379" s="159">
        <v>-999</v>
      </c>
      <c r="V379" s="159">
        <v>-999</v>
      </c>
      <c r="W379" s="159">
        <v>-999</v>
      </c>
      <c r="X379" s="159">
        <v>-999</v>
      </c>
      <c r="Y379" s="159">
        <v>-999</v>
      </c>
      <c r="Z379" s="159">
        <v>-999</v>
      </c>
      <c r="AA379" s="159">
        <v>-999</v>
      </c>
      <c r="AB379" s="159">
        <v>-999</v>
      </c>
      <c r="AC379" s="159">
        <v>-999</v>
      </c>
      <c r="AD379" s="159">
        <v>-999</v>
      </c>
    </row>
    <row r="380" spans="1:30" s="118" customFormat="1" ht="12" x14ac:dyDescent="0.3">
      <c r="A380" s="115">
        <v>23500</v>
      </c>
      <c r="B380" s="115" t="s">
        <v>30</v>
      </c>
      <c r="C380" s="115" t="s">
        <v>31</v>
      </c>
      <c r="D380" s="115" t="s">
        <v>31</v>
      </c>
      <c r="E380" s="115" t="s">
        <v>2566</v>
      </c>
      <c r="F380" s="115" t="s">
        <v>2567</v>
      </c>
      <c r="G380" s="115">
        <v>1.3</v>
      </c>
      <c r="H380" s="115" t="s">
        <v>34</v>
      </c>
      <c r="I380" s="115" t="s">
        <v>71</v>
      </c>
      <c r="J380" s="115" t="s">
        <v>73</v>
      </c>
      <c r="K380" s="115" t="s">
        <v>72</v>
      </c>
      <c r="L380" s="115" t="s">
        <v>72</v>
      </c>
      <c r="M380" s="115" t="s">
        <v>39</v>
      </c>
      <c r="N380" s="115" t="s">
        <v>40</v>
      </c>
      <c r="O380" s="119">
        <v>31048</v>
      </c>
      <c r="P380" s="115" t="s">
        <v>2568</v>
      </c>
      <c r="Q380" s="115">
        <v>1.3</v>
      </c>
      <c r="R380" s="116" t="s">
        <v>41</v>
      </c>
      <c r="S380" s="117"/>
      <c r="T380" s="117"/>
      <c r="U380" s="159">
        <v>-999</v>
      </c>
      <c r="V380" s="159">
        <v>-999</v>
      </c>
      <c r="W380" s="159">
        <v>-999</v>
      </c>
      <c r="X380" s="159">
        <v>-999</v>
      </c>
      <c r="Y380" s="159">
        <v>-999</v>
      </c>
      <c r="Z380" s="159">
        <v>-999</v>
      </c>
      <c r="AA380" s="159">
        <v>-999</v>
      </c>
      <c r="AB380" s="159">
        <v>-999</v>
      </c>
      <c r="AC380" s="159">
        <v>-999</v>
      </c>
      <c r="AD380" s="159">
        <v>-999</v>
      </c>
    </row>
    <row r="381" spans="1:30" s="118" customFormat="1" ht="12" x14ac:dyDescent="0.3">
      <c r="A381" s="115">
        <v>94200</v>
      </c>
      <c r="B381" s="115" t="s">
        <v>30</v>
      </c>
      <c r="C381" s="115" t="s">
        <v>42</v>
      </c>
      <c r="D381" s="115" t="s">
        <v>42</v>
      </c>
      <c r="E381" s="115" t="s">
        <v>2575</v>
      </c>
      <c r="F381" s="115" t="s">
        <v>2576</v>
      </c>
      <c r="G381" s="115">
        <v>3.8</v>
      </c>
      <c r="H381" s="115" t="s">
        <v>34</v>
      </c>
      <c r="I381" s="115"/>
      <c r="J381" s="115" t="s">
        <v>73</v>
      </c>
      <c r="K381" s="115" t="s">
        <v>72</v>
      </c>
      <c r="L381" s="115" t="s">
        <v>72</v>
      </c>
      <c r="M381" s="115" t="s">
        <v>39</v>
      </c>
      <c r="N381" s="115" t="s">
        <v>40</v>
      </c>
      <c r="O381" s="115"/>
      <c r="P381" s="115"/>
      <c r="Q381" s="115">
        <v>3.8</v>
      </c>
      <c r="R381" s="116" t="s">
        <v>41</v>
      </c>
      <c r="S381" s="117"/>
      <c r="T381" s="117"/>
      <c r="U381" s="159">
        <v>-999</v>
      </c>
      <c r="V381" s="159">
        <v>-999</v>
      </c>
      <c r="W381" s="159">
        <v>-999</v>
      </c>
      <c r="X381" s="159">
        <v>-999</v>
      </c>
      <c r="Y381" s="159">
        <v>-999</v>
      </c>
      <c r="Z381" s="159">
        <v>-999</v>
      </c>
      <c r="AA381" s="159">
        <v>-999</v>
      </c>
      <c r="AB381" s="159">
        <v>-999</v>
      </c>
      <c r="AC381" s="159">
        <v>-999</v>
      </c>
      <c r="AD381" s="159">
        <v>-999</v>
      </c>
    </row>
    <row r="382" spans="1:30" s="118" customFormat="1" ht="12" x14ac:dyDescent="0.3">
      <c r="A382" s="115">
        <v>61700</v>
      </c>
      <c r="B382" s="115" t="s">
        <v>30</v>
      </c>
      <c r="C382" s="115" t="s">
        <v>42</v>
      </c>
      <c r="D382" s="115" t="s">
        <v>31</v>
      </c>
      <c r="E382" s="115" t="s">
        <v>2588</v>
      </c>
      <c r="F382" s="115" t="s">
        <v>2589</v>
      </c>
      <c r="G382" s="115">
        <v>5.8</v>
      </c>
      <c r="H382" s="115" t="s">
        <v>34</v>
      </c>
      <c r="I382" s="115" t="s">
        <v>55</v>
      </c>
      <c r="J382" s="115" t="s">
        <v>73</v>
      </c>
      <c r="K382" s="115" t="s">
        <v>72</v>
      </c>
      <c r="L382" s="115" t="s">
        <v>72</v>
      </c>
      <c r="M382" s="115" t="s">
        <v>39</v>
      </c>
      <c r="N382" s="115" t="s">
        <v>40</v>
      </c>
      <c r="O382" s="119">
        <v>32876</v>
      </c>
      <c r="P382" s="115"/>
      <c r="Q382" s="115">
        <v>5.8</v>
      </c>
      <c r="R382" s="116" t="s">
        <v>41</v>
      </c>
      <c r="S382" s="117"/>
      <c r="T382" s="117"/>
      <c r="U382" s="159">
        <v>-999</v>
      </c>
      <c r="V382" s="159">
        <v>-999</v>
      </c>
      <c r="W382" s="159">
        <v>-999</v>
      </c>
      <c r="X382" s="159">
        <v>-999</v>
      </c>
      <c r="Y382" s="159">
        <v>-999</v>
      </c>
      <c r="Z382" s="159">
        <v>-999</v>
      </c>
      <c r="AA382" s="159">
        <v>-999</v>
      </c>
      <c r="AB382" s="159">
        <v>-999</v>
      </c>
      <c r="AC382" s="159">
        <v>-999</v>
      </c>
      <c r="AD382" s="159">
        <v>-999</v>
      </c>
    </row>
    <row r="383" spans="1:30" s="118" customFormat="1" ht="12" x14ac:dyDescent="0.3">
      <c r="A383" s="115">
        <v>24300</v>
      </c>
      <c r="B383" s="115" t="s">
        <v>30</v>
      </c>
      <c r="C383" s="115" t="s">
        <v>31</v>
      </c>
      <c r="D383" s="115" t="s">
        <v>31</v>
      </c>
      <c r="E383" s="115" t="s">
        <v>2682</v>
      </c>
      <c r="F383" s="115" t="s">
        <v>2683</v>
      </c>
      <c r="G383" s="115">
        <v>6</v>
      </c>
      <c r="H383" s="115" t="s">
        <v>34</v>
      </c>
      <c r="I383" s="115" t="s">
        <v>1398</v>
      </c>
      <c r="J383" s="115" t="s">
        <v>73</v>
      </c>
      <c r="K383" s="115" t="s">
        <v>72</v>
      </c>
      <c r="L383" s="115" t="s">
        <v>72</v>
      </c>
      <c r="M383" s="115" t="s">
        <v>39</v>
      </c>
      <c r="N383" s="115" t="s">
        <v>40</v>
      </c>
      <c r="O383" s="119">
        <v>24108</v>
      </c>
      <c r="P383" s="115" t="s">
        <v>1399</v>
      </c>
      <c r="Q383" s="115">
        <v>6</v>
      </c>
      <c r="R383" s="116" t="s">
        <v>41</v>
      </c>
      <c r="S383" s="117"/>
      <c r="T383" s="117"/>
      <c r="U383" s="159">
        <v>-999</v>
      </c>
      <c r="V383" s="159">
        <v>-999</v>
      </c>
      <c r="W383" s="159">
        <v>-999</v>
      </c>
      <c r="X383" s="159">
        <v>-999</v>
      </c>
      <c r="Y383" s="159">
        <v>-999</v>
      </c>
      <c r="Z383" s="159">
        <v>-999</v>
      </c>
      <c r="AA383" s="159">
        <v>-999</v>
      </c>
      <c r="AB383" s="159">
        <v>-999</v>
      </c>
      <c r="AC383" s="159">
        <v>-999</v>
      </c>
      <c r="AD383" s="159">
        <v>-999</v>
      </c>
    </row>
    <row r="384" spans="1:30" s="118" customFormat="1" ht="12" x14ac:dyDescent="0.3">
      <c r="A384" s="115">
        <v>24700</v>
      </c>
      <c r="B384" s="115" t="s">
        <v>30</v>
      </c>
      <c r="C384" s="115" t="s">
        <v>31</v>
      </c>
      <c r="D384" s="115" t="s">
        <v>42</v>
      </c>
      <c r="E384" s="115" t="s">
        <v>2821</v>
      </c>
      <c r="F384" s="115" t="s">
        <v>2822</v>
      </c>
      <c r="G384" s="115">
        <v>30</v>
      </c>
      <c r="H384" s="115" t="s">
        <v>34</v>
      </c>
      <c r="I384" s="115" t="s">
        <v>2315</v>
      </c>
      <c r="J384" s="115" t="s">
        <v>73</v>
      </c>
      <c r="K384" s="115" t="s">
        <v>72</v>
      </c>
      <c r="L384" s="115" t="s">
        <v>72</v>
      </c>
      <c r="M384" s="115" t="s">
        <v>39</v>
      </c>
      <c r="N384" s="115" t="s">
        <v>40</v>
      </c>
      <c r="O384" s="119">
        <v>10959</v>
      </c>
      <c r="P384" s="115" t="s">
        <v>478</v>
      </c>
      <c r="Q384" s="115">
        <v>27.8</v>
      </c>
      <c r="R384" s="116" t="s">
        <v>41</v>
      </c>
      <c r="S384" s="117"/>
      <c r="T384" s="117"/>
      <c r="U384" s="159">
        <v>-999</v>
      </c>
      <c r="V384" s="159">
        <v>-999</v>
      </c>
      <c r="W384" s="159">
        <v>-999</v>
      </c>
      <c r="X384" s="159">
        <v>-999</v>
      </c>
      <c r="Y384" s="159">
        <v>-999</v>
      </c>
      <c r="Z384" s="159">
        <v>-999</v>
      </c>
      <c r="AA384" s="159">
        <v>-999</v>
      </c>
      <c r="AB384" s="159">
        <v>-999</v>
      </c>
      <c r="AC384" s="159">
        <v>-999</v>
      </c>
      <c r="AD384" s="159">
        <v>-999</v>
      </c>
    </row>
    <row r="385" spans="1:30" s="118" customFormat="1" ht="12" x14ac:dyDescent="0.3">
      <c r="A385" s="115">
        <v>56200</v>
      </c>
      <c r="B385" s="115" t="s">
        <v>30</v>
      </c>
      <c r="C385" s="115" t="s">
        <v>42</v>
      </c>
      <c r="D385" s="115" t="s">
        <v>31</v>
      </c>
      <c r="E385" s="115" t="s">
        <v>2829</v>
      </c>
      <c r="F385" s="115" t="s">
        <v>2830</v>
      </c>
      <c r="G385" s="115">
        <v>2.83</v>
      </c>
      <c r="H385" s="115" t="s">
        <v>34</v>
      </c>
      <c r="I385" s="115" t="s">
        <v>487</v>
      </c>
      <c r="J385" s="115" t="s">
        <v>73</v>
      </c>
      <c r="K385" s="115" t="s">
        <v>72</v>
      </c>
      <c r="L385" s="115" t="s">
        <v>72</v>
      </c>
      <c r="M385" s="115" t="s">
        <v>39</v>
      </c>
      <c r="N385" s="115" t="s">
        <v>40</v>
      </c>
      <c r="O385" s="119">
        <v>29852</v>
      </c>
      <c r="P385" s="115"/>
      <c r="Q385" s="115">
        <v>2.83</v>
      </c>
      <c r="R385" s="116" t="s">
        <v>41</v>
      </c>
      <c r="S385" s="117"/>
      <c r="T385" s="117"/>
      <c r="U385" s="159">
        <v>-999</v>
      </c>
      <c r="V385" s="159">
        <v>-999</v>
      </c>
      <c r="W385" s="159">
        <v>-999</v>
      </c>
      <c r="X385" s="159">
        <v>-999</v>
      </c>
      <c r="Y385" s="159">
        <v>-999</v>
      </c>
      <c r="Z385" s="159">
        <v>-999</v>
      </c>
      <c r="AA385" s="159">
        <v>-999</v>
      </c>
      <c r="AB385" s="159">
        <v>-999</v>
      </c>
      <c r="AC385" s="159">
        <v>-999</v>
      </c>
      <c r="AD385" s="159">
        <v>-999</v>
      </c>
    </row>
    <row r="386" spans="1:30" s="118" customFormat="1" ht="12" x14ac:dyDescent="0.3">
      <c r="A386" s="115">
        <v>24800</v>
      </c>
      <c r="B386" s="115" t="s">
        <v>30</v>
      </c>
      <c r="C386" s="115" t="s">
        <v>31</v>
      </c>
      <c r="D386" s="115" t="s">
        <v>31</v>
      </c>
      <c r="E386" s="115" t="s">
        <v>2731</v>
      </c>
      <c r="F386" s="115" t="s">
        <v>2732</v>
      </c>
      <c r="G386" s="115">
        <v>2</v>
      </c>
      <c r="H386" s="115" t="s">
        <v>34</v>
      </c>
      <c r="I386" s="115" t="s">
        <v>71</v>
      </c>
      <c r="J386" s="115" t="s">
        <v>73</v>
      </c>
      <c r="K386" s="115" t="s">
        <v>72</v>
      </c>
      <c r="L386" s="115" t="s">
        <v>72</v>
      </c>
      <c r="M386" s="115" t="s">
        <v>39</v>
      </c>
      <c r="N386" s="115" t="s">
        <v>40</v>
      </c>
      <c r="O386" s="119">
        <v>14611</v>
      </c>
      <c r="P386" s="115" t="s">
        <v>2733</v>
      </c>
      <c r="Q386" s="115">
        <v>2</v>
      </c>
      <c r="R386" s="116" t="s">
        <v>41</v>
      </c>
      <c r="S386" s="117"/>
      <c r="T386" s="117"/>
      <c r="U386" s="159">
        <v>-999</v>
      </c>
      <c r="V386" s="159">
        <v>-999</v>
      </c>
      <c r="W386" s="159">
        <v>-999</v>
      </c>
      <c r="X386" s="159">
        <v>-999</v>
      </c>
      <c r="Y386" s="159">
        <v>-999</v>
      </c>
      <c r="Z386" s="159">
        <v>-999</v>
      </c>
      <c r="AA386" s="159">
        <v>-999</v>
      </c>
      <c r="AB386" s="159">
        <v>-999</v>
      </c>
      <c r="AC386" s="159">
        <v>-999</v>
      </c>
      <c r="AD386" s="159">
        <v>-999</v>
      </c>
    </row>
    <row r="387" spans="1:30" s="118" customFormat="1" ht="12" x14ac:dyDescent="0.3">
      <c r="A387" s="115">
        <v>24900</v>
      </c>
      <c r="B387" s="115" t="s">
        <v>30</v>
      </c>
      <c r="C387" s="115" t="s">
        <v>31</v>
      </c>
      <c r="D387" s="115" t="s">
        <v>42</v>
      </c>
      <c r="E387" s="115" t="s">
        <v>2734</v>
      </c>
      <c r="F387" s="115" t="s">
        <v>2735</v>
      </c>
      <c r="G387" s="115">
        <v>210</v>
      </c>
      <c r="H387" s="115" t="s">
        <v>34</v>
      </c>
      <c r="I387" s="115" t="s">
        <v>156</v>
      </c>
      <c r="J387" s="115" t="s">
        <v>73</v>
      </c>
      <c r="K387" s="115" t="s">
        <v>72</v>
      </c>
      <c r="L387" s="115" t="s">
        <v>72</v>
      </c>
      <c r="M387" s="115" t="s">
        <v>39</v>
      </c>
      <c r="N387" s="115" t="s">
        <v>40</v>
      </c>
      <c r="O387" s="119">
        <v>30682</v>
      </c>
      <c r="P387" s="115"/>
      <c r="Q387" s="115">
        <v>173.7</v>
      </c>
      <c r="R387" s="116" t="s">
        <v>41</v>
      </c>
      <c r="S387" s="117"/>
      <c r="T387" s="117"/>
      <c r="U387" s="159">
        <v>-999</v>
      </c>
      <c r="V387" s="159">
        <v>-999</v>
      </c>
      <c r="W387" s="159">
        <v>-999</v>
      </c>
      <c r="X387" s="159">
        <v>-999</v>
      </c>
      <c r="Y387" s="159">
        <v>-999</v>
      </c>
      <c r="Z387" s="159">
        <v>-999</v>
      </c>
      <c r="AA387" s="159">
        <v>-999</v>
      </c>
      <c r="AB387" s="159">
        <v>-999</v>
      </c>
      <c r="AC387" s="159">
        <v>-999</v>
      </c>
      <c r="AD387" s="159">
        <v>-999</v>
      </c>
    </row>
    <row r="388" spans="1:30" s="118" customFormat="1" ht="12" x14ac:dyDescent="0.3">
      <c r="A388" s="115">
        <v>25000</v>
      </c>
      <c r="B388" s="115" t="s">
        <v>30</v>
      </c>
      <c r="C388" s="115" t="s">
        <v>31</v>
      </c>
      <c r="D388" s="115" t="s">
        <v>31</v>
      </c>
      <c r="E388" s="115" t="s">
        <v>2851</v>
      </c>
      <c r="F388" s="115" t="s">
        <v>2852</v>
      </c>
      <c r="G388" s="115">
        <v>32</v>
      </c>
      <c r="H388" s="115" t="s">
        <v>34</v>
      </c>
      <c r="I388" s="115" t="s">
        <v>71</v>
      </c>
      <c r="J388" s="115" t="s">
        <v>73</v>
      </c>
      <c r="K388" s="115" t="s">
        <v>72</v>
      </c>
      <c r="L388" s="115" t="s">
        <v>72</v>
      </c>
      <c r="M388" s="115" t="s">
        <v>39</v>
      </c>
      <c r="N388" s="115" t="s">
        <v>40</v>
      </c>
      <c r="O388" s="119">
        <v>8037</v>
      </c>
      <c r="P388" s="115" t="s">
        <v>1668</v>
      </c>
      <c r="Q388" s="115">
        <v>32</v>
      </c>
      <c r="R388" s="116" t="s">
        <v>41</v>
      </c>
      <c r="S388" s="117"/>
      <c r="T388" s="117"/>
      <c r="U388" s="159">
        <v>-999</v>
      </c>
      <c r="V388" s="159">
        <v>-999</v>
      </c>
      <c r="W388" s="159">
        <v>-999</v>
      </c>
      <c r="X388" s="159">
        <v>-999</v>
      </c>
      <c r="Y388" s="159">
        <v>-999</v>
      </c>
      <c r="Z388" s="159">
        <v>-999</v>
      </c>
      <c r="AA388" s="159">
        <v>-999</v>
      </c>
      <c r="AB388" s="159">
        <v>-999</v>
      </c>
      <c r="AC388" s="159">
        <v>-999</v>
      </c>
      <c r="AD388" s="159">
        <v>-999</v>
      </c>
    </row>
    <row r="389" spans="1:30" s="118" customFormat="1" ht="12" x14ac:dyDescent="0.3">
      <c r="A389" s="115">
        <v>25100</v>
      </c>
      <c r="B389" s="115" t="s">
        <v>30</v>
      </c>
      <c r="C389" s="115" t="s">
        <v>31</v>
      </c>
      <c r="D389" s="115" t="s">
        <v>31</v>
      </c>
      <c r="E389" s="115" t="s">
        <v>2853</v>
      </c>
      <c r="F389" s="115" t="s">
        <v>2854</v>
      </c>
      <c r="G389" s="115">
        <v>32</v>
      </c>
      <c r="H389" s="115" t="s">
        <v>34</v>
      </c>
      <c r="I389" s="115" t="s">
        <v>71</v>
      </c>
      <c r="J389" s="115" t="s">
        <v>73</v>
      </c>
      <c r="K389" s="115" t="s">
        <v>72</v>
      </c>
      <c r="L389" s="115" t="s">
        <v>72</v>
      </c>
      <c r="M389" s="115" t="s">
        <v>39</v>
      </c>
      <c r="N389" s="115" t="s">
        <v>40</v>
      </c>
      <c r="O389" s="119">
        <v>8037</v>
      </c>
      <c r="P389" s="115" t="s">
        <v>1668</v>
      </c>
      <c r="Q389" s="115">
        <v>32</v>
      </c>
      <c r="R389" s="116" t="s">
        <v>41</v>
      </c>
      <c r="S389" s="117"/>
      <c r="T389" s="117"/>
      <c r="U389" s="159">
        <v>-999</v>
      </c>
      <c r="V389" s="159">
        <v>-999</v>
      </c>
      <c r="W389" s="159">
        <v>-999</v>
      </c>
      <c r="X389" s="159">
        <v>-999</v>
      </c>
      <c r="Y389" s="159">
        <v>-999</v>
      </c>
      <c r="Z389" s="159">
        <v>-999</v>
      </c>
      <c r="AA389" s="159">
        <v>-999</v>
      </c>
      <c r="AB389" s="159">
        <v>-999</v>
      </c>
      <c r="AC389" s="159">
        <v>-999</v>
      </c>
      <c r="AD389" s="159">
        <v>-999</v>
      </c>
    </row>
    <row r="390" spans="1:30" s="118" customFormat="1" ht="12" x14ac:dyDescent="0.3">
      <c r="A390" s="115">
        <v>25200</v>
      </c>
      <c r="B390" s="115" t="s">
        <v>30</v>
      </c>
      <c r="C390" s="115" t="s">
        <v>31</v>
      </c>
      <c r="D390" s="115" t="s">
        <v>42</v>
      </c>
      <c r="E390" s="115" t="s">
        <v>2742</v>
      </c>
      <c r="F390" s="115" t="s">
        <v>2743</v>
      </c>
      <c r="G390" s="115">
        <v>70.599999999999994</v>
      </c>
      <c r="H390" s="115" t="s">
        <v>34</v>
      </c>
      <c r="I390" s="115" t="s">
        <v>71</v>
      </c>
      <c r="J390" s="115" t="s">
        <v>73</v>
      </c>
      <c r="K390" s="115" t="s">
        <v>72</v>
      </c>
      <c r="L390" s="115" t="s">
        <v>72</v>
      </c>
      <c r="M390" s="115" t="s">
        <v>39</v>
      </c>
      <c r="N390" s="115" t="s">
        <v>40</v>
      </c>
      <c r="O390" s="119">
        <v>9133</v>
      </c>
      <c r="P390" s="115" t="s">
        <v>1668</v>
      </c>
      <c r="Q390" s="115">
        <v>70.599999999999994</v>
      </c>
      <c r="R390" s="116" t="s">
        <v>41</v>
      </c>
      <c r="S390" s="117"/>
      <c r="T390" s="117"/>
      <c r="U390" s="159">
        <v>-999</v>
      </c>
      <c r="V390" s="159">
        <v>-999</v>
      </c>
      <c r="W390" s="159">
        <v>-999</v>
      </c>
      <c r="X390" s="159">
        <v>-999</v>
      </c>
      <c r="Y390" s="159">
        <v>-999</v>
      </c>
      <c r="Z390" s="159">
        <v>-999</v>
      </c>
      <c r="AA390" s="159">
        <v>-999</v>
      </c>
      <c r="AB390" s="159">
        <v>-999</v>
      </c>
      <c r="AC390" s="159">
        <v>-999</v>
      </c>
      <c r="AD390" s="159">
        <v>-999</v>
      </c>
    </row>
    <row r="391" spans="1:30" s="118" customFormat="1" ht="12" x14ac:dyDescent="0.3">
      <c r="A391" s="115">
        <v>25300</v>
      </c>
      <c r="B391" s="115" t="s">
        <v>30</v>
      </c>
      <c r="C391" s="115" t="s">
        <v>31</v>
      </c>
      <c r="D391" s="115" t="s">
        <v>42</v>
      </c>
      <c r="E391" s="115" t="s">
        <v>2750</v>
      </c>
      <c r="F391" s="115" t="s">
        <v>2751</v>
      </c>
      <c r="G391" s="115">
        <v>95</v>
      </c>
      <c r="H391" s="115" t="s">
        <v>34</v>
      </c>
      <c r="I391" s="115" t="s">
        <v>71</v>
      </c>
      <c r="J391" s="115" t="s">
        <v>73</v>
      </c>
      <c r="K391" s="115" t="s">
        <v>72</v>
      </c>
      <c r="L391" s="115" t="s">
        <v>72</v>
      </c>
      <c r="M391" s="115" t="s">
        <v>39</v>
      </c>
      <c r="N391" s="115" t="s">
        <v>40</v>
      </c>
      <c r="O391" s="119">
        <v>20090</v>
      </c>
      <c r="P391" s="115" t="s">
        <v>1668</v>
      </c>
      <c r="Q391" s="115">
        <v>95</v>
      </c>
      <c r="R391" s="116" t="s">
        <v>41</v>
      </c>
      <c r="S391" s="117"/>
      <c r="T391" s="117"/>
      <c r="U391" s="159">
        <v>-999</v>
      </c>
      <c r="V391" s="159">
        <v>-999</v>
      </c>
      <c r="W391" s="159">
        <v>-999</v>
      </c>
      <c r="X391" s="159">
        <v>-999</v>
      </c>
      <c r="Y391" s="159">
        <v>-999</v>
      </c>
      <c r="Z391" s="159">
        <v>-999</v>
      </c>
      <c r="AA391" s="159">
        <v>-999</v>
      </c>
      <c r="AB391" s="159">
        <v>-999</v>
      </c>
      <c r="AC391" s="159">
        <v>-999</v>
      </c>
      <c r="AD391" s="159">
        <v>-999</v>
      </c>
    </row>
    <row r="392" spans="1:30" s="118" customFormat="1" ht="12" x14ac:dyDescent="0.3">
      <c r="A392" s="115">
        <v>25400</v>
      </c>
      <c r="B392" s="115" t="s">
        <v>30</v>
      </c>
      <c r="C392" s="115" t="s">
        <v>31</v>
      </c>
      <c r="D392" s="115" t="s">
        <v>42</v>
      </c>
      <c r="E392" s="115" t="s">
        <v>2756</v>
      </c>
      <c r="F392" s="115" t="s">
        <v>2757</v>
      </c>
      <c r="G392" s="115">
        <v>82</v>
      </c>
      <c r="H392" s="115" t="s">
        <v>34</v>
      </c>
      <c r="I392" s="115" t="s">
        <v>71</v>
      </c>
      <c r="J392" s="115" t="s">
        <v>73</v>
      </c>
      <c r="K392" s="115" t="s">
        <v>72</v>
      </c>
      <c r="L392" s="115" t="s">
        <v>72</v>
      </c>
      <c r="M392" s="115" t="s">
        <v>39</v>
      </c>
      <c r="N392" s="115" t="s">
        <v>40</v>
      </c>
      <c r="O392" s="119">
        <v>16072</v>
      </c>
      <c r="P392" s="115" t="s">
        <v>1668</v>
      </c>
      <c r="Q392" s="115">
        <v>82</v>
      </c>
      <c r="R392" s="116" t="s">
        <v>41</v>
      </c>
      <c r="S392" s="117"/>
      <c r="T392" s="117"/>
      <c r="U392" s="159">
        <v>-999</v>
      </c>
      <c r="V392" s="159">
        <v>-999</v>
      </c>
      <c r="W392" s="159">
        <v>-999</v>
      </c>
      <c r="X392" s="159">
        <v>-999</v>
      </c>
      <c r="Y392" s="159">
        <v>-999</v>
      </c>
      <c r="Z392" s="159">
        <v>-999</v>
      </c>
      <c r="AA392" s="159">
        <v>-999</v>
      </c>
      <c r="AB392" s="159">
        <v>-999</v>
      </c>
      <c r="AC392" s="159">
        <v>-999</v>
      </c>
      <c r="AD392" s="159">
        <v>-999</v>
      </c>
    </row>
    <row r="393" spans="1:30" s="118" customFormat="1" ht="12" x14ac:dyDescent="0.3">
      <c r="A393" s="115">
        <v>25500</v>
      </c>
      <c r="B393" s="115" t="s">
        <v>30</v>
      </c>
      <c r="C393" s="115" t="s">
        <v>31</v>
      </c>
      <c r="D393" s="115" t="s">
        <v>42</v>
      </c>
      <c r="E393" s="115" t="s">
        <v>2762</v>
      </c>
      <c r="F393" s="115" t="s">
        <v>2763</v>
      </c>
      <c r="G393" s="115">
        <v>82</v>
      </c>
      <c r="H393" s="115" t="s">
        <v>34</v>
      </c>
      <c r="I393" s="115" t="s">
        <v>71</v>
      </c>
      <c r="J393" s="115" t="s">
        <v>73</v>
      </c>
      <c r="K393" s="115" t="s">
        <v>72</v>
      </c>
      <c r="L393" s="115" t="s">
        <v>72</v>
      </c>
      <c r="M393" s="115" t="s">
        <v>39</v>
      </c>
      <c r="N393" s="115" t="s">
        <v>40</v>
      </c>
      <c r="O393" s="119">
        <v>16072</v>
      </c>
      <c r="P393" s="115" t="s">
        <v>1668</v>
      </c>
      <c r="Q393" s="115">
        <v>82</v>
      </c>
      <c r="R393" s="116" t="s">
        <v>41</v>
      </c>
      <c r="S393" s="117"/>
      <c r="T393" s="117"/>
      <c r="U393" s="159">
        <v>-999</v>
      </c>
      <c r="V393" s="159">
        <v>-999</v>
      </c>
      <c r="W393" s="159">
        <v>-999</v>
      </c>
      <c r="X393" s="159">
        <v>-999</v>
      </c>
      <c r="Y393" s="159">
        <v>-999</v>
      </c>
      <c r="Z393" s="159">
        <v>-999</v>
      </c>
      <c r="AA393" s="159">
        <v>-999</v>
      </c>
      <c r="AB393" s="159">
        <v>-999</v>
      </c>
      <c r="AC393" s="159">
        <v>-999</v>
      </c>
      <c r="AD393" s="159">
        <v>-999</v>
      </c>
    </row>
    <row r="394" spans="1:30" s="118" customFormat="1" ht="12" x14ac:dyDescent="0.3">
      <c r="A394" s="115">
        <v>25600</v>
      </c>
      <c r="B394" s="115" t="s">
        <v>30</v>
      </c>
      <c r="C394" s="115" t="s">
        <v>31</v>
      </c>
      <c r="D394" s="115" t="s">
        <v>31</v>
      </c>
      <c r="E394" s="115" t="s">
        <v>2855</v>
      </c>
      <c r="F394" s="115" t="s">
        <v>2856</v>
      </c>
      <c r="G394" s="115">
        <v>39</v>
      </c>
      <c r="H394" s="115" t="s">
        <v>34</v>
      </c>
      <c r="I394" s="115" t="s">
        <v>71</v>
      </c>
      <c r="J394" s="115" t="s">
        <v>73</v>
      </c>
      <c r="K394" s="115" t="s">
        <v>72</v>
      </c>
      <c r="L394" s="115" t="s">
        <v>72</v>
      </c>
      <c r="M394" s="115" t="s">
        <v>39</v>
      </c>
      <c r="N394" s="115" t="s">
        <v>40</v>
      </c>
      <c r="O394" s="119">
        <v>23743</v>
      </c>
      <c r="P394" s="115" t="s">
        <v>1668</v>
      </c>
      <c r="Q394" s="115">
        <v>39</v>
      </c>
      <c r="R394" s="116" t="s">
        <v>41</v>
      </c>
      <c r="S394" s="117"/>
      <c r="T394" s="117"/>
      <c r="U394" s="159">
        <v>-999</v>
      </c>
      <c r="V394" s="159">
        <v>-999</v>
      </c>
      <c r="W394" s="159">
        <v>-999</v>
      </c>
      <c r="X394" s="159">
        <v>-999</v>
      </c>
      <c r="Y394" s="159">
        <v>-999</v>
      </c>
      <c r="Z394" s="159">
        <v>-999</v>
      </c>
      <c r="AA394" s="159">
        <v>-999</v>
      </c>
      <c r="AB394" s="159">
        <v>-999</v>
      </c>
      <c r="AC394" s="159">
        <v>-999</v>
      </c>
      <c r="AD394" s="159">
        <v>-999</v>
      </c>
    </row>
    <row r="395" spans="1:30" s="118" customFormat="1" ht="12" x14ac:dyDescent="0.3">
      <c r="A395" s="115">
        <v>25700</v>
      </c>
      <c r="B395" s="115" t="s">
        <v>30</v>
      </c>
      <c r="C395" s="115" t="s">
        <v>31</v>
      </c>
      <c r="D395" s="115" t="s">
        <v>31</v>
      </c>
      <c r="E395" s="115" t="s">
        <v>2857</v>
      </c>
      <c r="F395" s="115" t="s">
        <v>2858</v>
      </c>
      <c r="G395" s="115">
        <v>40</v>
      </c>
      <c r="H395" s="115" t="s">
        <v>34</v>
      </c>
      <c r="I395" s="115" t="s">
        <v>71</v>
      </c>
      <c r="J395" s="115" t="s">
        <v>73</v>
      </c>
      <c r="K395" s="115" t="s">
        <v>72</v>
      </c>
      <c r="L395" s="115" t="s">
        <v>72</v>
      </c>
      <c r="M395" s="115" t="s">
        <v>39</v>
      </c>
      <c r="N395" s="115" t="s">
        <v>40</v>
      </c>
      <c r="O395" s="119">
        <v>23743</v>
      </c>
      <c r="P395" s="115" t="s">
        <v>1668</v>
      </c>
      <c r="Q395" s="115">
        <v>40</v>
      </c>
      <c r="R395" s="116" t="s">
        <v>41</v>
      </c>
      <c r="S395" s="117"/>
      <c r="T395" s="117"/>
      <c r="U395" s="159">
        <v>-999</v>
      </c>
      <c r="V395" s="159">
        <v>-999</v>
      </c>
      <c r="W395" s="159">
        <v>-999</v>
      </c>
      <c r="X395" s="159">
        <v>-999</v>
      </c>
      <c r="Y395" s="159">
        <v>-999</v>
      </c>
      <c r="Z395" s="159">
        <v>-999</v>
      </c>
      <c r="AA395" s="159">
        <v>-999</v>
      </c>
      <c r="AB395" s="159">
        <v>-999</v>
      </c>
      <c r="AC395" s="159">
        <v>-999</v>
      </c>
      <c r="AD395" s="159">
        <v>-999</v>
      </c>
    </row>
    <row r="396" spans="1:30" s="118" customFormat="1" ht="12" x14ac:dyDescent="0.3">
      <c r="A396" s="115">
        <v>25800</v>
      </c>
      <c r="B396" s="115" t="s">
        <v>30</v>
      </c>
      <c r="C396" s="115" t="s">
        <v>31</v>
      </c>
      <c r="D396" s="115" t="s">
        <v>31</v>
      </c>
      <c r="E396" s="115" t="s">
        <v>2859</v>
      </c>
      <c r="F396" s="115" t="s">
        <v>2860</v>
      </c>
      <c r="G396" s="115">
        <v>55.7</v>
      </c>
      <c r="H396" s="115" t="s">
        <v>34</v>
      </c>
      <c r="I396" s="115" t="s">
        <v>71</v>
      </c>
      <c r="J396" s="115" t="s">
        <v>73</v>
      </c>
      <c r="K396" s="115" t="s">
        <v>72</v>
      </c>
      <c r="L396" s="115" t="s">
        <v>72</v>
      </c>
      <c r="M396" s="115" t="s">
        <v>39</v>
      </c>
      <c r="N396" s="115" t="s">
        <v>40</v>
      </c>
      <c r="O396" s="119">
        <v>23743</v>
      </c>
      <c r="P396" s="115" t="s">
        <v>1668</v>
      </c>
      <c r="Q396" s="115">
        <v>55.7</v>
      </c>
      <c r="R396" s="116" t="s">
        <v>41</v>
      </c>
      <c r="S396" s="117"/>
      <c r="T396" s="117"/>
      <c r="U396" s="159">
        <v>-999</v>
      </c>
      <c r="V396" s="159">
        <v>-999</v>
      </c>
      <c r="W396" s="159">
        <v>-999</v>
      </c>
      <c r="X396" s="159">
        <v>-999</v>
      </c>
      <c r="Y396" s="159">
        <v>-999</v>
      </c>
      <c r="Z396" s="159">
        <v>-999</v>
      </c>
      <c r="AA396" s="159">
        <v>-999</v>
      </c>
      <c r="AB396" s="159">
        <v>-999</v>
      </c>
      <c r="AC396" s="159">
        <v>-999</v>
      </c>
      <c r="AD396" s="159">
        <v>-999</v>
      </c>
    </row>
    <row r="397" spans="1:30" s="118" customFormat="1" ht="12" x14ac:dyDescent="0.3">
      <c r="A397" s="115">
        <v>25900</v>
      </c>
      <c r="B397" s="115" t="s">
        <v>30</v>
      </c>
      <c r="C397" s="115" t="s">
        <v>31</v>
      </c>
      <c r="D397" s="115" t="s">
        <v>31</v>
      </c>
      <c r="E397" s="115" t="s">
        <v>2861</v>
      </c>
      <c r="F397" s="115" t="s">
        <v>2862</v>
      </c>
      <c r="G397" s="115">
        <v>54.6</v>
      </c>
      <c r="H397" s="115" t="s">
        <v>34</v>
      </c>
      <c r="I397" s="115" t="s">
        <v>71</v>
      </c>
      <c r="J397" s="115" t="s">
        <v>73</v>
      </c>
      <c r="K397" s="115" t="s">
        <v>72</v>
      </c>
      <c r="L397" s="115" t="s">
        <v>72</v>
      </c>
      <c r="M397" s="115" t="s">
        <v>39</v>
      </c>
      <c r="N397" s="115" t="s">
        <v>40</v>
      </c>
      <c r="O397" s="119">
        <v>23743</v>
      </c>
      <c r="P397" s="115" t="s">
        <v>1668</v>
      </c>
      <c r="Q397" s="115">
        <v>54.6</v>
      </c>
      <c r="R397" s="116" t="s">
        <v>41</v>
      </c>
      <c r="S397" s="117"/>
      <c r="T397" s="117"/>
      <c r="U397" s="159">
        <v>-999</v>
      </c>
      <c r="V397" s="159">
        <v>-999</v>
      </c>
      <c r="W397" s="159">
        <v>-999</v>
      </c>
      <c r="X397" s="159">
        <v>-999</v>
      </c>
      <c r="Y397" s="159">
        <v>-999</v>
      </c>
      <c r="Z397" s="159">
        <v>-999</v>
      </c>
      <c r="AA397" s="159">
        <v>-999</v>
      </c>
      <c r="AB397" s="159">
        <v>-999</v>
      </c>
      <c r="AC397" s="159">
        <v>-999</v>
      </c>
      <c r="AD397" s="159">
        <v>-999</v>
      </c>
    </row>
    <row r="398" spans="1:30" s="118" customFormat="1" ht="12" x14ac:dyDescent="0.3">
      <c r="A398" s="115">
        <v>90200</v>
      </c>
      <c r="B398" s="115" t="s">
        <v>30</v>
      </c>
      <c r="C398" s="115" t="s">
        <v>42</v>
      </c>
      <c r="D398" s="115" t="s">
        <v>42</v>
      </c>
      <c r="E398" s="115" t="s">
        <v>2768</v>
      </c>
      <c r="F398" s="115" t="s">
        <v>2769</v>
      </c>
      <c r="G398" s="115">
        <v>3.75</v>
      </c>
      <c r="H398" s="115" t="s">
        <v>34</v>
      </c>
      <c r="I398" s="115" t="s">
        <v>55</v>
      </c>
      <c r="J398" s="115" t="s">
        <v>73</v>
      </c>
      <c r="K398" s="115" t="s">
        <v>72</v>
      </c>
      <c r="L398" s="115" t="s">
        <v>72</v>
      </c>
      <c r="M398" s="115" t="s">
        <v>39</v>
      </c>
      <c r="N398" s="115" t="s">
        <v>40</v>
      </c>
      <c r="O398" s="119">
        <v>32004</v>
      </c>
      <c r="P398" s="115"/>
      <c r="Q398" s="115">
        <v>3.75</v>
      </c>
      <c r="R398" s="116" t="s">
        <v>41</v>
      </c>
      <c r="S398" s="117"/>
      <c r="T398" s="117"/>
      <c r="U398" s="159">
        <v>-999</v>
      </c>
      <c r="V398" s="159">
        <v>-999</v>
      </c>
      <c r="W398" s="159">
        <v>-999</v>
      </c>
      <c r="X398" s="159">
        <v>-999</v>
      </c>
      <c r="Y398" s="159">
        <v>-999</v>
      </c>
      <c r="Z398" s="159">
        <v>-999</v>
      </c>
      <c r="AA398" s="159">
        <v>-999</v>
      </c>
      <c r="AB398" s="159">
        <v>-999</v>
      </c>
      <c r="AC398" s="159">
        <v>-999</v>
      </c>
      <c r="AD398" s="159">
        <v>-999</v>
      </c>
    </row>
    <row r="399" spans="1:30" s="118" customFormat="1" ht="12" x14ac:dyDescent="0.3">
      <c r="A399" s="115">
        <v>26700</v>
      </c>
      <c r="B399" s="115" t="s">
        <v>30</v>
      </c>
      <c r="C399" s="115" t="s">
        <v>31</v>
      </c>
      <c r="D399" s="115" t="s">
        <v>31</v>
      </c>
      <c r="E399" s="115" t="s">
        <v>2870</v>
      </c>
      <c r="F399" s="115" t="s">
        <v>2871</v>
      </c>
      <c r="G399" s="115">
        <v>69</v>
      </c>
      <c r="H399" s="115" t="s">
        <v>34</v>
      </c>
      <c r="I399" s="115" t="s">
        <v>71</v>
      </c>
      <c r="J399" s="115" t="s">
        <v>73</v>
      </c>
      <c r="K399" s="115" t="s">
        <v>72</v>
      </c>
      <c r="L399" s="115" t="s">
        <v>72</v>
      </c>
      <c r="M399" s="115" t="s">
        <v>39</v>
      </c>
      <c r="N399" s="115" t="s">
        <v>40</v>
      </c>
      <c r="O399" s="119">
        <v>21186</v>
      </c>
      <c r="P399" s="115" t="s">
        <v>340</v>
      </c>
      <c r="Q399" s="115">
        <v>68</v>
      </c>
      <c r="R399" s="116" t="s">
        <v>41</v>
      </c>
      <c r="S399" s="117"/>
      <c r="T399" s="117"/>
      <c r="U399" s="159">
        <v>-999</v>
      </c>
      <c r="V399" s="159">
        <v>-999</v>
      </c>
      <c r="W399" s="159">
        <v>-999</v>
      </c>
      <c r="X399" s="159">
        <v>-999</v>
      </c>
      <c r="Y399" s="159">
        <v>-999</v>
      </c>
      <c r="Z399" s="159">
        <v>-999</v>
      </c>
      <c r="AA399" s="159">
        <v>-999</v>
      </c>
      <c r="AB399" s="159">
        <v>-999</v>
      </c>
      <c r="AC399" s="159">
        <v>-999</v>
      </c>
      <c r="AD399" s="159">
        <v>-999</v>
      </c>
    </row>
    <row r="400" spans="1:30" s="118" customFormat="1" ht="12" x14ac:dyDescent="0.3">
      <c r="A400" s="115">
        <v>26800</v>
      </c>
      <c r="B400" s="115" t="s">
        <v>30</v>
      </c>
      <c r="C400" s="115" t="s">
        <v>31</v>
      </c>
      <c r="D400" s="115" t="s">
        <v>31</v>
      </c>
      <c r="E400" s="115" t="s">
        <v>2872</v>
      </c>
      <c r="F400" s="115" t="s">
        <v>2873</v>
      </c>
      <c r="G400" s="115">
        <v>68.5</v>
      </c>
      <c r="H400" s="115" t="s">
        <v>34</v>
      </c>
      <c r="I400" s="115" t="s">
        <v>71</v>
      </c>
      <c r="J400" s="115" t="s">
        <v>73</v>
      </c>
      <c r="K400" s="115" t="s">
        <v>72</v>
      </c>
      <c r="L400" s="115" t="s">
        <v>72</v>
      </c>
      <c r="M400" s="115" t="s">
        <v>39</v>
      </c>
      <c r="N400" s="115" t="s">
        <v>40</v>
      </c>
      <c r="O400" s="119">
        <v>21186</v>
      </c>
      <c r="P400" s="115" t="s">
        <v>340</v>
      </c>
      <c r="Q400" s="115">
        <v>68.5</v>
      </c>
      <c r="R400" s="116" t="s">
        <v>41</v>
      </c>
      <c r="S400" s="117"/>
      <c r="T400" s="117"/>
      <c r="U400" s="159">
        <v>-999</v>
      </c>
      <c r="V400" s="159">
        <v>-999</v>
      </c>
      <c r="W400" s="159">
        <v>-999</v>
      </c>
      <c r="X400" s="159">
        <v>-999</v>
      </c>
      <c r="Y400" s="159">
        <v>-999</v>
      </c>
      <c r="Z400" s="159">
        <v>-999</v>
      </c>
      <c r="AA400" s="159">
        <v>-999</v>
      </c>
      <c r="AB400" s="159">
        <v>-999</v>
      </c>
      <c r="AC400" s="159">
        <v>-999</v>
      </c>
      <c r="AD400" s="159">
        <v>-999</v>
      </c>
    </row>
    <row r="401" spans="1:30" s="118" customFormat="1" ht="12" x14ac:dyDescent="0.3">
      <c r="A401" s="115">
        <v>27400</v>
      </c>
      <c r="B401" s="115" t="s">
        <v>30</v>
      </c>
      <c r="C401" s="115" t="s">
        <v>31</v>
      </c>
      <c r="D401" s="115" t="s">
        <v>42</v>
      </c>
      <c r="E401" s="115" t="s">
        <v>2782</v>
      </c>
      <c r="F401" s="115" t="s">
        <v>2783</v>
      </c>
      <c r="G401" s="115">
        <v>10.1</v>
      </c>
      <c r="H401" s="115" t="s">
        <v>34</v>
      </c>
      <c r="I401" s="115" t="s">
        <v>55</v>
      </c>
      <c r="J401" s="115" t="s">
        <v>73</v>
      </c>
      <c r="K401" s="115" t="s">
        <v>72</v>
      </c>
      <c r="L401" s="115" t="s">
        <v>72</v>
      </c>
      <c r="M401" s="115" t="s">
        <v>39</v>
      </c>
      <c r="N401" s="115" t="s">
        <v>40</v>
      </c>
      <c r="O401" s="119">
        <v>3654</v>
      </c>
      <c r="P401" s="115" t="s">
        <v>2784</v>
      </c>
      <c r="Q401" s="115">
        <v>9.8000000000000007</v>
      </c>
      <c r="R401" s="116" t="s">
        <v>41</v>
      </c>
      <c r="S401" s="117"/>
      <c r="T401" s="117"/>
      <c r="U401" s="159">
        <v>-999</v>
      </c>
      <c r="V401" s="159">
        <v>-999</v>
      </c>
      <c r="W401" s="159">
        <v>-999</v>
      </c>
      <c r="X401" s="159">
        <v>-999</v>
      </c>
      <c r="Y401" s="159">
        <v>-999</v>
      </c>
      <c r="Z401" s="159">
        <v>-999</v>
      </c>
      <c r="AA401" s="159">
        <v>-999</v>
      </c>
      <c r="AB401" s="159">
        <v>-999</v>
      </c>
      <c r="AC401" s="159">
        <v>-999</v>
      </c>
      <c r="AD401" s="159">
        <v>-999</v>
      </c>
    </row>
    <row r="402" spans="1:30" s="118" customFormat="1" ht="12" x14ac:dyDescent="0.3">
      <c r="A402" s="115">
        <v>66000</v>
      </c>
      <c r="B402" s="115" t="s">
        <v>30</v>
      </c>
      <c r="C402" s="115" t="s">
        <v>42</v>
      </c>
      <c r="D402" s="115" t="s">
        <v>31</v>
      </c>
      <c r="E402" s="115" t="s">
        <v>2968</v>
      </c>
      <c r="F402" s="115" t="s">
        <v>2969</v>
      </c>
      <c r="G402" s="115">
        <v>5</v>
      </c>
      <c r="H402" s="115" t="s">
        <v>34</v>
      </c>
      <c r="I402" s="115" t="s">
        <v>55</v>
      </c>
      <c r="J402" s="115" t="s">
        <v>73</v>
      </c>
      <c r="K402" s="115" t="s">
        <v>72</v>
      </c>
      <c r="L402" s="115" t="s">
        <v>72</v>
      </c>
      <c r="M402" s="115" t="s">
        <v>39</v>
      </c>
      <c r="N402" s="115" t="s">
        <v>40</v>
      </c>
      <c r="O402" s="119">
        <v>31526</v>
      </c>
      <c r="P402" s="115"/>
      <c r="Q402" s="115">
        <v>5</v>
      </c>
      <c r="R402" s="116" t="s">
        <v>41</v>
      </c>
      <c r="S402" s="117"/>
      <c r="T402" s="117"/>
      <c r="U402" s="159">
        <v>-999</v>
      </c>
      <c r="V402" s="159">
        <v>-999</v>
      </c>
      <c r="W402" s="159">
        <v>-999</v>
      </c>
      <c r="X402" s="159">
        <v>-999</v>
      </c>
      <c r="Y402" s="159">
        <v>-999</v>
      </c>
      <c r="Z402" s="159">
        <v>-999</v>
      </c>
      <c r="AA402" s="159">
        <v>-999</v>
      </c>
      <c r="AB402" s="159">
        <v>-999</v>
      </c>
      <c r="AC402" s="159">
        <v>-999</v>
      </c>
      <c r="AD402" s="159">
        <v>-999</v>
      </c>
    </row>
    <row r="403" spans="1:30" s="118" customFormat="1" ht="12" x14ac:dyDescent="0.3">
      <c r="A403" s="115">
        <v>28000</v>
      </c>
      <c r="B403" s="115" t="s">
        <v>30</v>
      </c>
      <c r="C403" s="115" t="s">
        <v>31</v>
      </c>
      <c r="D403" s="115" t="s">
        <v>31</v>
      </c>
      <c r="E403" s="115" t="s">
        <v>3030</v>
      </c>
      <c r="F403" s="115" t="s">
        <v>3031</v>
      </c>
      <c r="G403" s="115">
        <v>57</v>
      </c>
      <c r="H403" s="115" t="s">
        <v>34</v>
      </c>
      <c r="I403" s="115" t="s">
        <v>71</v>
      </c>
      <c r="J403" s="115" t="s">
        <v>73</v>
      </c>
      <c r="K403" s="115" t="s">
        <v>72</v>
      </c>
      <c r="L403" s="115" t="s">
        <v>72</v>
      </c>
      <c r="M403" s="115" t="s">
        <v>39</v>
      </c>
      <c r="N403" s="115" t="s">
        <v>40</v>
      </c>
      <c r="O403" s="119">
        <v>18264</v>
      </c>
      <c r="P403" s="115" t="s">
        <v>340</v>
      </c>
      <c r="Q403" s="115">
        <v>57</v>
      </c>
      <c r="R403" s="116" t="s">
        <v>41</v>
      </c>
      <c r="S403" s="117"/>
      <c r="T403" s="117"/>
      <c r="U403" s="159">
        <v>-999</v>
      </c>
      <c r="V403" s="159">
        <v>-999</v>
      </c>
      <c r="W403" s="159">
        <v>-999</v>
      </c>
      <c r="X403" s="159">
        <v>-999</v>
      </c>
      <c r="Y403" s="159">
        <v>-999</v>
      </c>
      <c r="Z403" s="159">
        <v>-999</v>
      </c>
      <c r="AA403" s="159">
        <v>-999</v>
      </c>
      <c r="AB403" s="159">
        <v>-999</v>
      </c>
      <c r="AC403" s="159">
        <v>-999</v>
      </c>
      <c r="AD403" s="159">
        <v>-999</v>
      </c>
    </row>
    <row r="404" spans="1:30" s="118" customFormat="1" ht="12" x14ac:dyDescent="0.3">
      <c r="A404" s="115">
        <v>28100</v>
      </c>
      <c r="B404" s="115" t="s">
        <v>30</v>
      </c>
      <c r="C404" s="115" t="s">
        <v>31</v>
      </c>
      <c r="D404" s="115" t="s">
        <v>31</v>
      </c>
      <c r="E404" s="115" t="s">
        <v>3032</v>
      </c>
      <c r="F404" s="115" t="s">
        <v>3033</v>
      </c>
      <c r="G404" s="115">
        <v>56.9</v>
      </c>
      <c r="H404" s="115" t="s">
        <v>34</v>
      </c>
      <c r="I404" s="115" t="s">
        <v>71</v>
      </c>
      <c r="J404" s="115" t="s">
        <v>73</v>
      </c>
      <c r="K404" s="115" t="s">
        <v>72</v>
      </c>
      <c r="L404" s="115" t="s">
        <v>72</v>
      </c>
      <c r="M404" s="115" t="s">
        <v>39</v>
      </c>
      <c r="N404" s="115" t="s">
        <v>40</v>
      </c>
      <c r="O404" s="119">
        <v>18264</v>
      </c>
      <c r="P404" s="115" t="s">
        <v>340</v>
      </c>
      <c r="Q404" s="115">
        <v>56.9</v>
      </c>
      <c r="R404" s="116" t="s">
        <v>41</v>
      </c>
      <c r="S404" s="117"/>
      <c r="T404" s="117"/>
      <c r="U404" s="159">
        <v>-999</v>
      </c>
      <c r="V404" s="159">
        <v>-999</v>
      </c>
      <c r="W404" s="159">
        <v>-999</v>
      </c>
      <c r="X404" s="159">
        <v>-999</v>
      </c>
      <c r="Y404" s="159">
        <v>-999</v>
      </c>
      <c r="Z404" s="159">
        <v>-999</v>
      </c>
      <c r="AA404" s="159">
        <v>-999</v>
      </c>
      <c r="AB404" s="159">
        <v>-999</v>
      </c>
      <c r="AC404" s="159">
        <v>-999</v>
      </c>
      <c r="AD404" s="159">
        <v>-999</v>
      </c>
    </row>
    <row r="405" spans="1:30" s="118" customFormat="1" ht="12" x14ac:dyDescent="0.3">
      <c r="A405" s="115">
        <v>28200</v>
      </c>
      <c r="B405" s="115" t="s">
        <v>30</v>
      </c>
      <c r="C405" s="115" t="s">
        <v>31</v>
      </c>
      <c r="D405" s="115" t="s">
        <v>31</v>
      </c>
      <c r="E405" s="115" t="s">
        <v>3034</v>
      </c>
      <c r="F405" s="115" t="s">
        <v>3035</v>
      </c>
      <c r="G405" s="115">
        <v>13.5</v>
      </c>
      <c r="H405" s="115" t="s">
        <v>34</v>
      </c>
      <c r="I405" s="115" t="s">
        <v>883</v>
      </c>
      <c r="J405" s="115" t="s">
        <v>73</v>
      </c>
      <c r="K405" s="115" t="s">
        <v>72</v>
      </c>
      <c r="L405" s="115" t="s">
        <v>72</v>
      </c>
      <c r="M405" s="115" t="s">
        <v>39</v>
      </c>
      <c r="N405" s="115" t="s">
        <v>40</v>
      </c>
      <c r="O405" s="119">
        <v>29221</v>
      </c>
      <c r="P405" s="115"/>
      <c r="Q405" s="115">
        <v>12.15</v>
      </c>
      <c r="R405" s="116" t="s">
        <v>41</v>
      </c>
      <c r="S405" s="117"/>
      <c r="T405" s="117"/>
      <c r="U405" s="159">
        <v>-999</v>
      </c>
      <c r="V405" s="159">
        <v>-999</v>
      </c>
      <c r="W405" s="159">
        <v>-999</v>
      </c>
      <c r="X405" s="159">
        <v>-999</v>
      </c>
      <c r="Y405" s="159">
        <v>-999</v>
      </c>
      <c r="Z405" s="159">
        <v>-999</v>
      </c>
      <c r="AA405" s="159">
        <v>-999</v>
      </c>
      <c r="AB405" s="159">
        <v>-999</v>
      </c>
      <c r="AC405" s="159">
        <v>-999</v>
      </c>
      <c r="AD405" s="159">
        <v>-999</v>
      </c>
    </row>
    <row r="406" spans="1:30" s="118" customFormat="1" ht="12" x14ac:dyDescent="0.3">
      <c r="A406" s="115">
        <v>120600</v>
      </c>
      <c r="B406" s="115" t="s">
        <v>30</v>
      </c>
      <c r="C406" s="115" t="s">
        <v>42</v>
      </c>
      <c r="D406" s="115" t="s">
        <v>31</v>
      </c>
      <c r="E406" s="115" t="s">
        <v>3257</v>
      </c>
      <c r="F406" s="115" t="s">
        <v>3258</v>
      </c>
      <c r="G406" s="115">
        <v>0.52</v>
      </c>
      <c r="H406" s="115" t="s">
        <v>34</v>
      </c>
      <c r="I406" s="115" t="s">
        <v>3259</v>
      </c>
      <c r="J406" s="115" t="s">
        <v>73</v>
      </c>
      <c r="K406" s="115" t="s">
        <v>72</v>
      </c>
      <c r="L406" s="115" t="s">
        <v>72</v>
      </c>
      <c r="M406" s="115" t="s">
        <v>39</v>
      </c>
      <c r="N406" s="115" t="s">
        <v>40</v>
      </c>
      <c r="O406" s="119">
        <v>41976</v>
      </c>
      <c r="P406" s="115"/>
      <c r="Q406" s="115">
        <v>0.54</v>
      </c>
      <c r="R406" s="116" t="s">
        <v>41</v>
      </c>
      <c r="S406" s="117"/>
      <c r="T406" s="117"/>
      <c r="U406" s="159">
        <v>-999</v>
      </c>
      <c r="V406" s="159">
        <v>-999</v>
      </c>
      <c r="W406" s="159">
        <v>-999</v>
      </c>
      <c r="X406" s="159">
        <v>-999</v>
      </c>
      <c r="Y406" s="159">
        <v>-999</v>
      </c>
      <c r="Z406" s="159">
        <v>-999</v>
      </c>
      <c r="AA406" s="159">
        <v>-999</v>
      </c>
      <c r="AB406" s="159">
        <v>-999</v>
      </c>
      <c r="AC406" s="159">
        <v>-999</v>
      </c>
      <c r="AD406" s="159">
        <v>-999</v>
      </c>
    </row>
    <row r="407" spans="1:30" s="118" customFormat="1" ht="12" x14ac:dyDescent="0.3">
      <c r="A407" s="115">
        <v>28600</v>
      </c>
      <c r="B407" s="115" t="s">
        <v>30</v>
      </c>
      <c r="C407" s="115" t="s">
        <v>31</v>
      </c>
      <c r="D407" s="115" t="s">
        <v>42</v>
      </c>
      <c r="E407" s="115" t="s">
        <v>3055</v>
      </c>
      <c r="F407" s="115" t="s">
        <v>3056</v>
      </c>
      <c r="G407" s="115">
        <v>46</v>
      </c>
      <c r="H407" s="115" t="s">
        <v>34</v>
      </c>
      <c r="I407" s="115" t="s">
        <v>71</v>
      </c>
      <c r="J407" s="115" t="s">
        <v>73</v>
      </c>
      <c r="K407" s="115" t="s">
        <v>72</v>
      </c>
      <c r="L407" s="115" t="s">
        <v>72</v>
      </c>
      <c r="M407" s="115" t="s">
        <v>39</v>
      </c>
      <c r="N407" s="115" t="s">
        <v>40</v>
      </c>
      <c r="O407" s="119">
        <v>11324</v>
      </c>
      <c r="P407" s="115" t="s">
        <v>478</v>
      </c>
      <c r="Q407" s="115">
        <v>46</v>
      </c>
      <c r="R407" s="116" t="s">
        <v>41</v>
      </c>
      <c r="S407" s="117"/>
      <c r="T407" s="117"/>
      <c r="U407" s="159">
        <v>-999</v>
      </c>
      <c r="V407" s="159">
        <v>-999</v>
      </c>
      <c r="W407" s="159">
        <v>-999</v>
      </c>
      <c r="X407" s="159">
        <v>-999</v>
      </c>
      <c r="Y407" s="159">
        <v>-999</v>
      </c>
      <c r="Z407" s="159">
        <v>-999</v>
      </c>
      <c r="AA407" s="159">
        <v>-999</v>
      </c>
      <c r="AB407" s="159">
        <v>-999</v>
      </c>
      <c r="AC407" s="159">
        <v>-999</v>
      </c>
      <c r="AD407" s="159">
        <v>-999</v>
      </c>
    </row>
    <row r="408" spans="1:30" s="118" customFormat="1" ht="12" x14ac:dyDescent="0.3">
      <c r="A408" s="115">
        <v>28800</v>
      </c>
      <c r="B408" s="115" t="s">
        <v>30</v>
      </c>
      <c r="C408" s="115" t="s">
        <v>31</v>
      </c>
      <c r="D408" s="115" t="s">
        <v>31</v>
      </c>
      <c r="E408" s="115" t="s">
        <v>3266</v>
      </c>
      <c r="F408" s="115" t="s">
        <v>3267</v>
      </c>
      <c r="G408" s="115">
        <v>3.2</v>
      </c>
      <c r="H408" s="115" t="s">
        <v>34</v>
      </c>
      <c r="I408" s="115" t="s">
        <v>34</v>
      </c>
      <c r="J408" s="115" t="s">
        <v>73</v>
      </c>
      <c r="K408" s="115" t="s">
        <v>72</v>
      </c>
      <c r="L408" s="115" t="s">
        <v>72</v>
      </c>
      <c r="M408" s="115" t="s">
        <v>39</v>
      </c>
      <c r="N408" s="115" t="s">
        <v>40</v>
      </c>
      <c r="O408" s="119">
        <v>6211</v>
      </c>
      <c r="P408" s="115"/>
      <c r="Q408" s="115">
        <v>3.2</v>
      </c>
      <c r="R408" s="116" t="s">
        <v>41</v>
      </c>
      <c r="S408" s="117"/>
      <c r="T408" s="117"/>
      <c r="U408" s="159">
        <v>-999</v>
      </c>
      <c r="V408" s="159">
        <v>-999</v>
      </c>
      <c r="W408" s="159">
        <v>-999</v>
      </c>
      <c r="X408" s="159">
        <v>-999</v>
      </c>
      <c r="Y408" s="159">
        <v>-999</v>
      </c>
      <c r="Z408" s="159">
        <v>-999</v>
      </c>
      <c r="AA408" s="159">
        <v>-999</v>
      </c>
      <c r="AB408" s="159">
        <v>-999</v>
      </c>
      <c r="AC408" s="159">
        <v>-999</v>
      </c>
      <c r="AD408" s="159">
        <v>-999</v>
      </c>
    </row>
    <row r="409" spans="1:30" s="118" customFormat="1" ht="12" x14ac:dyDescent="0.3">
      <c r="A409" s="115">
        <v>28900</v>
      </c>
      <c r="B409" s="115" t="s">
        <v>30</v>
      </c>
      <c r="C409" s="115" t="s">
        <v>31</v>
      </c>
      <c r="D409" s="115" t="s">
        <v>31</v>
      </c>
      <c r="E409" s="115" t="s">
        <v>3268</v>
      </c>
      <c r="F409" s="115" t="s">
        <v>3269</v>
      </c>
      <c r="G409" s="115">
        <v>4.2</v>
      </c>
      <c r="H409" s="115" t="s">
        <v>34</v>
      </c>
      <c r="I409" s="115" t="s">
        <v>34</v>
      </c>
      <c r="J409" s="115" t="s">
        <v>73</v>
      </c>
      <c r="K409" s="115" t="s">
        <v>72</v>
      </c>
      <c r="L409" s="115" t="s">
        <v>72</v>
      </c>
      <c r="M409" s="115" t="s">
        <v>39</v>
      </c>
      <c r="N409" s="115" t="s">
        <v>40</v>
      </c>
      <c r="O409" s="119">
        <v>8402</v>
      </c>
      <c r="P409" s="115"/>
      <c r="Q409" s="115">
        <v>4.2</v>
      </c>
      <c r="R409" s="116" t="s">
        <v>41</v>
      </c>
      <c r="S409" s="117"/>
      <c r="T409" s="117"/>
      <c r="U409" s="159">
        <v>-999</v>
      </c>
      <c r="V409" s="159">
        <v>-999</v>
      </c>
      <c r="W409" s="159">
        <v>-999</v>
      </c>
      <c r="X409" s="159">
        <v>-999</v>
      </c>
      <c r="Y409" s="159">
        <v>-999</v>
      </c>
      <c r="Z409" s="159">
        <v>-999</v>
      </c>
      <c r="AA409" s="159">
        <v>-999</v>
      </c>
      <c r="AB409" s="159">
        <v>-999</v>
      </c>
      <c r="AC409" s="159">
        <v>-999</v>
      </c>
      <c r="AD409" s="159">
        <v>-999</v>
      </c>
    </row>
    <row r="410" spans="1:30" s="118" customFormat="1" ht="12" x14ac:dyDescent="0.3">
      <c r="A410" s="115">
        <v>67300</v>
      </c>
      <c r="B410" s="115" t="s">
        <v>30</v>
      </c>
      <c r="C410" s="115" t="s">
        <v>42</v>
      </c>
      <c r="D410" s="115" t="s">
        <v>31</v>
      </c>
      <c r="E410" s="115" t="s">
        <v>3273</v>
      </c>
      <c r="F410" s="115" t="s">
        <v>3274</v>
      </c>
      <c r="G410" s="115">
        <v>18.600000000000001</v>
      </c>
      <c r="H410" s="115" t="s">
        <v>34</v>
      </c>
      <c r="I410" s="115" t="s">
        <v>55</v>
      </c>
      <c r="J410" s="115" t="s">
        <v>73</v>
      </c>
      <c r="K410" s="115" t="s">
        <v>72</v>
      </c>
      <c r="L410" s="115" t="s">
        <v>72</v>
      </c>
      <c r="M410" s="115" t="s">
        <v>39</v>
      </c>
      <c r="N410" s="115" t="s">
        <v>40</v>
      </c>
      <c r="O410" s="119">
        <v>31551</v>
      </c>
      <c r="P410" s="115" t="s">
        <v>382</v>
      </c>
      <c r="Q410" s="115">
        <v>18.600000000000001</v>
      </c>
      <c r="R410" s="116" t="s">
        <v>41</v>
      </c>
      <c r="S410" s="117"/>
      <c r="T410" s="117"/>
      <c r="U410" s="159">
        <v>-999</v>
      </c>
      <c r="V410" s="159">
        <v>-999</v>
      </c>
      <c r="W410" s="159">
        <v>-999</v>
      </c>
      <c r="X410" s="159">
        <v>-999</v>
      </c>
      <c r="Y410" s="159">
        <v>-999</v>
      </c>
      <c r="Z410" s="159">
        <v>-999</v>
      </c>
      <c r="AA410" s="159">
        <v>-999</v>
      </c>
      <c r="AB410" s="159">
        <v>-999</v>
      </c>
      <c r="AC410" s="159">
        <v>-999</v>
      </c>
      <c r="AD410" s="159">
        <v>-999</v>
      </c>
    </row>
    <row r="411" spans="1:30" s="118" customFormat="1" ht="12" x14ac:dyDescent="0.3">
      <c r="A411" s="115">
        <v>84800</v>
      </c>
      <c r="B411" s="115" t="s">
        <v>30</v>
      </c>
      <c r="C411" s="115" t="s">
        <v>31</v>
      </c>
      <c r="D411" s="115" t="s">
        <v>31</v>
      </c>
      <c r="E411" s="115" t="s">
        <v>3151</v>
      </c>
      <c r="F411" s="115" t="s">
        <v>3152</v>
      </c>
      <c r="G411" s="115">
        <v>1</v>
      </c>
      <c r="H411" s="115" t="s">
        <v>34</v>
      </c>
      <c r="I411" s="115" t="s">
        <v>812</v>
      </c>
      <c r="J411" s="115" t="s">
        <v>73</v>
      </c>
      <c r="K411" s="115" t="s">
        <v>72</v>
      </c>
      <c r="L411" s="115" t="s">
        <v>72</v>
      </c>
      <c r="M411" s="115" t="s">
        <v>39</v>
      </c>
      <c r="N411" s="115" t="s">
        <v>40</v>
      </c>
      <c r="O411" s="115"/>
      <c r="P411" s="115"/>
      <c r="Q411" s="115">
        <v>0.4</v>
      </c>
      <c r="R411" s="116" t="s">
        <v>41</v>
      </c>
      <c r="S411" s="117"/>
      <c r="T411" s="117"/>
      <c r="U411" s="159">
        <v>-999</v>
      </c>
      <c r="V411" s="159">
        <v>-999</v>
      </c>
      <c r="W411" s="159">
        <v>-999</v>
      </c>
      <c r="X411" s="159">
        <v>-999</v>
      </c>
      <c r="Y411" s="159">
        <v>-999</v>
      </c>
      <c r="Z411" s="159">
        <v>-999</v>
      </c>
      <c r="AA411" s="159">
        <v>-999</v>
      </c>
      <c r="AB411" s="159">
        <v>-999</v>
      </c>
      <c r="AC411" s="159">
        <v>-999</v>
      </c>
      <c r="AD411" s="159">
        <v>-999</v>
      </c>
    </row>
    <row r="412" spans="1:30" s="118" customFormat="1" ht="12" x14ac:dyDescent="0.3">
      <c r="A412" s="115">
        <v>30000</v>
      </c>
      <c r="B412" s="115" t="s">
        <v>30</v>
      </c>
      <c r="C412" s="115" t="s">
        <v>31</v>
      </c>
      <c r="D412" s="115" t="s">
        <v>31</v>
      </c>
      <c r="E412" s="115" t="s">
        <v>3311</v>
      </c>
      <c r="F412" s="115" t="s">
        <v>3312</v>
      </c>
      <c r="G412" s="115">
        <v>13</v>
      </c>
      <c r="H412" s="115" t="s">
        <v>34</v>
      </c>
      <c r="I412" s="115" t="s">
        <v>1390</v>
      </c>
      <c r="J412" s="115" t="s">
        <v>73</v>
      </c>
      <c r="K412" s="115" t="s">
        <v>72</v>
      </c>
      <c r="L412" s="115" t="s">
        <v>72</v>
      </c>
      <c r="M412" s="115" t="s">
        <v>39</v>
      </c>
      <c r="N412" s="115" t="s">
        <v>40</v>
      </c>
      <c r="O412" s="119">
        <v>30317</v>
      </c>
      <c r="P412" s="115" t="s">
        <v>1391</v>
      </c>
      <c r="Q412" s="115">
        <v>13</v>
      </c>
      <c r="R412" s="116" t="s">
        <v>41</v>
      </c>
      <c r="S412" s="117"/>
      <c r="T412" s="117"/>
      <c r="U412" s="159">
        <v>-999</v>
      </c>
      <c r="V412" s="159">
        <v>-999</v>
      </c>
      <c r="W412" s="159">
        <v>-999</v>
      </c>
      <c r="X412" s="159">
        <v>-999</v>
      </c>
      <c r="Y412" s="159">
        <v>-999</v>
      </c>
      <c r="Z412" s="159">
        <v>-999</v>
      </c>
      <c r="AA412" s="159">
        <v>-999</v>
      </c>
      <c r="AB412" s="159">
        <v>-999</v>
      </c>
      <c r="AC412" s="159">
        <v>-999</v>
      </c>
      <c r="AD412" s="159">
        <v>-999</v>
      </c>
    </row>
    <row r="413" spans="1:30" s="118" customFormat="1" ht="12" x14ac:dyDescent="0.3">
      <c r="A413" s="115">
        <v>35000</v>
      </c>
      <c r="B413" s="115" t="s">
        <v>30</v>
      </c>
      <c r="C413" s="115" t="s">
        <v>42</v>
      </c>
      <c r="D413" s="115" t="s">
        <v>42</v>
      </c>
      <c r="E413" s="115" t="s">
        <v>3153</v>
      </c>
      <c r="F413" s="115" t="s">
        <v>3154</v>
      </c>
      <c r="G413" s="115">
        <v>2.5</v>
      </c>
      <c r="H413" s="115" t="s">
        <v>34</v>
      </c>
      <c r="I413" s="115" t="s">
        <v>55</v>
      </c>
      <c r="J413" s="115" t="s">
        <v>73</v>
      </c>
      <c r="K413" s="115" t="s">
        <v>72</v>
      </c>
      <c r="L413" s="115" t="s">
        <v>72</v>
      </c>
      <c r="M413" s="115" t="s">
        <v>39</v>
      </c>
      <c r="N413" s="115" t="s">
        <v>40</v>
      </c>
      <c r="O413" s="119">
        <v>31444</v>
      </c>
      <c r="P413" s="115"/>
      <c r="Q413" s="115">
        <v>2.5</v>
      </c>
      <c r="R413" s="116" t="s">
        <v>41</v>
      </c>
      <c r="S413" s="117"/>
      <c r="T413" s="117"/>
      <c r="U413" s="159">
        <v>-999</v>
      </c>
      <c r="V413" s="159">
        <v>-999</v>
      </c>
      <c r="W413" s="159">
        <v>-999</v>
      </c>
      <c r="X413" s="159">
        <v>-999</v>
      </c>
      <c r="Y413" s="159">
        <v>-999</v>
      </c>
      <c r="Z413" s="159">
        <v>-999</v>
      </c>
      <c r="AA413" s="159">
        <v>-999</v>
      </c>
      <c r="AB413" s="159">
        <v>-999</v>
      </c>
      <c r="AC413" s="159">
        <v>-999</v>
      </c>
      <c r="AD413" s="159">
        <v>-999</v>
      </c>
    </row>
    <row r="414" spans="1:30" s="118" customFormat="1" ht="12" x14ac:dyDescent="0.3">
      <c r="A414" s="115">
        <v>50800</v>
      </c>
      <c r="B414" s="115" t="s">
        <v>30</v>
      </c>
      <c r="C414" s="115" t="s">
        <v>42</v>
      </c>
      <c r="D414" s="115" t="s">
        <v>42</v>
      </c>
      <c r="E414" s="115" t="s">
        <v>3313</v>
      </c>
      <c r="F414" s="115" t="s">
        <v>3314</v>
      </c>
      <c r="G414" s="115">
        <v>1.25</v>
      </c>
      <c r="H414" s="115" t="s">
        <v>34</v>
      </c>
      <c r="I414" s="115" t="s">
        <v>55</v>
      </c>
      <c r="J414" s="115" t="s">
        <v>73</v>
      </c>
      <c r="K414" s="115" t="s">
        <v>72</v>
      </c>
      <c r="L414" s="115" t="s">
        <v>72</v>
      </c>
      <c r="M414" s="115" t="s">
        <v>39</v>
      </c>
      <c r="N414" s="115" t="s">
        <v>1315</v>
      </c>
      <c r="O414" s="115"/>
      <c r="P414" s="115"/>
      <c r="Q414" s="115">
        <v>1.25</v>
      </c>
      <c r="R414" s="116" t="s">
        <v>41</v>
      </c>
      <c r="S414" s="117"/>
      <c r="T414" s="117"/>
      <c r="U414" s="159">
        <v>-999</v>
      </c>
      <c r="V414" s="159">
        <v>-999</v>
      </c>
      <c r="W414" s="159">
        <v>-999</v>
      </c>
      <c r="X414" s="159">
        <v>-999</v>
      </c>
      <c r="Y414" s="159">
        <v>-999</v>
      </c>
      <c r="Z414" s="159">
        <v>-999</v>
      </c>
      <c r="AA414" s="159">
        <v>-999</v>
      </c>
      <c r="AB414" s="159">
        <v>-999</v>
      </c>
      <c r="AC414" s="159">
        <v>-999</v>
      </c>
      <c r="AD414" s="159">
        <v>-999</v>
      </c>
    </row>
    <row r="415" spans="1:30" s="118" customFormat="1" ht="12" x14ac:dyDescent="0.3">
      <c r="A415" s="115">
        <v>43407</v>
      </c>
      <c r="B415" s="115" t="s">
        <v>30</v>
      </c>
      <c r="C415" s="115" t="s">
        <v>42</v>
      </c>
      <c r="D415" s="115" t="s">
        <v>31</v>
      </c>
      <c r="E415" s="115" t="s">
        <v>3155</v>
      </c>
      <c r="F415" s="115" t="s">
        <v>3156</v>
      </c>
      <c r="G415" s="115">
        <v>3</v>
      </c>
      <c r="H415" s="115" t="s">
        <v>34</v>
      </c>
      <c r="I415" s="115" t="s">
        <v>55</v>
      </c>
      <c r="J415" s="115" t="s">
        <v>73</v>
      </c>
      <c r="K415" s="115" t="s">
        <v>72</v>
      </c>
      <c r="L415" s="115" t="s">
        <v>72</v>
      </c>
      <c r="M415" s="115" t="s">
        <v>39</v>
      </c>
      <c r="N415" s="115" t="s">
        <v>40</v>
      </c>
      <c r="O415" s="119">
        <v>32960</v>
      </c>
      <c r="P415" s="115"/>
      <c r="Q415" s="115">
        <v>3</v>
      </c>
      <c r="R415" s="116" t="s">
        <v>41</v>
      </c>
      <c r="S415" s="117"/>
      <c r="T415" s="117"/>
      <c r="U415" s="159">
        <v>-999</v>
      </c>
      <c r="V415" s="159">
        <v>-999</v>
      </c>
      <c r="W415" s="159">
        <v>-999</v>
      </c>
      <c r="X415" s="159">
        <v>-999</v>
      </c>
      <c r="Y415" s="159">
        <v>-999</v>
      </c>
      <c r="Z415" s="159">
        <v>-999</v>
      </c>
      <c r="AA415" s="159">
        <v>-999</v>
      </c>
      <c r="AB415" s="159">
        <v>-999</v>
      </c>
      <c r="AC415" s="159">
        <v>-999</v>
      </c>
      <c r="AD415" s="159">
        <v>-999</v>
      </c>
    </row>
    <row r="416" spans="1:30" s="118" customFormat="1" ht="12" x14ac:dyDescent="0.3">
      <c r="A416" s="115">
        <v>30400</v>
      </c>
      <c r="B416" s="115" t="s">
        <v>30</v>
      </c>
      <c r="C416" s="115" t="s">
        <v>31</v>
      </c>
      <c r="D416" s="115" t="s">
        <v>31</v>
      </c>
      <c r="E416" s="115" t="s">
        <v>3160</v>
      </c>
      <c r="F416" s="115" t="s">
        <v>3161</v>
      </c>
      <c r="G416" s="115">
        <v>7.1</v>
      </c>
      <c r="H416" s="115" t="s">
        <v>34</v>
      </c>
      <c r="I416" s="115" t="s">
        <v>71</v>
      </c>
      <c r="J416" s="115" t="s">
        <v>73</v>
      </c>
      <c r="K416" s="115" t="s">
        <v>72</v>
      </c>
      <c r="L416" s="115" t="s">
        <v>72</v>
      </c>
      <c r="M416" s="115" t="s">
        <v>39</v>
      </c>
      <c r="N416" s="115" t="s">
        <v>40</v>
      </c>
      <c r="O416" s="119">
        <v>28856</v>
      </c>
      <c r="P416" s="115"/>
      <c r="Q416" s="115">
        <v>7.1</v>
      </c>
      <c r="R416" s="116" t="s">
        <v>41</v>
      </c>
      <c r="S416" s="117"/>
      <c r="T416" s="117"/>
      <c r="U416" s="159">
        <v>-999</v>
      </c>
      <c r="V416" s="159">
        <v>-999</v>
      </c>
      <c r="W416" s="159">
        <v>-999</v>
      </c>
      <c r="X416" s="159">
        <v>-999</v>
      </c>
      <c r="Y416" s="159">
        <v>-999</v>
      </c>
      <c r="Z416" s="159">
        <v>-999</v>
      </c>
      <c r="AA416" s="159">
        <v>-999</v>
      </c>
      <c r="AB416" s="159">
        <v>-999</v>
      </c>
      <c r="AC416" s="159">
        <v>-999</v>
      </c>
      <c r="AD416" s="159">
        <v>-999</v>
      </c>
    </row>
    <row r="417" spans="1:30" s="118" customFormat="1" ht="12" x14ac:dyDescent="0.3">
      <c r="A417" s="115">
        <v>69300</v>
      </c>
      <c r="B417" s="115" t="s">
        <v>30</v>
      </c>
      <c r="C417" s="115" t="s">
        <v>31</v>
      </c>
      <c r="D417" s="115" t="s">
        <v>31</v>
      </c>
      <c r="E417" s="115" t="s">
        <v>3162</v>
      </c>
      <c r="F417" s="115" t="s">
        <v>3163</v>
      </c>
      <c r="G417" s="115">
        <v>5.3</v>
      </c>
      <c r="H417" s="115" t="s">
        <v>34</v>
      </c>
      <c r="I417" s="115"/>
      <c r="J417" s="115" t="s">
        <v>73</v>
      </c>
      <c r="K417" s="115" t="s">
        <v>72</v>
      </c>
      <c r="L417" s="115" t="s">
        <v>72</v>
      </c>
      <c r="M417" s="115" t="s">
        <v>39</v>
      </c>
      <c r="N417" s="115" t="s">
        <v>40</v>
      </c>
      <c r="O417" s="119">
        <v>30359</v>
      </c>
      <c r="P417" s="115"/>
      <c r="Q417" s="115">
        <v>8.75</v>
      </c>
      <c r="R417" s="116" t="s">
        <v>41</v>
      </c>
      <c r="S417" s="117"/>
      <c r="T417" s="117"/>
      <c r="U417" s="159">
        <v>-999</v>
      </c>
      <c r="V417" s="159">
        <v>-999</v>
      </c>
      <c r="W417" s="159">
        <v>-999</v>
      </c>
      <c r="X417" s="159">
        <v>-999</v>
      </c>
      <c r="Y417" s="159">
        <v>-999</v>
      </c>
      <c r="Z417" s="159">
        <v>-999</v>
      </c>
      <c r="AA417" s="159">
        <v>-999</v>
      </c>
      <c r="AB417" s="159">
        <v>-999</v>
      </c>
      <c r="AC417" s="159">
        <v>-999</v>
      </c>
      <c r="AD417" s="159">
        <v>-999</v>
      </c>
    </row>
    <row r="418" spans="1:30" s="118" customFormat="1" ht="12" x14ac:dyDescent="0.3">
      <c r="A418" s="115">
        <v>69400</v>
      </c>
      <c r="B418" s="115" t="s">
        <v>30</v>
      </c>
      <c r="C418" s="115" t="s">
        <v>31</v>
      </c>
      <c r="D418" s="115" t="s">
        <v>31</v>
      </c>
      <c r="E418" s="115" t="s">
        <v>3164</v>
      </c>
      <c r="F418" s="115" t="s">
        <v>3165</v>
      </c>
      <c r="G418" s="115">
        <v>3</v>
      </c>
      <c r="H418" s="115" t="s">
        <v>34</v>
      </c>
      <c r="I418" s="115"/>
      <c r="J418" s="115" t="s">
        <v>73</v>
      </c>
      <c r="K418" s="115" t="s">
        <v>72</v>
      </c>
      <c r="L418" s="115" t="s">
        <v>72</v>
      </c>
      <c r="M418" s="115" t="s">
        <v>39</v>
      </c>
      <c r="N418" s="115" t="s">
        <v>40</v>
      </c>
      <c r="O418" s="119">
        <v>30057</v>
      </c>
      <c r="P418" s="115"/>
      <c r="Q418" s="115">
        <v>5</v>
      </c>
      <c r="R418" s="116" t="s">
        <v>41</v>
      </c>
      <c r="S418" s="117"/>
      <c r="T418" s="117"/>
      <c r="U418" s="159">
        <v>-999</v>
      </c>
      <c r="V418" s="159">
        <v>-999</v>
      </c>
      <c r="W418" s="159">
        <v>-999</v>
      </c>
      <c r="X418" s="159">
        <v>-999</v>
      </c>
      <c r="Y418" s="159">
        <v>-999</v>
      </c>
      <c r="Z418" s="159">
        <v>-999</v>
      </c>
      <c r="AA418" s="159">
        <v>-999</v>
      </c>
      <c r="AB418" s="159">
        <v>-999</v>
      </c>
      <c r="AC418" s="159">
        <v>-999</v>
      </c>
      <c r="AD418" s="159">
        <v>-999</v>
      </c>
    </row>
    <row r="419" spans="1:30" s="118" customFormat="1" ht="12" x14ac:dyDescent="0.3">
      <c r="A419" s="115">
        <v>31000</v>
      </c>
      <c r="B419" s="115" t="s">
        <v>30</v>
      </c>
      <c r="C419" s="115" t="s">
        <v>31</v>
      </c>
      <c r="D419" s="115" t="s">
        <v>31</v>
      </c>
      <c r="E419" s="115" t="s">
        <v>3344</v>
      </c>
      <c r="F419" s="115" t="s">
        <v>3345</v>
      </c>
      <c r="G419" s="115">
        <v>6.5</v>
      </c>
      <c r="H419" s="115" t="s">
        <v>34</v>
      </c>
      <c r="I419" s="115" t="s">
        <v>71</v>
      </c>
      <c r="J419" s="115" t="s">
        <v>73</v>
      </c>
      <c r="K419" s="115" t="s">
        <v>72</v>
      </c>
      <c r="L419" s="115" t="s">
        <v>72</v>
      </c>
      <c r="M419" s="115" t="s">
        <v>39</v>
      </c>
      <c r="N419" s="115" t="s">
        <v>40</v>
      </c>
      <c r="O419" s="119">
        <v>10228</v>
      </c>
      <c r="P419" s="115" t="s">
        <v>884</v>
      </c>
      <c r="Q419" s="115">
        <v>6.5</v>
      </c>
      <c r="R419" s="116" t="s">
        <v>41</v>
      </c>
      <c r="S419" s="117"/>
      <c r="T419" s="117"/>
      <c r="U419" s="159">
        <v>-999</v>
      </c>
      <c r="V419" s="159">
        <v>-999</v>
      </c>
      <c r="W419" s="159">
        <v>-999</v>
      </c>
      <c r="X419" s="159">
        <v>-999</v>
      </c>
      <c r="Y419" s="159">
        <v>-999</v>
      </c>
      <c r="Z419" s="159">
        <v>-999</v>
      </c>
      <c r="AA419" s="159">
        <v>-999</v>
      </c>
      <c r="AB419" s="159">
        <v>-999</v>
      </c>
      <c r="AC419" s="159">
        <v>-999</v>
      </c>
      <c r="AD419" s="159">
        <v>-999</v>
      </c>
    </row>
    <row r="420" spans="1:30" s="118" customFormat="1" ht="12" x14ac:dyDescent="0.3">
      <c r="A420" s="115">
        <v>31100</v>
      </c>
      <c r="B420" s="115" t="s">
        <v>30</v>
      </c>
      <c r="C420" s="115" t="s">
        <v>31</v>
      </c>
      <c r="D420" s="115" t="s">
        <v>42</v>
      </c>
      <c r="E420" s="115" t="s">
        <v>3166</v>
      </c>
      <c r="F420" s="115" t="s">
        <v>3167</v>
      </c>
      <c r="G420" s="115">
        <v>11.4</v>
      </c>
      <c r="H420" s="115" t="s">
        <v>34</v>
      </c>
      <c r="I420" s="115" t="s">
        <v>71</v>
      </c>
      <c r="J420" s="115" t="s">
        <v>73</v>
      </c>
      <c r="K420" s="115" t="s">
        <v>72</v>
      </c>
      <c r="L420" s="115" t="s">
        <v>72</v>
      </c>
      <c r="M420" s="115" t="s">
        <v>39</v>
      </c>
      <c r="N420" s="115" t="s">
        <v>40</v>
      </c>
      <c r="O420" s="119">
        <v>10594</v>
      </c>
      <c r="P420" s="115" t="s">
        <v>884</v>
      </c>
      <c r="Q420" s="115">
        <v>11.4</v>
      </c>
      <c r="R420" s="116" t="s">
        <v>41</v>
      </c>
      <c r="S420" s="117"/>
      <c r="T420" s="117"/>
      <c r="U420" s="159">
        <v>-999</v>
      </c>
      <c r="V420" s="159">
        <v>-999</v>
      </c>
      <c r="W420" s="159">
        <v>-999</v>
      </c>
      <c r="X420" s="159">
        <v>-999</v>
      </c>
      <c r="Y420" s="159">
        <v>-999</v>
      </c>
      <c r="Z420" s="159">
        <v>-999</v>
      </c>
      <c r="AA420" s="159">
        <v>-999</v>
      </c>
      <c r="AB420" s="159">
        <v>-999</v>
      </c>
      <c r="AC420" s="159">
        <v>-999</v>
      </c>
      <c r="AD420" s="159">
        <v>-999</v>
      </c>
    </row>
    <row r="421" spans="1:30" s="118" customFormat="1" ht="12" x14ac:dyDescent="0.3">
      <c r="A421" s="115">
        <v>31200</v>
      </c>
      <c r="B421" s="115" t="s">
        <v>30</v>
      </c>
      <c r="C421" s="115" t="s">
        <v>31</v>
      </c>
      <c r="D421" s="115" t="s">
        <v>42</v>
      </c>
      <c r="E421" s="115" t="s">
        <v>3346</v>
      </c>
      <c r="F421" s="115" t="s">
        <v>3347</v>
      </c>
      <c r="G421" s="115">
        <v>6</v>
      </c>
      <c r="H421" s="115" t="s">
        <v>34</v>
      </c>
      <c r="I421" s="115" t="s">
        <v>137</v>
      </c>
      <c r="J421" s="115" t="s">
        <v>73</v>
      </c>
      <c r="K421" s="115" t="s">
        <v>72</v>
      </c>
      <c r="L421" s="115" t="s">
        <v>72</v>
      </c>
      <c r="M421" s="115" t="s">
        <v>39</v>
      </c>
      <c r="N421" s="115" t="s">
        <v>138</v>
      </c>
      <c r="O421" s="119">
        <v>32874</v>
      </c>
      <c r="P421" s="115"/>
      <c r="Q421" s="115">
        <v>6</v>
      </c>
      <c r="R421" s="116" t="s">
        <v>41</v>
      </c>
      <c r="S421" s="117"/>
      <c r="T421" s="117"/>
      <c r="U421" s="159">
        <v>-999</v>
      </c>
      <c r="V421" s="159">
        <v>-999</v>
      </c>
      <c r="W421" s="159">
        <v>-999</v>
      </c>
      <c r="X421" s="159">
        <v>-999</v>
      </c>
      <c r="Y421" s="159">
        <v>-999</v>
      </c>
      <c r="Z421" s="159">
        <v>-999</v>
      </c>
      <c r="AA421" s="159">
        <v>-999</v>
      </c>
      <c r="AB421" s="159">
        <v>-999</v>
      </c>
      <c r="AC421" s="159">
        <v>-999</v>
      </c>
      <c r="AD421" s="159">
        <v>-999</v>
      </c>
    </row>
    <row r="422" spans="1:30" s="118" customFormat="1" ht="12" x14ac:dyDescent="0.3">
      <c r="A422" s="115">
        <v>31300</v>
      </c>
      <c r="B422" s="115" t="s">
        <v>30</v>
      </c>
      <c r="C422" s="115" t="s">
        <v>31</v>
      </c>
      <c r="D422" s="115" t="s">
        <v>31</v>
      </c>
      <c r="E422" s="115" t="s">
        <v>3356</v>
      </c>
      <c r="F422" s="115" t="s">
        <v>3357</v>
      </c>
      <c r="G422" s="115">
        <v>7</v>
      </c>
      <c r="H422" s="115" t="s">
        <v>34</v>
      </c>
      <c r="I422" s="115" t="s">
        <v>71</v>
      </c>
      <c r="J422" s="115" t="s">
        <v>73</v>
      </c>
      <c r="K422" s="115" t="s">
        <v>72</v>
      </c>
      <c r="L422" s="115" t="s">
        <v>72</v>
      </c>
      <c r="M422" s="115" t="s">
        <v>39</v>
      </c>
      <c r="N422" s="115" t="s">
        <v>40</v>
      </c>
      <c r="O422" s="119">
        <v>7672</v>
      </c>
      <c r="P422" s="115"/>
      <c r="Q422" s="115">
        <v>7</v>
      </c>
      <c r="R422" s="116" t="s">
        <v>41</v>
      </c>
      <c r="S422" s="117"/>
      <c r="T422" s="117"/>
      <c r="U422" s="159">
        <v>-999</v>
      </c>
      <c r="V422" s="159">
        <v>-999</v>
      </c>
      <c r="W422" s="159">
        <v>-999</v>
      </c>
      <c r="X422" s="159">
        <v>-999</v>
      </c>
      <c r="Y422" s="159">
        <v>-999</v>
      </c>
      <c r="Z422" s="159">
        <v>-999</v>
      </c>
      <c r="AA422" s="159">
        <v>-999</v>
      </c>
      <c r="AB422" s="159">
        <v>-999</v>
      </c>
      <c r="AC422" s="159">
        <v>-999</v>
      </c>
      <c r="AD422" s="159">
        <v>-999</v>
      </c>
    </row>
    <row r="423" spans="1:30" s="118" customFormat="1" ht="12" x14ac:dyDescent="0.3">
      <c r="A423" s="115">
        <v>31400</v>
      </c>
      <c r="B423" s="115" t="s">
        <v>30</v>
      </c>
      <c r="C423" s="115" t="s">
        <v>31</v>
      </c>
      <c r="D423" s="115" t="s">
        <v>31</v>
      </c>
      <c r="E423" s="115" t="s">
        <v>3372</v>
      </c>
      <c r="F423" s="115" t="s">
        <v>3373</v>
      </c>
      <c r="G423" s="115">
        <v>91</v>
      </c>
      <c r="H423" s="115" t="s">
        <v>34</v>
      </c>
      <c r="I423" s="115" t="s">
        <v>71</v>
      </c>
      <c r="J423" s="115" t="s">
        <v>73</v>
      </c>
      <c r="K423" s="115" t="s">
        <v>72</v>
      </c>
      <c r="L423" s="115" t="s">
        <v>72</v>
      </c>
      <c r="M423" s="115" t="s">
        <v>39</v>
      </c>
      <c r="N423" s="115" t="s">
        <v>40</v>
      </c>
      <c r="O423" s="119">
        <v>23012</v>
      </c>
      <c r="P423" s="115" t="s">
        <v>382</v>
      </c>
      <c r="Q423" s="115">
        <v>91</v>
      </c>
      <c r="R423" s="116" t="s">
        <v>41</v>
      </c>
      <c r="S423" s="117"/>
      <c r="T423" s="117"/>
      <c r="U423" s="159">
        <v>-999</v>
      </c>
      <c r="V423" s="159">
        <v>-999</v>
      </c>
      <c r="W423" s="159">
        <v>-999</v>
      </c>
      <c r="X423" s="159">
        <v>-999</v>
      </c>
      <c r="Y423" s="159">
        <v>-999</v>
      </c>
      <c r="Z423" s="159">
        <v>-999</v>
      </c>
      <c r="AA423" s="159">
        <v>-999</v>
      </c>
      <c r="AB423" s="159">
        <v>-999</v>
      </c>
      <c r="AC423" s="159">
        <v>-999</v>
      </c>
      <c r="AD423" s="159">
        <v>-999</v>
      </c>
    </row>
    <row r="424" spans="1:30" s="118" customFormat="1" ht="12" x14ac:dyDescent="0.3">
      <c r="A424" s="115">
        <v>31500</v>
      </c>
      <c r="B424" s="115" t="s">
        <v>30</v>
      </c>
      <c r="C424" s="115" t="s">
        <v>31</v>
      </c>
      <c r="D424" s="115" t="s">
        <v>42</v>
      </c>
      <c r="E424" s="115" t="s">
        <v>3377</v>
      </c>
      <c r="F424" s="115" t="s">
        <v>3378</v>
      </c>
      <c r="G424" s="115">
        <v>4.9000000000000004</v>
      </c>
      <c r="H424" s="115" t="s">
        <v>34</v>
      </c>
      <c r="I424" s="115" t="s">
        <v>381</v>
      </c>
      <c r="J424" s="115" t="s">
        <v>73</v>
      </c>
      <c r="K424" s="115" t="s">
        <v>72</v>
      </c>
      <c r="L424" s="115" t="s">
        <v>72</v>
      </c>
      <c r="M424" s="115" t="s">
        <v>39</v>
      </c>
      <c r="N424" s="115" t="s">
        <v>40</v>
      </c>
      <c r="O424" s="119">
        <v>31413</v>
      </c>
      <c r="P424" s="115"/>
      <c r="Q424" s="115">
        <v>4.9000000000000004</v>
      </c>
      <c r="R424" s="116" t="s">
        <v>41</v>
      </c>
      <c r="S424" s="117"/>
      <c r="T424" s="117"/>
      <c r="U424" s="159">
        <v>-999</v>
      </c>
      <c r="V424" s="159">
        <v>-999</v>
      </c>
      <c r="W424" s="159">
        <v>-999</v>
      </c>
      <c r="X424" s="159">
        <v>-999</v>
      </c>
      <c r="Y424" s="159">
        <v>-999</v>
      </c>
      <c r="Z424" s="159">
        <v>-999</v>
      </c>
      <c r="AA424" s="159">
        <v>-999</v>
      </c>
      <c r="AB424" s="159">
        <v>-999</v>
      </c>
      <c r="AC424" s="159">
        <v>-999</v>
      </c>
      <c r="AD424" s="159">
        <v>-999</v>
      </c>
    </row>
    <row r="425" spans="1:30" s="118" customFormat="1" ht="12" x14ac:dyDescent="0.3">
      <c r="A425" s="115">
        <v>70100</v>
      </c>
      <c r="B425" s="115" t="s">
        <v>30</v>
      </c>
      <c r="C425" s="115" t="s">
        <v>42</v>
      </c>
      <c r="D425" s="115" t="s">
        <v>31</v>
      </c>
      <c r="E425" s="115" t="s">
        <v>3220</v>
      </c>
      <c r="F425" s="115" t="s">
        <v>3221</v>
      </c>
      <c r="G425" s="115">
        <v>2.5</v>
      </c>
      <c r="H425" s="115" t="s">
        <v>34</v>
      </c>
      <c r="I425" s="115" t="s">
        <v>55</v>
      </c>
      <c r="J425" s="115" t="s">
        <v>73</v>
      </c>
      <c r="K425" s="115" t="s">
        <v>72</v>
      </c>
      <c r="L425" s="115" t="s">
        <v>72</v>
      </c>
      <c r="M425" s="115" t="s">
        <v>39</v>
      </c>
      <c r="N425" s="115" t="s">
        <v>40</v>
      </c>
      <c r="O425" s="119">
        <v>32552</v>
      </c>
      <c r="P425" s="115"/>
      <c r="Q425" s="115">
        <v>2.5</v>
      </c>
      <c r="R425" s="116" t="s">
        <v>41</v>
      </c>
      <c r="S425" s="117"/>
      <c r="T425" s="117"/>
      <c r="U425" s="159">
        <v>-999</v>
      </c>
      <c r="V425" s="159">
        <v>-999</v>
      </c>
      <c r="W425" s="159">
        <v>-999</v>
      </c>
      <c r="X425" s="159">
        <v>-999</v>
      </c>
      <c r="Y425" s="159">
        <v>-999</v>
      </c>
      <c r="Z425" s="159">
        <v>-999</v>
      </c>
      <c r="AA425" s="159">
        <v>-999</v>
      </c>
      <c r="AB425" s="159">
        <v>-999</v>
      </c>
      <c r="AC425" s="159">
        <v>-999</v>
      </c>
      <c r="AD425" s="159">
        <v>-999</v>
      </c>
    </row>
    <row r="426" spans="1:30" s="118" customFormat="1" ht="12" x14ac:dyDescent="0.3">
      <c r="A426" s="115">
        <v>70600</v>
      </c>
      <c r="B426" s="115" t="s">
        <v>30</v>
      </c>
      <c r="C426" s="115" t="s">
        <v>42</v>
      </c>
      <c r="D426" s="115" t="s">
        <v>42</v>
      </c>
      <c r="E426" s="115" t="s">
        <v>3411</v>
      </c>
      <c r="F426" s="115" t="s">
        <v>3412</v>
      </c>
      <c r="G426" s="115">
        <v>3.6</v>
      </c>
      <c r="H426" s="115" t="s">
        <v>34</v>
      </c>
      <c r="I426" s="115" t="s">
        <v>232</v>
      </c>
      <c r="J426" s="115" t="s">
        <v>73</v>
      </c>
      <c r="K426" s="115" t="s">
        <v>72</v>
      </c>
      <c r="L426" s="115" t="s">
        <v>72</v>
      </c>
      <c r="M426" s="115" t="s">
        <v>39</v>
      </c>
      <c r="N426" s="115" t="s">
        <v>40</v>
      </c>
      <c r="O426" s="119">
        <v>30317</v>
      </c>
      <c r="P426" s="115"/>
      <c r="Q426" s="115">
        <v>5.8</v>
      </c>
      <c r="R426" s="116" t="s">
        <v>41</v>
      </c>
      <c r="S426" s="117"/>
      <c r="T426" s="117"/>
      <c r="U426" s="159">
        <v>-999</v>
      </c>
      <c r="V426" s="159">
        <v>-999</v>
      </c>
      <c r="W426" s="159">
        <v>-999</v>
      </c>
      <c r="X426" s="159">
        <v>-999</v>
      </c>
      <c r="Y426" s="159">
        <v>-999</v>
      </c>
      <c r="Z426" s="159">
        <v>-999</v>
      </c>
      <c r="AA426" s="159">
        <v>-999</v>
      </c>
      <c r="AB426" s="159">
        <v>-999</v>
      </c>
      <c r="AC426" s="159">
        <v>-999</v>
      </c>
      <c r="AD426" s="159">
        <v>-999</v>
      </c>
    </row>
    <row r="427" spans="1:30" s="118" customFormat="1" ht="12" x14ac:dyDescent="0.3">
      <c r="A427" s="115">
        <v>70800</v>
      </c>
      <c r="B427" s="115" t="s">
        <v>30</v>
      </c>
      <c r="C427" s="115" t="s">
        <v>42</v>
      </c>
      <c r="D427" s="115" t="s">
        <v>42</v>
      </c>
      <c r="E427" s="115" t="s">
        <v>3445</v>
      </c>
      <c r="F427" s="115" t="s">
        <v>3446</v>
      </c>
      <c r="G427" s="115">
        <v>2</v>
      </c>
      <c r="H427" s="115" t="s">
        <v>34</v>
      </c>
      <c r="I427" s="115" t="s">
        <v>232</v>
      </c>
      <c r="J427" s="115" t="s">
        <v>73</v>
      </c>
      <c r="K427" s="115" t="s">
        <v>72</v>
      </c>
      <c r="L427" s="115" t="s">
        <v>72</v>
      </c>
      <c r="M427" s="115" t="s">
        <v>39</v>
      </c>
      <c r="N427" s="115" t="s">
        <v>40</v>
      </c>
      <c r="O427" s="119">
        <v>29952</v>
      </c>
      <c r="P427" s="115"/>
      <c r="Q427" s="115">
        <v>2.46</v>
      </c>
      <c r="R427" s="116" t="s">
        <v>41</v>
      </c>
      <c r="S427" s="117"/>
      <c r="T427" s="117"/>
      <c r="U427" s="159">
        <v>-999</v>
      </c>
      <c r="V427" s="159">
        <v>-999</v>
      </c>
      <c r="W427" s="159">
        <v>-999</v>
      </c>
      <c r="X427" s="159">
        <v>-999</v>
      </c>
      <c r="Y427" s="159">
        <v>-999</v>
      </c>
      <c r="Z427" s="159">
        <v>-999</v>
      </c>
      <c r="AA427" s="159">
        <v>-999</v>
      </c>
      <c r="AB427" s="159">
        <v>-999</v>
      </c>
      <c r="AC427" s="159">
        <v>-999</v>
      </c>
      <c r="AD427" s="159">
        <v>-999</v>
      </c>
    </row>
    <row r="428" spans="1:30" s="118" customFormat="1" ht="12" x14ac:dyDescent="0.3">
      <c r="A428" s="115">
        <v>103400</v>
      </c>
      <c r="B428" s="115" t="s">
        <v>30</v>
      </c>
      <c r="C428" s="115" t="s">
        <v>31</v>
      </c>
      <c r="D428" s="115" t="s">
        <v>31</v>
      </c>
      <c r="E428" s="115" t="s">
        <v>3497</v>
      </c>
      <c r="F428" s="115" t="s">
        <v>3498</v>
      </c>
      <c r="G428" s="115">
        <v>1.63</v>
      </c>
      <c r="H428" s="115" t="s">
        <v>34</v>
      </c>
      <c r="I428" s="115" t="s">
        <v>3499</v>
      </c>
      <c r="J428" s="115" t="s">
        <v>73</v>
      </c>
      <c r="K428" s="115" t="s">
        <v>72</v>
      </c>
      <c r="L428" s="115" t="s">
        <v>72</v>
      </c>
      <c r="M428" s="115" t="s">
        <v>39</v>
      </c>
      <c r="N428" s="115" t="s">
        <v>40</v>
      </c>
      <c r="O428" s="119">
        <v>40848</v>
      </c>
      <c r="P428" s="115"/>
      <c r="Q428" s="115">
        <v>1.8</v>
      </c>
      <c r="R428" s="116" t="s">
        <v>41</v>
      </c>
      <c r="S428" s="117"/>
      <c r="T428" s="117"/>
      <c r="U428" s="159">
        <v>-999</v>
      </c>
      <c r="V428" s="159">
        <v>-999</v>
      </c>
      <c r="W428" s="159">
        <v>-999</v>
      </c>
      <c r="X428" s="159">
        <v>-999</v>
      </c>
      <c r="Y428" s="159">
        <v>-999</v>
      </c>
      <c r="Z428" s="159">
        <v>-999</v>
      </c>
      <c r="AA428" s="159">
        <v>-999</v>
      </c>
      <c r="AB428" s="159">
        <v>-999</v>
      </c>
      <c r="AC428" s="159">
        <v>-999</v>
      </c>
      <c r="AD428" s="159">
        <v>-999</v>
      </c>
    </row>
    <row r="429" spans="1:30" s="118" customFormat="1" ht="12" x14ac:dyDescent="0.3">
      <c r="A429" s="115">
        <v>32200</v>
      </c>
      <c r="B429" s="115" t="s">
        <v>30</v>
      </c>
      <c r="C429" s="115" t="s">
        <v>31</v>
      </c>
      <c r="D429" s="115" t="s">
        <v>42</v>
      </c>
      <c r="E429" s="115" t="s">
        <v>3464</v>
      </c>
      <c r="F429" s="115" t="s">
        <v>3465</v>
      </c>
      <c r="G429" s="115">
        <v>62</v>
      </c>
      <c r="H429" s="115" t="s">
        <v>34</v>
      </c>
      <c r="I429" s="115" t="s">
        <v>71</v>
      </c>
      <c r="J429" s="115" t="s">
        <v>73</v>
      </c>
      <c r="K429" s="115" t="s">
        <v>72</v>
      </c>
      <c r="L429" s="115" t="s">
        <v>72</v>
      </c>
      <c r="M429" s="115" t="s">
        <v>39</v>
      </c>
      <c r="N429" s="115" t="s">
        <v>40</v>
      </c>
      <c r="O429" s="119">
        <v>11324</v>
      </c>
      <c r="P429" s="115" t="s">
        <v>478</v>
      </c>
      <c r="Q429" s="115">
        <v>62</v>
      </c>
      <c r="R429" s="116" t="s">
        <v>41</v>
      </c>
      <c r="S429" s="117"/>
      <c r="T429" s="117"/>
      <c r="U429" s="159">
        <v>-999</v>
      </c>
      <c r="V429" s="159">
        <v>-999</v>
      </c>
      <c r="W429" s="159">
        <v>-999</v>
      </c>
      <c r="X429" s="159">
        <v>-999</v>
      </c>
      <c r="Y429" s="159">
        <v>-999</v>
      </c>
      <c r="Z429" s="159">
        <v>-999</v>
      </c>
      <c r="AA429" s="159">
        <v>-999</v>
      </c>
      <c r="AB429" s="159">
        <v>-999</v>
      </c>
      <c r="AC429" s="159">
        <v>-999</v>
      </c>
      <c r="AD429" s="159">
        <v>-999</v>
      </c>
    </row>
    <row r="430" spans="1:30" s="118" customFormat="1" ht="12" x14ac:dyDescent="0.3">
      <c r="A430" s="115">
        <v>32300</v>
      </c>
      <c r="B430" s="115" t="s">
        <v>30</v>
      </c>
      <c r="C430" s="115" t="s">
        <v>31</v>
      </c>
      <c r="D430" s="115" t="s">
        <v>31</v>
      </c>
      <c r="E430" s="115" t="s">
        <v>3470</v>
      </c>
      <c r="F430" s="115" t="s">
        <v>3471</v>
      </c>
      <c r="G430" s="115">
        <v>1.5</v>
      </c>
      <c r="H430" s="115" t="s">
        <v>34</v>
      </c>
      <c r="I430" s="115" t="s">
        <v>71</v>
      </c>
      <c r="J430" s="115" t="s">
        <v>73</v>
      </c>
      <c r="K430" s="115" t="s">
        <v>72</v>
      </c>
      <c r="L430" s="115" t="s">
        <v>72</v>
      </c>
      <c r="M430" s="115" t="s">
        <v>39</v>
      </c>
      <c r="N430" s="115" t="s">
        <v>40</v>
      </c>
      <c r="O430" s="119">
        <v>31413</v>
      </c>
      <c r="P430" s="115"/>
      <c r="Q430" s="115">
        <v>1.5</v>
      </c>
      <c r="R430" s="116" t="s">
        <v>41</v>
      </c>
      <c r="S430" s="117"/>
      <c r="T430" s="117"/>
      <c r="U430" s="159">
        <v>-999</v>
      </c>
      <c r="V430" s="159">
        <v>-999</v>
      </c>
      <c r="W430" s="159">
        <v>-999</v>
      </c>
      <c r="X430" s="159">
        <v>-999</v>
      </c>
      <c r="Y430" s="159">
        <v>-999</v>
      </c>
      <c r="Z430" s="159">
        <v>-999</v>
      </c>
      <c r="AA430" s="159">
        <v>-999</v>
      </c>
      <c r="AB430" s="159">
        <v>-999</v>
      </c>
      <c r="AC430" s="159">
        <v>-999</v>
      </c>
      <c r="AD430" s="159">
        <v>-999</v>
      </c>
    </row>
    <row r="431" spans="1:30" s="118" customFormat="1" ht="12" x14ac:dyDescent="0.3">
      <c r="A431" s="115">
        <v>32700</v>
      </c>
      <c r="B431" s="115" t="s">
        <v>30</v>
      </c>
      <c r="C431" s="115" t="s">
        <v>31</v>
      </c>
      <c r="D431" s="115" t="s">
        <v>42</v>
      </c>
      <c r="E431" s="115" t="s">
        <v>3532</v>
      </c>
      <c r="F431" s="115" t="s">
        <v>3533</v>
      </c>
      <c r="G431" s="115">
        <v>25.9</v>
      </c>
      <c r="H431" s="115" t="s">
        <v>34</v>
      </c>
      <c r="I431" s="115" t="s">
        <v>381</v>
      </c>
      <c r="J431" s="115" t="s">
        <v>73</v>
      </c>
      <c r="K431" s="115" t="s">
        <v>72</v>
      </c>
      <c r="L431" s="115" t="s">
        <v>72</v>
      </c>
      <c r="M431" s="115" t="s">
        <v>39</v>
      </c>
      <c r="N431" s="115" t="s">
        <v>40</v>
      </c>
      <c r="O431" s="119">
        <v>21186</v>
      </c>
      <c r="P431" s="115" t="s">
        <v>382</v>
      </c>
      <c r="Q431" s="115">
        <v>25.9</v>
      </c>
      <c r="R431" s="116" t="s">
        <v>41</v>
      </c>
      <c r="S431" s="117"/>
      <c r="T431" s="117"/>
      <c r="U431" s="159">
        <v>-999</v>
      </c>
      <c r="V431" s="159">
        <v>-999</v>
      </c>
      <c r="W431" s="159">
        <v>-999</v>
      </c>
      <c r="X431" s="159">
        <v>-999</v>
      </c>
      <c r="Y431" s="159">
        <v>-999</v>
      </c>
      <c r="Z431" s="159">
        <v>-999</v>
      </c>
      <c r="AA431" s="159">
        <v>-999</v>
      </c>
      <c r="AB431" s="159">
        <v>-999</v>
      </c>
      <c r="AC431" s="159">
        <v>-999</v>
      </c>
      <c r="AD431" s="159">
        <v>-999</v>
      </c>
    </row>
    <row r="432" spans="1:30" s="118" customFormat="1" ht="12" x14ac:dyDescent="0.3">
      <c r="A432" s="115">
        <v>93400</v>
      </c>
      <c r="B432" s="115" t="s">
        <v>30</v>
      </c>
      <c r="C432" s="115" t="s">
        <v>31</v>
      </c>
      <c r="D432" s="115" t="s">
        <v>42</v>
      </c>
      <c r="E432" s="115" t="s">
        <v>3543</v>
      </c>
      <c r="F432" s="115" t="s">
        <v>3544</v>
      </c>
      <c r="G432" s="115">
        <v>6.2</v>
      </c>
      <c r="H432" s="115" t="s">
        <v>34</v>
      </c>
      <c r="I432" s="115" t="s">
        <v>3545</v>
      </c>
      <c r="J432" s="115" t="s">
        <v>73</v>
      </c>
      <c r="K432" s="115" t="s">
        <v>72</v>
      </c>
      <c r="L432" s="115" t="s">
        <v>72</v>
      </c>
      <c r="M432" s="115" t="s">
        <v>39</v>
      </c>
      <c r="N432" s="115" t="s">
        <v>40</v>
      </c>
      <c r="O432" s="115"/>
      <c r="P432" s="115" t="s">
        <v>382</v>
      </c>
      <c r="Q432" s="115">
        <v>5.5</v>
      </c>
      <c r="R432" s="116" t="s">
        <v>41</v>
      </c>
      <c r="S432" s="117"/>
      <c r="T432" s="117"/>
      <c r="U432" s="159">
        <v>-999</v>
      </c>
      <c r="V432" s="159">
        <v>-999</v>
      </c>
      <c r="W432" s="159">
        <v>-999</v>
      </c>
      <c r="X432" s="159">
        <v>-999</v>
      </c>
      <c r="Y432" s="159">
        <v>-999</v>
      </c>
      <c r="Z432" s="159">
        <v>-999</v>
      </c>
      <c r="AA432" s="159">
        <v>-999</v>
      </c>
      <c r="AB432" s="159">
        <v>-999</v>
      </c>
      <c r="AC432" s="159">
        <v>-999</v>
      </c>
      <c r="AD432" s="159">
        <v>-999</v>
      </c>
    </row>
    <row r="433" spans="1:30" s="118" customFormat="1" ht="12" x14ac:dyDescent="0.3">
      <c r="A433" s="115">
        <v>49900</v>
      </c>
      <c r="B433" s="115" t="s">
        <v>30</v>
      </c>
      <c r="C433" s="115" t="s">
        <v>42</v>
      </c>
      <c r="D433" s="115" t="s">
        <v>31</v>
      </c>
      <c r="E433" s="115" t="s">
        <v>3549</v>
      </c>
      <c r="F433" s="115" t="s">
        <v>3550</v>
      </c>
      <c r="G433" s="115">
        <v>1.25</v>
      </c>
      <c r="H433" s="115" t="s">
        <v>34</v>
      </c>
      <c r="I433" s="115" t="s">
        <v>55</v>
      </c>
      <c r="J433" s="115" t="s">
        <v>73</v>
      </c>
      <c r="K433" s="115" t="s">
        <v>72</v>
      </c>
      <c r="L433" s="115" t="s">
        <v>72</v>
      </c>
      <c r="M433" s="115" t="s">
        <v>39</v>
      </c>
      <c r="N433" s="115" t="s">
        <v>40</v>
      </c>
      <c r="O433" s="119">
        <v>32959</v>
      </c>
      <c r="P433" s="115"/>
      <c r="Q433" s="115">
        <v>1.25</v>
      </c>
      <c r="R433" s="116" t="s">
        <v>41</v>
      </c>
      <c r="S433" s="117"/>
      <c r="T433" s="117"/>
      <c r="U433" s="159">
        <v>-999</v>
      </c>
      <c r="V433" s="159">
        <v>-999</v>
      </c>
      <c r="W433" s="159">
        <v>-999</v>
      </c>
      <c r="X433" s="159">
        <v>-999</v>
      </c>
      <c r="Y433" s="159">
        <v>-999</v>
      </c>
      <c r="Z433" s="159">
        <v>-999</v>
      </c>
      <c r="AA433" s="159">
        <v>-999</v>
      </c>
      <c r="AB433" s="159">
        <v>-999</v>
      </c>
      <c r="AC433" s="159">
        <v>-999</v>
      </c>
      <c r="AD433" s="159">
        <v>-999</v>
      </c>
    </row>
    <row r="434" spans="1:30" s="118" customFormat="1" ht="12" x14ac:dyDescent="0.3">
      <c r="A434" s="115">
        <v>133400</v>
      </c>
      <c r="B434" s="115" t="s">
        <v>30</v>
      </c>
      <c r="C434" s="115" t="s">
        <v>31</v>
      </c>
      <c r="D434" s="115" t="s">
        <v>31</v>
      </c>
      <c r="E434" s="115" t="s">
        <v>3619</v>
      </c>
      <c r="F434" s="115" t="s">
        <v>3620</v>
      </c>
      <c r="G434" s="115">
        <v>1</v>
      </c>
      <c r="H434" s="115" t="s">
        <v>34</v>
      </c>
      <c r="I434" s="115" t="s">
        <v>3621</v>
      </c>
      <c r="J434" s="115" t="s">
        <v>73</v>
      </c>
      <c r="K434" s="115" t="s">
        <v>72</v>
      </c>
      <c r="L434" s="115" t="s">
        <v>72</v>
      </c>
      <c r="M434" s="115" t="s">
        <v>39</v>
      </c>
      <c r="N434" s="115" t="s">
        <v>220</v>
      </c>
      <c r="O434" s="119">
        <v>41074</v>
      </c>
      <c r="P434" s="115"/>
      <c r="Q434" s="115">
        <v>1.04</v>
      </c>
      <c r="R434" s="116" t="s">
        <v>41</v>
      </c>
      <c r="S434" s="117"/>
      <c r="T434" s="117"/>
      <c r="U434" s="159">
        <v>-999</v>
      </c>
      <c r="V434" s="159">
        <v>-999</v>
      </c>
      <c r="W434" s="159">
        <v>-999</v>
      </c>
      <c r="X434" s="159">
        <v>-999</v>
      </c>
      <c r="Y434" s="159">
        <v>-999</v>
      </c>
      <c r="Z434" s="159">
        <v>-999</v>
      </c>
      <c r="AA434" s="159">
        <v>-999</v>
      </c>
      <c r="AB434" s="159">
        <v>-999</v>
      </c>
      <c r="AC434" s="159">
        <v>-999</v>
      </c>
      <c r="AD434" s="159">
        <v>-999</v>
      </c>
    </row>
    <row r="435" spans="1:30" s="118" customFormat="1" ht="12" x14ac:dyDescent="0.3">
      <c r="A435" s="115">
        <v>93800</v>
      </c>
      <c r="B435" s="115" t="s">
        <v>30</v>
      </c>
      <c r="C435" s="115" t="s">
        <v>42</v>
      </c>
      <c r="D435" s="115" t="s">
        <v>42</v>
      </c>
      <c r="E435" s="115" t="s">
        <v>3574</v>
      </c>
      <c r="F435" s="115" t="s">
        <v>3575</v>
      </c>
      <c r="G435" s="115">
        <v>1.5</v>
      </c>
      <c r="H435" s="115" t="s">
        <v>34</v>
      </c>
      <c r="I435" s="115" t="s">
        <v>71</v>
      </c>
      <c r="J435" s="115" t="s">
        <v>73</v>
      </c>
      <c r="K435" s="115" t="s">
        <v>72</v>
      </c>
      <c r="L435" s="115" t="s">
        <v>72</v>
      </c>
      <c r="M435" s="115" t="s">
        <v>39</v>
      </c>
      <c r="N435" s="115" t="s">
        <v>40</v>
      </c>
      <c r="O435" s="119">
        <v>39142</v>
      </c>
      <c r="P435" s="115"/>
      <c r="Q435" s="115">
        <v>1.5</v>
      </c>
      <c r="R435" s="116" t="s">
        <v>41</v>
      </c>
      <c r="S435" s="117"/>
      <c r="T435" s="117"/>
      <c r="U435" s="159">
        <v>-999</v>
      </c>
      <c r="V435" s="159">
        <v>-999</v>
      </c>
      <c r="W435" s="159">
        <v>-999</v>
      </c>
      <c r="X435" s="159">
        <v>-999</v>
      </c>
      <c r="Y435" s="159">
        <v>-999</v>
      </c>
      <c r="Z435" s="159">
        <v>-999</v>
      </c>
      <c r="AA435" s="159">
        <v>-999</v>
      </c>
      <c r="AB435" s="159">
        <v>-999</v>
      </c>
      <c r="AC435" s="159">
        <v>-999</v>
      </c>
      <c r="AD435" s="159">
        <v>-999</v>
      </c>
    </row>
    <row r="436" spans="1:30" s="118" customFormat="1" ht="12" x14ac:dyDescent="0.3">
      <c r="A436" s="115">
        <v>32900</v>
      </c>
      <c r="B436" s="115" t="s">
        <v>30</v>
      </c>
      <c r="C436" s="115" t="s">
        <v>31</v>
      </c>
      <c r="D436" s="115" t="s">
        <v>31</v>
      </c>
      <c r="E436" s="115" t="s">
        <v>3582</v>
      </c>
      <c r="F436" s="115" t="s">
        <v>3583</v>
      </c>
      <c r="G436" s="115">
        <v>9.1</v>
      </c>
      <c r="H436" s="115" t="s">
        <v>34</v>
      </c>
      <c r="I436" s="115" t="s">
        <v>71</v>
      </c>
      <c r="J436" s="115" t="s">
        <v>73</v>
      </c>
      <c r="K436" s="115" t="s">
        <v>72</v>
      </c>
      <c r="L436" s="115" t="s">
        <v>72</v>
      </c>
      <c r="M436" s="115" t="s">
        <v>39</v>
      </c>
      <c r="N436" s="115" t="s">
        <v>40</v>
      </c>
      <c r="O436" s="119">
        <v>29221</v>
      </c>
      <c r="P436" s="115"/>
      <c r="Q436" s="115">
        <v>9.1</v>
      </c>
      <c r="R436" s="116" t="s">
        <v>41</v>
      </c>
      <c r="S436" s="117"/>
      <c r="T436" s="117"/>
      <c r="U436" s="159">
        <v>-999</v>
      </c>
      <c r="V436" s="159">
        <v>-999</v>
      </c>
      <c r="W436" s="159">
        <v>-999</v>
      </c>
      <c r="X436" s="159">
        <v>-999</v>
      </c>
      <c r="Y436" s="159">
        <v>-999</v>
      </c>
      <c r="Z436" s="159">
        <v>-999</v>
      </c>
      <c r="AA436" s="159">
        <v>-999</v>
      </c>
      <c r="AB436" s="159">
        <v>-999</v>
      </c>
      <c r="AC436" s="159">
        <v>-999</v>
      </c>
      <c r="AD436" s="159">
        <v>-999</v>
      </c>
    </row>
    <row r="437" spans="1:30" s="118" customFormat="1" ht="12" x14ac:dyDescent="0.3">
      <c r="A437" s="115">
        <v>33000</v>
      </c>
      <c r="B437" s="115" t="s">
        <v>30</v>
      </c>
      <c r="C437" s="115" t="s">
        <v>31</v>
      </c>
      <c r="D437" s="115" t="s">
        <v>31</v>
      </c>
      <c r="E437" s="115" t="s">
        <v>3584</v>
      </c>
      <c r="F437" s="115" t="s">
        <v>3585</v>
      </c>
      <c r="G437" s="115">
        <v>1</v>
      </c>
      <c r="H437" s="115" t="s">
        <v>34</v>
      </c>
      <c r="I437" s="115" t="s">
        <v>71</v>
      </c>
      <c r="J437" s="115" t="s">
        <v>73</v>
      </c>
      <c r="K437" s="115" t="s">
        <v>72</v>
      </c>
      <c r="L437" s="115" t="s">
        <v>72</v>
      </c>
      <c r="M437" s="115" t="s">
        <v>39</v>
      </c>
      <c r="N437" s="115" t="s">
        <v>40</v>
      </c>
      <c r="O437" s="119">
        <v>29587</v>
      </c>
      <c r="P437" s="115"/>
      <c r="Q437" s="115">
        <v>1</v>
      </c>
      <c r="R437" s="116" t="s">
        <v>41</v>
      </c>
      <c r="S437" s="117"/>
      <c r="T437" s="117"/>
      <c r="U437" s="159">
        <v>-999</v>
      </c>
      <c r="V437" s="159">
        <v>-999</v>
      </c>
      <c r="W437" s="159">
        <v>-999</v>
      </c>
      <c r="X437" s="159">
        <v>-999</v>
      </c>
      <c r="Y437" s="159">
        <v>-999</v>
      </c>
      <c r="Z437" s="159">
        <v>-999</v>
      </c>
      <c r="AA437" s="159">
        <v>-999</v>
      </c>
      <c r="AB437" s="159">
        <v>-999</v>
      </c>
      <c r="AC437" s="159">
        <v>-999</v>
      </c>
      <c r="AD437" s="159">
        <v>-999</v>
      </c>
    </row>
    <row r="438" spans="1:30" s="118" customFormat="1" ht="12" x14ac:dyDescent="0.3">
      <c r="A438" s="115">
        <v>74200</v>
      </c>
      <c r="B438" s="115" t="s">
        <v>30</v>
      </c>
      <c r="C438" s="115" t="s">
        <v>42</v>
      </c>
      <c r="D438" s="115" t="s">
        <v>31</v>
      </c>
      <c r="E438" s="115" t="s">
        <v>3686</v>
      </c>
      <c r="F438" s="115" t="s">
        <v>3687</v>
      </c>
      <c r="G438" s="115">
        <v>3.75</v>
      </c>
      <c r="H438" s="115" t="s">
        <v>34</v>
      </c>
      <c r="I438" s="115" t="s">
        <v>3688</v>
      </c>
      <c r="J438" s="115" t="s">
        <v>73</v>
      </c>
      <c r="K438" s="115" t="s">
        <v>72</v>
      </c>
      <c r="L438" s="115" t="s">
        <v>72</v>
      </c>
      <c r="M438" s="115" t="s">
        <v>39</v>
      </c>
      <c r="N438" s="115" t="s">
        <v>40</v>
      </c>
      <c r="O438" s="119">
        <v>32499</v>
      </c>
      <c r="P438" s="115"/>
      <c r="Q438" s="115">
        <v>3.75</v>
      </c>
      <c r="R438" s="116" t="s">
        <v>41</v>
      </c>
      <c r="S438" s="117"/>
      <c r="T438" s="117"/>
      <c r="U438" s="159">
        <v>-999</v>
      </c>
      <c r="V438" s="159">
        <v>-999</v>
      </c>
      <c r="W438" s="159">
        <v>-999</v>
      </c>
      <c r="X438" s="159">
        <v>-999</v>
      </c>
      <c r="Y438" s="159">
        <v>-999</v>
      </c>
      <c r="Z438" s="159">
        <v>-999</v>
      </c>
      <c r="AA438" s="159">
        <v>-999</v>
      </c>
      <c r="AB438" s="159">
        <v>-999</v>
      </c>
      <c r="AC438" s="159">
        <v>-999</v>
      </c>
      <c r="AD438" s="159">
        <v>-999</v>
      </c>
    </row>
    <row r="439" spans="1:30" s="118" customFormat="1" ht="12" x14ac:dyDescent="0.3">
      <c r="A439" s="115">
        <v>43402</v>
      </c>
      <c r="B439" s="115" t="s">
        <v>30</v>
      </c>
      <c r="C439" s="115" t="s">
        <v>42</v>
      </c>
      <c r="D439" s="115" t="s">
        <v>31</v>
      </c>
      <c r="E439" s="115" t="s">
        <v>3689</v>
      </c>
      <c r="F439" s="115" t="s">
        <v>3690</v>
      </c>
      <c r="G439" s="115">
        <v>0.98</v>
      </c>
      <c r="H439" s="115" t="s">
        <v>34</v>
      </c>
      <c r="I439" s="115" t="s">
        <v>3690</v>
      </c>
      <c r="J439" s="115" t="s">
        <v>73</v>
      </c>
      <c r="K439" s="115" t="s">
        <v>72</v>
      </c>
      <c r="L439" s="115" t="s">
        <v>72</v>
      </c>
      <c r="M439" s="115" t="s">
        <v>39</v>
      </c>
      <c r="N439" s="115" t="s">
        <v>40</v>
      </c>
      <c r="O439" s="119">
        <v>30763</v>
      </c>
      <c r="P439" s="115"/>
      <c r="Q439" s="115">
        <v>0.98</v>
      </c>
      <c r="R439" s="116" t="s">
        <v>41</v>
      </c>
      <c r="S439" s="117"/>
      <c r="T439" s="117"/>
      <c r="U439" s="159">
        <v>-999</v>
      </c>
      <c r="V439" s="159">
        <v>-999</v>
      </c>
      <c r="W439" s="159">
        <v>-999</v>
      </c>
      <c r="X439" s="159">
        <v>-999</v>
      </c>
      <c r="Y439" s="159">
        <v>-999</v>
      </c>
      <c r="Z439" s="159">
        <v>-999</v>
      </c>
      <c r="AA439" s="159">
        <v>-999</v>
      </c>
      <c r="AB439" s="159">
        <v>-999</v>
      </c>
      <c r="AC439" s="159">
        <v>-999</v>
      </c>
      <c r="AD439" s="159">
        <v>-999</v>
      </c>
    </row>
    <row r="440" spans="1:30" s="118" customFormat="1" ht="12" x14ac:dyDescent="0.3">
      <c r="A440" s="115">
        <v>33200</v>
      </c>
      <c r="B440" s="115" t="s">
        <v>30</v>
      </c>
      <c r="C440" s="115" t="s">
        <v>31</v>
      </c>
      <c r="D440" s="115" t="s">
        <v>31</v>
      </c>
      <c r="E440" s="115" t="s">
        <v>3704</v>
      </c>
      <c r="F440" s="115" t="s">
        <v>3705</v>
      </c>
      <c r="G440" s="115">
        <v>14</v>
      </c>
      <c r="H440" s="115" t="s">
        <v>34</v>
      </c>
      <c r="I440" s="115" t="s">
        <v>71</v>
      </c>
      <c r="J440" s="115" t="s">
        <v>73</v>
      </c>
      <c r="K440" s="115" t="s">
        <v>72</v>
      </c>
      <c r="L440" s="115" t="s">
        <v>72</v>
      </c>
      <c r="M440" s="115" t="s">
        <v>39</v>
      </c>
      <c r="N440" s="115" t="s">
        <v>40</v>
      </c>
      <c r="O440" s="119">
        <v>17533</v>
      </c>
      <c r="P440" s="115" t="s">
        <v>478</v>
      </c>
      <c r="Q440" s="115">
        <v>14</v>
      </c>
      <c r="R440" s="116" t="s">
        <v>41</v>
      </c>
      <c r="S440" s="117"/>
      <c r="T440" s="117"/>
      <c r="U440" s="159">
        <v>-999</v>
      </c>
      <c r="V440" s="159">
        <v>-999</v>
      </c>
      <c r="W440" s="159">
        <v>-999</v>
      </c>
      <c r="X440" s="159">
        <v>-999</v>
      </c>
      <c r="Y440" s="159">
        <v>-999</v>
      </c>
      <c r="Z440" s="159">
        <v>-999</v>
      </c>
      <c r="AA440" s="159">
        <v>-999</v>
      </c>
      <c r="AB440" s="159">
        <v>-999</v>
      </c>
      <c r="AC440" s="159">
        <v>-999</v>
      </c>
      <c r="AD440" s="159">
        <v>-999</v>
      </c>
    </row>
    <row r="441" spans="1:30" s="118" customFormat="1" ht="12" x14ac:dyDescent="0.3">
      <c r="A441" s="115">
        <v>33600</v>
      </c>
      <c r="B441" s="115" t="s">
        <v>30</v>
      </c>
      <c r="C441" s="115" t="s">
        <v>31</v>
      </c>
      <c r="D441" s="115" t="s">
        <v>31</v>
      </c>
      <c r="E441" s="115" t="s">
        <v>3792</v>
      </c>
      <c r="F441" s="115" t="s">
        <v>3793</v>
      </c>
      <c r="G441" s="115">
        <v>14.5</v>
      </c>
      <c r="H441" s="115" t="s">
        <v>34</v>
      </c>
      <c r="I441" s="115" t="s">
        <v>71</v>
      </c>
      <c r="J441" s="115" t="s">
        <v>73</v>
      </c>
      <c r="K441" s="115" t="s">
        <v>72</v>
      </c>
      <c r="L441" s="115" t="s">
        <v>72</v>
      </c>
      <c r="M441" s="115" t="s">
        <v>39</v>
      </c>
      <c r="N441" s="115" t="s">
        <v>1315</v>
      </c>
      <c r="O441" s="119">
        <v>6211</v>
      </c>
      <c r="P441" s="115" t="s">
        <v>884</v>
      </c>
      <c r="Q441" s="115">
        <v>14.5</v>
      </c>
      <c r="R441" s="116" t="s">
        <v>41</v>
      </c>
      <c r="S441" s="117"/>
      <c r="T441" s="117"/>
      <c r="U441" s="159">
        <v>-999</v>
      </c>
      <c r="V441" s="159">
        <v>-999</v>
      </c>
      <c r="W441" s="159">
        <v>-999</v>
      </c>
      <c r="X441" s="159">
        <v>-999</v>
      </c>
      <c r="Y441" s="159">
        <v>-999</v>
      </c>
      <c r="Z441" s="159">
        <v>-999</v>
      </c>
      <c r="AA441" s="159">
        <v>-999</v>
      </c>
      <c r="AB441" s="159">
        <v>-999</v>
      </c>
      <c r="AC441" s="159">
        <v>-999</v>
      </c>
      <c r="AD441" s="159">
        <v>-999</v>
      </c>
    </row>
    <row r="442" spans="1:30" s="118" customFormat="1" ht="12" x14ac:dyDescent="0.3">
      <c r="A442" s="115">
        <v>33700</v>
      </c>
      <c r="B442" s="115" t="s">
        <v>30</v>
      </c>
      <c r="C442" s="115" t="s">
        <v>31</v>
      </c>
      <c r="D442" s="115" t="s">
        <v>31</v>
      </c>
      <c r="E442" s="115" t="s">
        <v>3794</v>
      </c>
      <c r="F442" s="115" t="s">
        <v>3795</v>
      </c>
      <c r="G442" s="115">
        <v>3.2</v>
      </c>
      <c r="H442" s="115" t="s">
        <v>34</v>
      </c>
      <c r="I442" s="115" t="s">
        <v>71</v>
      </c>
      <c r="J442" s="115" t="s">
        <v>73</v>
      </c>
      <c r="K442" s="115" t="s">
        <v>72</v>
      </c>
      <c r="L442" s="115" t="s">
        <v>72</v>
      </c>
      <c r="M442" s="115" t="s">
        <v>39</v>
      </c>
      <c r="N442" s="115" t="s">
        <v>1315</v>
      </c>
      <c r="O442" s="119">
        <v>31413</v>
      </c>
      <c r="P442" s="115" t="s">
        <v>884</v>
      </c>
      <c r="Q442" s="115">
        <v>3.2</v>
      </c>
      <c r="R442" s="116" t="s">
        <v>41</v>
      </c>
      <c r="S442" s="117"/>
      <c r="T442" s="117"/>
      <c r="U442" s="159">
        <v>-999</v>
      </c>
      <c r="V442" s="159">
        <v>-999</v>
      </c>
      <c r="W442" s="159">
        <v>-999</v>
      </c>
      <c r="X442" s="159">
        <v>-999</v>
      </c>
      <c r="Y442" s="159">
        <v>-999</v>
      </c>
      <c r="Z442" s="159">
        <v>-999</v>
      </c>
      <c r="AA442" s="159">
        <v>-999</v>
      </c>
      <c r="AB442" s="159">
        <v>-999</v>
      </c>
      <c r="AC442" s="159">
        <v>-999</v>
      </c>
      <c r="AD442" s="159">
        <v>-999</v>
      </c>
    </row>
    <row r="443" spans="1:30" s="118" customFormat="1" ht="12" x14ac:dyDescent="0.3">
      <c r="A443" s="115">
        <v>33800</v>
      </c>
      <c r="B443" s="115" t="s">
        <v>30</v>
      </c>
      <c r="C443" s="115" t="s">
        <v>31</v>
      </c>
      <c r="D443" s="115" t="s">
        <v>42</v>
      </c>
      <c r="E443" s="115" t="s">
        <v>3651</v>
      </c>
      <c r="F443" s="115" t="s">
        <v>3652</v>
      </c>
      <c r="G443" s="115">
        <v>18.399999999999999</v>
      </c>
      <c r="H443" s="115" t="s">
        <v>34</v>
      </c>
      <c r="I443" s="115" t="s">
        <v>71</v>
      </c>
      <c r="J443" s="115" t="s">
        <v>73</v>
      </c>
      <c r="K443" s="115" t="s">
        <v>72</v>
      </c>
      <c r="L443" s="115" t="s">
        <v>72</v>
      </c>
      <c r="M443" s="115" t="s">
        <v>39</v>
      </c>
      <c r="N443" s="115" t="s">
        <v>40</v>
      </c>
      <c r="O443" s="119">
        <v>3654</v>
      </c>
      <c r="P443" s="115" t="s">
        <v>1940</v>
      </c>
      <c r="Q443" s="115">
        <v>18.399999999999999</v>
      </c>
      <c r="R443" s="116" t="s">
        <v>41</v>
      </c>
      <c r="S443" s="117"/>
      <c r="T443" s="117"/>
      <c r="U443" s="159">
        <v>-999</v>
      </c>
      <c r="V443" s="159">
        <v>-999</v>
      </c>
      <c r="W443" s="159">
        <v>-999</v>
      </c>
      <c r="X443" s="159">
        <v>-999</v>
      </c>
      <c r="Y443" s="159">
        <v>-999</v>
      </c>
      <c r="Z443" s="159">
        <v>-999</v>
      </c>
      <c r="AA443" s="159">
        <v>-999</v>
      </c>
      <c r="AB443" s="159">
        <v>-999</v>
      </c>
      <c r="AC443" s="159">
        <v>-999</v>
      </c>
      <c r="AD443" s="159">
        <v>-999</v>
      </c>
    </row>
    <row r="444" spans="1:30" s="118" customFormat="1" ht="12" x14ac:dyDescent="0.3">
      <c r="A444" s="115">
        <v>33900</v>
      </c>
      <c r="B444" s="115" t="s">
        <v>30</v>
      </c>
      <c r="C444" s="115" t="s">
        <v>31</v>
      </c>
      <c r="D444" s="115" t="s">
        <v>31</v>
      </c>
      <c r="E444" s="115" t="s">
        <v>3796</v>
      </c>
      <c r="F444" s="115" t="s">
        <v>3797</v>
      </c>
      <c r="G444" s="115">
        <v>60</v>
      </c>
      <c r="H444" s="115" t="s">
        <v>34</v>
      </c>
      <c r="I444" s="115" t="s">
        <v>1390</v>
      </c>
      <c r="J444" s="115" t="s">
        <v>73</v>
      </c>
      <c r="K444" s="115" t="s">
        <v>72</v>
      </c>
      <c r="L444" s="115" t="s">
        <v>72</v>
      </c>
      <c r="M444" s="115" t="s">
        <v>39</v>
      </c>
      <c r="N444" s="115" t="s">
        <v>40</v>
      </c>
      <c r="O444" s="119">
        <v>23012</v>
      </c>
      <c r="P444" s="115" t="s">
        <v>1391</v>
      </c>
      <c r="Q444" s="115">
        <v>60</v>
      </c>
      <c r="R444" s="116" t="s">
        <v>41</v>
      </c>
      <c r="S444" s="117"/>
      <c r="T444" s="117"/>
      <c r="U444" s="159">
        <v>-999</v>
      </c>
      <c r="V444" s="159">
        <v>-999</v>
      </c>
      <c r="W444" s="159">
        <v>-999</v>
      </c>
      <c r="X444" s="159">
        <v>-999</v>
      </c>
      <c r="Y444" s="159">
        <v>-999</v>
      </c>
      <c r="Z444" s="159">
        <v>-999</v>
      </c>
      <c r="AA444" s="159">
        <v>-999</v>
      </c>
      <c r="AB444" s="159">
        <v>-999</v>
      </c>
      <c r="AC444" s="159">
        <v>-999</v>
      </c>
      <c r="AD444" s="159">
        <v>-999</v>
      </c>
    </row>
    <row r="445" spans="1:30" s="118" customFormat="1" ht="12" x14ac:dyDescent="0.3">
      <c r="A445" s="115">
        <v>75500</v>
      </c>
      <c r="B445" s="115" t="s">
        <v>30</v>
      </c>
      <c r="C445" s="115" t="s">
        <v>42</v>
      </c>
      <c r="D445" s="115" t="s">
        <v>31</v>
      </c>
      <c r="E445" s="115" t="s">
        <v>3803</v>
      </c>
      <c r="F445" s="115" t="s">
        <v>3804</v>
      </c>
      <c r="G445" s="115">
        <v>3.75</v>
      </c>
      <c r="H445" s="115" t="s">
        <v>34</v>
      </c>
      <c r="I445" s="115" t="s">
        <v>55</v>
      </c>
      <c r="J445" s="115" t="s">
        <v>73</v>
      </c>
      <c r="K445" s="115" t="s">
        <v>72</v>
      </c>
      <c r="L445" s="115" t="s">
        <v>72</v>
      </c>
      <c r="M445" s="115" t="s">
        <v>39</v>
      </c>
      <c r="N445" s="115" t="s">
        <v>40</v>
      </c>
      <c r="O445" s="119">
        <v>31297</v>
      </c>
      <c r="P445" s="115"/>
      <c r="Q445" s="115">
        <v>3.75</v>
      </c>
      <c r="R445" s="116" t="s">
        <v>41</v>
      </c>
      <c r="S445" s="117"/>
      <c r="T445" s="117"/>
      <c r="U445" s="159">
        <v>-999</v>
      </c>
      <c r="V445" s="159">
        <v>-999</v>
      </c>
      <c r="W445" s="159">
        <v>-999</v>
      </c>
      <c r="X445" s="159">
        <v>-999</v>
      </c>
      <c r="Y445" s="159">
        <v>-999</v>
      </c>
      <c r="Z445" s="159">
        <v>-999</v>
      </c>
      <c r="AA445" s="159">
        <v>-999</v>
      </c>
      <c r="AB445" s="159">
        <v>-999</v>
      </c>
      <c r="AC445" s="159">
        <v>-999</v>
      </c>
      <c r="AD445" s="159">
        <v>-999</v>
      </c>
    </row>
    <row r="446" spans="1:30" s="118" customFormat="1" ht="24" x14ac:dyDescent="0.3">
      <c r="A446" s="120">
        <v>18700</v>
      </c>
      <c r="B446" s="120" t="s">
        <v>30</v>
      </c>
      <c r="C446" s="120" t="s">
        <v>31</v>
      </c>
      <c r="D446" s="120" t="s">
        <v>31</v>
      </c>
      <c r="E446" s="120" t="s">
        <v>1886</v>
      </c>
      <c r="F446" s="120" t="s">
        <v>1887</v>
      </c>
      <c r="G446" s="120">
        <v>11.5</v>
      </c>
      <c r="H446" s="120" t="s">
        <v>34</v>
      </c>
      <c r="I446" s="120" t="s">
        <v>71</v>
      </c>
      <c r="J446" s="120" t="s">
        <v>73</v>
      </c>
      <c r="K446" s="120" t="s">
        <v>72</v>
      </c>
      <c r="L446" s="120" t="s">
        <v>72</v>
      </c>
      <c r="M446" s="120" t="s">
        <v>224</v>
      </c>
      <c r="N446" s="120" t="s">
        <v>225</v>
      </c>
      <c r="O446" s="121">
        <v>7672</v>
      </c>
      <c r="P446" s="120"/>
      <c r="Q446" s="120">
        <v>11.5</v>
      </c>
      <c r="R446" s="122" t="s">
        <v>41</v>
      </c>
      <c r="S446" s="123"/>
      <c r="T446" s="123"/>
      <c r="U446" s="159">
        <v>-999</v>
      </c>
      <c r="V446" s="159">
        <v>-999</v>
      </c>
      <c r="W446" s="159">
        <v>-999</v>
      </c>
      <c r="X446" s="159">
        <v>-999</v>
      </c>
      <c r="Y446" s="159">
        <v>-999</v>
      </c>
      <c r="Z446" s="159">
        <v>-999</v>
      </c>
      <c r="AA446" s="159">
        <v>-999</v>
      </c>
      <c r="AB446" s="159">
        <v>-999</v>
      </c>
      <c r="AC446" s="159">
        <v>-999</v>
      </c>
      <c r="AD446" s="159">
        <v>-999</v>
      </c>
    </row>
    <row r="447" spans="1:30" s="118" customFormat="1" ht="24" x14ac:dyDescent="0.3">
      <c r="A447" s="120">
        <v>52800</v>
      </c>
      <c r="B447" s="120" t="s">
        <v>30</v>
      </c>
      <c r="C447" s="120" t="s">
        <v>42</v>
      </c>
      <c r="D447" s="120" t="s">
        <v>31</v>
      </c>
      <c r="E447" s="120" t="s">
        <v>1891</v>
      </c>
      <c r="F447" s="120" t="s">
        <v>1892</v>
      </c>
      <c r="G447" s="120">
        <v>18.399999999999999</v>
      </c>
      <c r="H447" s="120" t="s">
        <v>34</v>
      </c>
      <c r="I447" s="120" t="s">
        <v>55</v>
      </c>
      <c r="J447" s="120" t="s">
        <v>73</v>
      </c>
      <c r="K447" s="120" t="s">
        <v>72</v>
      </c>
      <c r="L447" s="120" t="s">
        <v>72</v>
      </c>
      <c r="M447" s="120" t="s">
        <v>224</v>
      </c>
      <c r="N447" s="120" t="s">
        <v>225</v>
      </c>
      <c r="O447" s="121">
        <v>32646</v>
      </c>
      <c r="P447" s="120"/>
      <c r="Q447" s="120">
        <v>18.399999999999999</v>
      </c>
      <c r="R447" s="122" t="s">
        <v>41</v>
      </c>
      <c r="S447" s="123"/>
      <c r="T447" s="123"/>
      <c r="U447" s="159">
        <v>-999</v>
      </c>
      <c r="V447" s="159">
        <v>-999</v>
      </c>
      <c r="W447" s="159">
        <v>-999</v>
      </c>
      <c r="X447" s="159">
        <v>-999</v>
      </c>
      <c r="Y447" s="159">
        <v>-999</v>
      </c>
      <c r="Z447" s="159">
        <v>-999</v>
      </c>
      <c r="AA447" s="159">
        <v>-999</v>
      </c>
      <c r="AB447" s="159">
        <v>-999</v>
      </c>
      <c r="AC447" s="159">
        <v>-999</v>
      </c>
      <c r="AD447" s="159">
        <v>-999</v>
      </c>
    </row>
    <row r="448" spans="1:30" s="118" customFormat="1" ht="24" x14ac:dyDescent="0.3">
      <c r="A448" s="124">
        <v>56300</v>
      </c>
      <c r="B448" s="124" t="s">
        <v>30</v>
      </c>
      <c r="C448" s="124" t="s">
        <v>42</v>
      </c>
      <c r="D448" s="124" t="s">
        <v>42</v>
      </c>
      <c r="E448" s="124" t="s">
        <v>2133</v>
      </c>
      <c r="F448" s="124" t="s">
        <v>2134</v>
      </c>
      <c r="G448" s="124">
        <v>1</v>
      </c>
      <c r="H448" s="124" t="s">
        <v>34</v>
      </c>
      <c r="I448" s="124" t="s">
        <v>232</v>
      </c>
      <c r="J448" s="124" t="s">
        <v>73</v>
      </c>
      <c r="K448" s="124" t="s">
        <v>72</v>
      </c>
      <c r="L448" s="124" t="s">
        <v>72</v>
      </c>
      <c r="M448" s="124" t="s">
        <v>224</v>
      </c>
      <c r="N448" s="124" t="s">
        <v>225</v>
      </c>
      <c r="O448" s="124"/>
      <c r="P448" s="124"/>
      <c r="Q448" s="124">
        <v>1</v>
      </c>
      <c r="R448" s="125" t="s">
        <v>41</v>
      </c>
      <c r="S448" s="117"/>
      <c r="T448" s="117"/>
      <c r="U448" s="159">
        <v>-999</v>
      </c>
      <c r="V448" s="159">
        <v>-999</v>
      </c>
      <c r="W448" s="159">
        <v>-999</v>
      </c>
      <c r="X448" s="159">
        <v>-999</v>
      </c>
      <c r="Y448" s="159">
        <v>-999</v>
      </c>
      <c r="Z448" s="159">
        <v>-999</v>
      </c>
      <c r="AA448" s="159">
        <v>-999</v>
      </c>
      <c r="AB448" s="159">
        <v>-999</v>
      </c>
      <c r="AC448" s="159">
        <v>-999</v>
      </c>
      <c r="AD448" s="159">
        <v>-999</v>
      </c>
    </row>
    <row r="449" spans="1:30" s="105" customFormat="1" ht="12" x14ac:dyDescent="0.3">
      <c r="A449" s="126">
        <v>15300</v>
      </c>
      <c r="B449" s="126" t="s">
        <v>30</v>
      </c>
      <c r="C449" s="126" t="s">
        <v>31</v>
      </c>
      <c r="D449" s="126" t="s">
        <v>31</v>
      </c>
      <c r="E449" s="126" t="s">
        <v>1747</v>
      </c>
      <c r="F449" s="126" t="s">
        <v>1748</v>
      </c>
      <c r="G449" s="126">
        <v>407</v>
      </c>
      <c r="H449" s="126" t="s">
        <v>34</v>
      </c>
      <c r="I449" s="126" t="s">
        <v>71</v>
      </c>
      <c r="J449" s="126" t="s">
        <v>73</v>
      </c>
      <c r="K449" s="126" t="s">
        <v>1058</v>
      </c>
      <c r="L449" s="126" t="s">
        <v>72</v>
      </c>
      <c r="M449" s="126" t="s">
        <v>39</v>
      </c>
      <c r="N449" s="126" t="s">
        <v>40</v>
      </c>
      <c r="O449" s="127">
        <v>30682</v>
      </c>
      <c r="P449" s="126" t="s">
        <v>365</v>
      </c>
      <c r="Q449" s="126">
        <v>407</v>
      </c>
      <c r="R449" s="128" t="s">
        <v>41</v>
      </c>
      <c r="S449" s="129"/>
      <c r="T449" s="129"/>
      <c r="U449" s="160">
        <v>-999</v>
      </c>
      <c r="V449" s="160">
        <v>-999</v>
      </c>
      <c r="W449" s="160">
        <v>-999</v>
      </c>
      <c r="X449" s="160">
        <v>-999</v>
      </c>
      <c r="Y449" s="160">
        <v>-999</v>
      </c>
      <c r="Z449" s="160">
        <v>-999</v>
      </c>
      <c r="AA449" s="160">
        <v>-999</v>
      </c>
      <c r="AB449" s="160">
        <v>-999</v>
      </c>
      <c r="AC449" s="160">
        <v>-999</v>
      </c>
      <c r="AD449" s="160">
        <v>-999</v>
      </c>
    </row>
    <row r="450" spans="1:30" s="105" customFormat="1" ht="12" x14ac:dyDescent="0.3">
      <c r="A450" s="126">
        <v>15400</v>
      </c>
      <c r="B450" s="126" t="s">
        <v>30</v>
      </c>
      <c r="C450" s="126" t="s">
        <v>31</v>
      </c>
      <c r="D450" s="126" t="s">
        <v>31</v>
      </c>
      <c r="E450" s="126" t="s">
        <v>1749</v>
      </c>
      <c r="F450" s="126" t="s">
        <v>1750</v>
      </c>
      <c r="G450" s="126">
        <v>407</v>
      </c>
      <c r="H450" s="126" t="s">
        <v>34</v>
      </c>
      <c r="I450" s="126" t="s">
        <v>71</v>
      </c>
      <c r="J450" s="126" t="s">
        <v>73</v>
      </c>
      <c r="K450" s="126" t="s">
        <v>1058</v>
      </c>
      <c r="L450" s="126" t="s">
        <v>72</v>
      </c>
      <c r="M450" s="126" t="s">
        <v>39</v>
      </c>
      <c r="N450" s="126" t="s">
        <v>40</v>
      </c>
      <c r="O450" s="127">
        <v>30682</v>
      </c>
      <c r="P450" s="126" t="s">
        <v>365</v>
      </c>
      <c r="Q450" s="126">
        <v>407</v>
      </c>
      <c r="R450" s="128" t="s">
        <v>41</v>
      </c>
      <c r="S450" s="129"/>
      <c r="T450" s="129"/>
      <c r="U450" s="160">
        <v>-999</v>
      </c>
      <c r="V450" s="160">
        <v>-999</v>
      </c>
      <c r="W450" s="160">
        <v>-999</v>
      </c>
      <c r="X450" s="160">
        <v>-999</v>
      </c>
      <c r="Y450" s="160">
        <v>-999</v>
      </c>
      <c r="Z450" s="160">
        <v>-999</v>
      </c>
      <c r="AA450" s="160">
        <v>-999</v>
      </c>
      <c r="AB450" s="160">
        <v>-999</v>
      </c>
      <c r="AC450" s="160">
        <v>-999</v>
      </c>
      <c r="AD450" s="160">
        <v>-999</v>
      </c>
    </row>
    <row r="451" spans="1:30" s="105" customFormat="1" ht="12" x14ac:dyDescent="0.3">
      <c r="A451" s="126">
        <v>15500</v>
      </c>
      <c r="B451" s="126" t="s">
        <v>30</v>
      </c>
      <c r="C451" s="126" t="s">
        <v>31</v>
      </c>
      <c r="D451" s="126" t="s">
        <v>31</v>
      </c>
      <c r="E451" s="126" t="s">
        <v>1751</v>
      </c>
      <c r="F451" s="126" t="s">
        <v>1752</v>
      </c>
      <c r="G451" s="126">
        <v>404</v>
      </c>
      <c r="H451" s="126" t="s">
        <v>34</v>
      </c>
      <c r="I451" s="126" t="s">
        <v>71</v>
      </c>
      <c r="J451" s="126" t="s">
        <v>73</v>
      </c>
      <c r="K451" s="126" t="s">
        <v>1058</v>
      </c>
      <c r="L451" s="126" t="s">
        <v>72</v>
      </c>
      <c r="M451" s="126" t="s">
        <v>39</v>
      </c>
      <c r="N451" s="126" t="s">
        <v>40</v>
      </c>
      <c r="O451" s="127">
        <v>30682</v>
      </c>
      <c r="P451" s="126" t="s">
        <v>365</v>
      </c>
      <c r="Q451" s="126">
        <v>404</v>
      </c>
      <c r="R451" s="128" t="s">
        <v>41</v>
      </c>
      <c r="S451" s="129"/>
      <c r="T451" s="129"/>
      <c r="U451" s="160">
        <v>-999</v>
      </c>
      <c r="V451" s="160">
        <v>-999</v>
      </c>
      <c r="W451" s="160">
        <v>-999</v>
      </c>
      <c r="X451" s="160">
        <v>-999</v>
      </c>
      <c r="Y451" s="160">
        <v>-999</v>
      </c>
      <c r="Z451" s="160">
        <v>-999</v>
      </c>
      <c r="AA451" s="160">
        <v>-999</v>
      </c>
      <c r="AB451" s="160">
        <v>-999</v>
      </c>
      <c r="AC451" s="160">
        <v>-999</v>
      </c>
      <c r="AD451" s="160">
        <v>-999</v>
      </c>
    </row>
    <row r="452" spans="1:30" s="105" customFormat="1" ht="12" x14ac:dyDescent="0.3">
      <c r="A452" s="126">
        <v>16900</v>
      </c>
      <c r="B452" s="126" t="s">
        <v>30</v>
      </c>
      <c r="C452" s="126" t="s">
        <v>31</v>
      </c>
      <c r="D452" s="126" t="s">
        <v>42</v>
      </c>
      <c r="E452" s="126" t="s">
        <v>1708</v>
      </c>
      <c r="F452" s="126" t="s">
        <v>1709</v>
      </c>
      <c r="G452" s="126">
        <v>933.1</v>
      </c>
      <c r="H452" s="126" t="s">
        <v>34</v>
      </c>
      <c r="I452" s="126" t="s">
        <v>156</v>
      </c>
      <c r="J452" s="126" t="s">
        <v>73</v>
      </c>
      <c r="K452" s="126" t="s">
        <v>1058</v>
      </c>
      <c r="L452" s="126" t="s">
        <v>72</v>
      </c>
      <c r="M452" s="126" t="s">
        <v>39</v>
      </c>
      <c r="N452" s="126" t="s">
        <v>40</v>
      </c>
      <c r="O452" s="127">
        <v>24838</v>
      </c>
      <c r="P452" s="126"/>
      <c r="Q452" s="126">
        <v>941.4</v>
      </c>
      <c r="R452" s="128" t="s">
        <v>41</v>
      </c>
      <c r="S452" s="129"/>
      <c r="T452" s="129"/>
      <c r="U452" s="160">
        <v>-999</v>
      </c>
      <c r="V452" s="160">
        <v>-999</v>
      </c>
      <c r="W452" s="160">
        <v>-999</v>
      </c>
      <c r="X452" s="160">
        <v>-999</v>
      </c>
      <c r="Y452" s="160">
        <v>-999</v>
      </c>
      <c r="Z452" s="160">
        <v>-999</v>
      </c>
      <c r="AA452" s="160">
        <v>-999</v>
      </c>
      <c r="AB452" s="160">
        <v>-999</v>
      </c>
      <c r="AC452" s="160">
        <v>-999</v>
      </c>
      <c r="AD452" s="160">
        <v>-999</v>
      </c>
    </row>
    <row r="453" spans="1:30" s="105" customFormat="1" ht="12" x14ac:dyDescent="0.3">
      <c r="A453" s="126">
        <v>79400</v>
      </c>
      <c r="B453" s="126" t="s">
        <v>30</v>
      </c>
      <c r="C453" s="126" t="s">
        <v>31</v>
      </c>
      <c r="D453" s="126" t="s">
        <v>42</v>
      </c>
      <c r="E453" s="126" t="s">
        <v>2591</v>
      </c>
      <c r="F453" s="126" t="s">
        <v>2592</v>
      </c>
      <c r="G453" s="126">
        <v>14</v>
      </c>
      <c r="H453" s="126" t="s">
        <v>34</v>
      </c>
      <c r="I453" s="126" t="s">
        <v>2593</v>
      </c>
      <c r="J453" s="126" t="s">
        <v>73</v>
      </c>
      <c r="K453" s="126" t="s">
        <v>1058</v>
      </c>
      <c r="L453" s="126" t="s">
        <v>72</v>
      </c>
      <c r="M453" s="126" t="s">
        <v>39</v>
      </c>
      <c r="N453" s="126" t="s">
        <v>40</v>
      </c>
      <c r="O453" s="127">
        <v>24473</v>
      </c>
      <c r="P453" s="126"/>
      <c r="Q453" s="126">
        <v>14.4</v>
      </c>
      <c r="R453" s="128" t="s">
        <v>41</v>
      </c>
      <c r="S453" s="129"/>
      <c r="T453" s="129"/>
      <c r="U453" s="160">
        <v>-999</v>
      </c>
      <c r="V453" s="160">
        <v>-999</v>
      </c>
      <c r="W453" s="160">
        <v>-999</v>
      </c>
      <c r="X453" s="160">
        <v>-999</v>
      </c>
      <c r="Y453" s="160">
        <v>-999</v>
      </c>
      <c r="Z453" s="160">
        <v>-999</v>
      </c>
      <c r="AA453" s="160">
        <v>-999</v>
      </c>
      <c r="AB453" s="160">
        <v>-999</v>
      </c>
      <c r="AC453" s="160">
        <v>-999</v>
      </c>
      <c r="AD453" s="160">
        <v>-999</v>
      </c>
    </row>
    <row r="454" spans="1:30" s="105" customFormat="1" ht="12" x14ac:dyDescent="0.3">
      <c r="A454" s="126">
        <v>29000</v>
      </c>
      <c r="B454" s="126" t="s">
        <v>30</v>
      </c>
      <c r="C454" s="126" t="s">
        <v>31</v>
      </c>
      <c r="D454" s="126" t="s">
        <v>42</v>
      </c>
      <c r="E454" s="126" t="s">
        <v>3071</v>
      </c>
      <c r="F454" s="126" t="s">
        <v>3072</v>
      </c>
      <c r="G454" s="126">
        <v>374.43</v>
      </c>
      <c r="H454" s="126" t="s">
        <v>34</v>
      </c>
      <c r="I454" s="126" t="s">
        <v>156</v>
      </c>
      <c r="J454" s="126" t="s">
        <v>73</v>
      </c>
      <c r="K454" s="126" t="s">
        <v>1058</v>
      </c>
      <c r="L454" s="126" t="s">
        <v>72</v>
      </c>
      <c r="M454" s="126" t="s">
        <v>39</v>
      </c>
      <c r="N454" s="126" t="s">
        <v>40</v>
      </c>
      <c r="O454" s="127">
        <v>24473</v>
      </c>
      <c r="P454" s="126"/>
      <c r="Q454" s="126">
        <v>424</v>
      </c>
      <c r="R454" s="128" t="s">
        <v>41</v>
      </c>
      <c r="S454" s="129"/>
      <c r="T454" s="129"/>
      <c r="U454" s="160">
        <v>-999</v>
      </c>
      <c r="V454" s="160">
        <v>-999</v>
      </c>
      <c r="W454" s="160">
        <v>-999</v>
      </c>
      <c r="X454" s="160">
        <v>-999</v>
      </c>
      <c r="Y454" s="160">
        <v>-999</v>
      </c>
      <c r="Z454" s="160">
        <v>-999</v>
      </c>
      <c r="AA454" s="160">
        <v>-999</v>
      </c>
      <c r="AB454" s="160">
        <v>-999</v>
      </c>
      <c r="AC454" s="160">
        <v>-999</v>
      </c>
      <c r="AD454" s="160">
        <v>-999</v>
      </c>
    </row>
    <row r="455" spans="1:30" s="65" customFormat="1" ht="12" x14ac:dyDescent="0.3">
      <c r="A455" s="66">
        <v>34600</v>
      </c>
      <c r="B455" s="66" t="s">
        <v>30</v>
      </c>
      <c r="C455" s="66" t="s">
        <v>42</v>
      </c>
      <c r="D455" s="66" t="s">
        <v>42</v>
      </c>
      <c r="E455" s="66" t="s">
        <v>77</v>
      </c>
      <c r="F455" s="66" t="s">
        <v>78</v>
      </c>
      <c r="G455" s="66">
        <v>42.1</v>
      </c>
      <c r="H455" s="66" t="s">
        <v>34</v>
      </c>
      <c r="I455" s="66" t="s">
        <v>55</v>
      </c>
      <c r="J455" s="66" t="s">
        <v>79</v>
      </c>
      <c r="K455" s="66" t="s">
        <v>79</v>
      </c>
      <c r="L455" s="66" t="s">
        <v>79</v>
      </c>
      <c r="M455" s="66" t="s">
        <v>39</v>
      </c>
      <c r="N455" s="66" t="s">
        <v>40</v>
      </c>
      <c r="O455" s="67">
        <v>31048</v>
      </c>
      <c r="P455" s="66"/>
      <c r="Q455" s="66">
        <v>42.1</v>
      </c>
      <c r="R455" s="68" t="s">
        <v>41</v>
      </c>
      <c r="S455" s="69"/>
      <c r="T455" s="69"/>
      <c r="U455" s="161">
        <v>-999</v>
      </c>
      <c r="V455" s="161">
        <v>-999</v>
      </c>
      <c r="W455" s="161">
        <v>-999</v>
      </c>
      <c r="X455" s="161">
        <v>-999</v>
      </c>
      <c r="Y455" s="161">
        <v>-999</v>
      </c>
      <c r="Z455" s="161">
        <v>-999</v>
      </c>
      <c r="AA455" s="161">
        <v>-999</v>
      </c>
      <c r="AB455" s="161">
        <v>-999</v>
      </c>
      <c r="AC455" s="161">
        <v>-999</v>
      </c>
      <c r="AD455" s="161">
        <v>-999</v>
      </c>
    </row>
    <row r="456" spans="1:30" s="65" customFormat="1" ht="12" x14ac:dyDescent="0.3">
      <c r="A456" s="66">
        <v>37400</v>
      </c>
      <c r="B456" s="66" t="s">
        <v>30</v>
      </c>
      <c r="C456" s="66" t="s">
        <v>31</v>
      </c>
      <c r="D456" s="66" t="s">
        <v>31</v>
      </c>
      <c r="E456" s="66" t="s">
        <v>345</v>
      </c>
      <c r="F456" s="66" t="s">
        <v>346</v>
      </c>
      <c r="G456" s="66">
        <v>38</v>
      </c>
      <c r="H456" s="66" t="s">
        <v>34</v>
      </c>
      <c r="I456" s="66" t="s">
        <v>347</v>
      </c>
      <c r="J456" s="66" t="s">
        <v>79</v>
      </c>
      <c r="K456" s="66" t="s">
        <v>79</v>
      </c>
      <c r="L456" s="66" t="s">
        <v>79</v>
      </c>
      <c r="M456" s="66" t="s">
        <v>39</v>
      </c>
      <c r="N456" s="66" t="s">
        <v>40</v>
      </c>
      <c r="O456" s="67">
        <v>30674</v>
      </c>
      <c r="P456" s="66"/>
      <c r="Q456" s="66">
        <v>38</v>
      </c>
      <c r="R456" s="68" t="s">
        <v>41</v>
      </c>
      <c r="S456" s="69"/>
      <c r="T456" s="69"/>
      <c r="U456" s="161">
        <v>-999</v>
      </c>
      <c r="V456" s="161">
        <v>-999</v>
      </c>
      <c r="W456" s="161">
        <v>-999</v>
      </c>
      <c r="X456" s="161">
        <v>-999</v>
      </c>
      <c r="Y456" s="161">
        <v>-999</v>
      </c>
      <c r="Z456" s="161">
        <v>-999</v>
      </c>
      <c r="AA456" s="161">
        <v>-999</v>
      </c>
      <c r="AB456" s="161">
        <v>-999</v>
      </c>
      <c r="AC456" s="161">
        <v>-999</v>
      </c>
      <c r="AD456" s="161">
        <v>-999</v>
      </c>
    </row>
    <row r="457" spans="1:30" s="65" customFormat="1" ht="12" x14ac:dyDescent="0.3">
      <c r="A457" s="66">
        <v>90900</v>
      </c>
      <c r="B457" s="66" t="s">
        <v>30</v>
      </c>
      <c r="C457" s="66" t="s">
        <v>31</v>
      </c>
      <c r="D457" s="66" t="s">
        <v>31</v>
      </c>
      <c r="E457" s="66" t="s">
        <v>1052</v>
      </c>
      <c r="F457" s="66" t="s">
        <v>1053</v>
      </c>
      <c r="G457" s="66">
        <v>18.600000000000001</v>
      </c>
      <c r="H457" s="66" t="s">
        <v>34</v>
      </c>
      <c r="I457" s="66" t="s">
        <v>1054</v>
      </c>
      <c r="J457" s="66" t="s">
        <v>79</v>
      </c>
      <c r="K457" s="66" t="s">
        <v>79</v>
      </c>
      <c r="L457" s="66" t="s">
        <v>79</v>
      </c>
      <c r="M457" s="66" t="s">
        <v>39</v>
      </c>
      <c r="N457" s="66" t="s">
        <v>40</v>
      </c>
      <c r="O457" s="67">
        <v>38473</v>
      </c>
      <c r="P457" s="66"/>
      <c r="Q457" s="66">
        <v>18</v>
      </c>
      <c r="R457" s="68" t="s">
        <v>41</v>
      </c>
      <c r="S457" s="69"/>
      <c r="T457" s="69"/>
      <c r="U457" s="161">
        <v>-999</v>
      </c>
      <c r="V457" s="161">
        <v>-999</v>
      </c>
      <c r="W457" s="161">
        <v>-999</v>
      </c>
      <c r="X457" s="161">
        <v>-999</v>
      </c>
      <c r="Y457" s="161">
        <v>-999</v>
      </c>
      <c r="Z457" s="161">
        <v>-999</v>
      </c>
      <c r="AA457" s="161">
        <v>-999</v>
      </c>
      <c r="AB457" s="161">
        <v>-999</v>
      </c>
      <c r="AC457" s="161">
        <v>-999</v>
      </c>
      <c r="AD457" s="161">
        <v>-999</v>
      </c>
    </row>
    <row r="458" spans="1:30" s="65" customFormat="1" ht="12" x14ac:dyDescent="0.3">
      <c r="A458" s="66">
        <v>100600</v>
      </c>
      <c r="B458" s="66" t="s">
        <v>30</v>
      </c>
      <c r="C458" s="66" t="s">
        <v>31</v>
      </c>
      <c r="D458" s="66" t="s">
        <v>31</v>
      </c>
      <c r="E458" s="66" t="s">
        <v>1348</v>
      </c>
      <c r="F458" s="66" t="s">
        <v>1349</v>
      </c>
      <c r="G458" s="66">
        <v>36.799999999999997</v>
      </c>
      <c r="H458" s="66" t="s">
        <v>34</v>
      </c>
      <c r="I458" s="66" t="s">
        <v>1350</v>
      </c>
      <c r="J458" s="66" t="s">
        <v>79</v>
      </c>
      <c r="K458" s="66" t="s">
        <v>79</v>
      </c>
      <c r="L458" s="66" t="s">
        <v>79</v>
      </c>
      <c r="M458" s="66" t="s">
        <v>39</v>
      </c>
      <c r="N458" s="66" t="s">
        <v>40</v>
      </c>
      <c r="O458" s="67">
        <v>40568</v>
      </c>
      <c r="P458" s="66"/>
      <c r="Q458" s="66">
        <v>36.799999999999997</v>
      </c>
      <c r="R458" s="68" t="s">
        <v>41</v>
      </c>
      <c r="S458" s="69"/>
      <c r="T458" s="69"/>
      <c r="U458" s="161">
        <v>-999</v>
      </c>
      <c r="V458" s="161">
        <v>-999</v>
      </c>
      <c r="W458" s="161">
        <v>-999</v>
      </c>
      <c r="X458" s="161">
        <v>-999</v>
      </c>
      <c r="Y458" s="161">
        <v>-999</v>
      </c>
      <c r="Z458" s="161">
        <v>-999</v>
      </c>
      <c r="AA458" s="161">
        <v>-999</v>
      </c>
      <c r="AB458" s="161">
        <v>-999</v>
      </c>
      <c r="AC458" s="161">
        <v>-999</v>
      </c>
      <c r="AD458" s="161">
        <v>-999</v>
      </c>
    </row>
    <row r="459" spans="1:30" s="65" customFormat="1" ht="12" x14ac:dyDescent="0.3">
      <c r="A459" s="66">
        <v>48300</v>
      </c>
      <c r="B459" s="66" t="s">
        <v>30</v>
      </c>
      <c r="C459" s="66" t="s">
        <v>42</v>
      </c>
      <c r="D459" s="66" t="s">
        <v>31</v>
      </c>
      <c r="E459" s="66" t="s">
        <v>1465</v>
      </c>
      <c r="F459" s="66" t="s">
        <v>1466</v>
      </c>
      <c r="G459" s="66">
        <v>1.25</v>
      </c>
      <c r="H459" s="66" t="s">
        <v>34</v>
      </c>
      <c r="I459" s="66" t="s">
        <v>55</v>
      </c>
      <c r="J459" s="66" t="s">
        <v>79</v>
      </c>
      <c r="K459" s="66" t="s">
        <v>79</v>
      </c>
      <c r="L459" s="66" t="s">
        <v>79</v>
      </c>
      <c r="M459" s="66" t="s">
        <v>39</v>
      </c>
      <c r="N459" s="66" t="s">
        <v>40</v>
      </c>
      <c r="O459" s="67">
        <v>33926</v>
      </c>
      <c r="P459" s="66"/>
      <c r="Q459" s="66">
        <v>1.25</v>
      </c>
      <c r="R459" s="68" t="s">
        <v>41</v>
      </c>
      <c r="S459" s="69"/>
      <c r="T459" s="69"/>
      <c r="U459" s="161">
        <v>-999</v>
      </c>
      <c r="V459" s="161">
        <v>-999</v>
      </c>
      <c r="W459" s="161">
        <v>-999</v>
      </c>
      <c r="X459" s="161">
        <v>-999</v>
      </c>
      <c r="Y459" s="161">
        <v>-999</v>
      </c>
      <c r="Z459" s="161">
        <v>-999</v>
      </c>
      <c r="AA459" s="161">
        <v>-999</v>
      </c>
      <c r="AB459" s="161">
        <v>-999</v>
      </c>
      <c r="AC459" s="161">
        <v>-999</v>
      </c>
      <c r="AD459" s="161">
        <v>-999</v>
      </c>
    </row>
    <row r="460" spans="1:30" s="65" customFormat="1" ht="12" x14ac:dyDescent="0.3">
      <c r="A460" s="66">
        <v>130100</v>
      </c>
      <c r="B460" s="66" t="s">
        <v>30</v>
      </c>
      <c r="C460" s="66" t="s">
        <v>31</v>
      </c>
      <c r="D460" s="66" t="s">
        <v>31</v>
      </c>
      <c r="E460" s="66" t="s">
        <v>1605</v>
      </c>
      <c r="F460" s="66" t="s">
        <v>1606</v>
      </c>
      <c r="G460" s="66">
        <v>42.96</v>
      </c>
      <c r="H460" s="66" t="s">
        <v>34</v>
      </c>
      <c r="I460" s="66" t="s">
        <v>1607</v>
      </c>
      <c r="J460" s="66" t="s">
        <v>79</v>
      </c>
      <c r="K460" s="66" t="s">
        <v>79</v>
      </c>
      <c r="L460" s="66" t="s">
        <v>79</v>
      </c>
      <c r="M460" s="66" t="s">
        <v>39</v>
      </c>
      <c r="N460" s="66" t="s">
        <v>40</v>
      </c>
      <c r="O460" s="67">
        <v>42356</v>
      </c>
      <c r="P460" s="66"/>
      <c r="Q460" s="66">
        <v>4.3</v>
      </c>
      <c r="R460" s="68" t="s">
        <v>41</v>
      </c>
      <c r="S460" s="69"/>
      <c r="T460" s="69"/>
      <c r="U460" s="161">
        <v>-999</v>
      </c>
      <c r="V460" s="161">
        <v>-999</v>
      </c>
      <c r="W460" s="161">
        <v>-999</v>
      </c>
      <c r="X460" s="161">
        <v>-999</v>
      </c>
      <c r="Y460" s="161">
        <v>-999</v>
      </c>
      <c r="Z460" s="161">
        <v>-999</v>
      </c>
      <c r="AA460" s="161">
        <v>-999</v>
      </c>
      <c r="AB460" s="161">
        <v>-999</v>
      </c>
      <c r="AC460" s="161">
        <v>-999</v>
      </c>
      <c r="AD460" s="161">
        <v>-999</v>
      </c>
    </row>
    <row r="461" spans="1:30" s="65" customFormat="1" ht="12" x14ac:dyDescent="0.3">
      <c r="A461" s="66">
        <v>130200</v>
      </c>
      <c r="B461" s="66" t="s">
        <v>30</v>
      </c>
      <c r="C461" s="66" t="s">
        <v>31</v>
      </c>
      <c r="D461" s="66" t="s">
        <v>31</v>
      </c>
      <c r="E461" s="66" t="s">
        <v>1608</v>
      </c>
      <c r="F461" s="66" t="s">
        <v>1609</v>
      </c>
      <c r="G461" s="66">
        <v>42.96</v>
      </c>
      <c r="H461" s="66" t="s">
        <v>34</v>
      </c>
      <c r="I461" s="66" t="s">
        <v>1607</v>
      </c>
      <c r="J461" s="66" t="s">
        <v>79</v>
      </c>
      <c r="K461" s="66" t="s">
        <v>79</v>
      </c>
      <c r="L461" s="66" t="s">
        <v>79</v>
      </c>
      <c r="M461" s="66" t="s">
        <v>39</v>
      </c>
      <c r="N461" s="66" t="s">
        <v>40</v>
      </c>
      <c r="O461" s="67">
        <v>42356</v>
      </c>
      <c r="P461" s="66"/>
      <c r="Q461" s="66">
        <v>42.96</v>
      </c>
      <c r="R461" s="68" t="s">
        <v>41</v>
      </c>
      <c r="S461" s="69"/>
      <c r="T461" s="69"/>
      <c r="U461" s="161">
        <v>-999</v>
      </c>
      <c r="V461" s="161">
        <v>-999</v>
      </c>
      <c r="W461" s="161">
        <v>-999</v>
      </c>
      <c r="X461" s="161">
        <v>-999</v>
      </c>
      <c r="Y461" s="161">
        <v>-999</v>
      </c>
      <c r="Z461" s="161">
        <v>-999</v>
      </c>
      <c r="AA461" s="161">
        <v>-999</v>
      </c>
      <c r="AB461" s="161">
        <v>-999</v>
      </c>
      <c r="AC461" s="161">
        <v>-999</v>
      </c>
      <c r="AD461" s="161">
        <v>-999</v>
      </c>
    </row>
    <row r="462" spans="1:30" s="65" customFormat="1" ht="12" x14ac:dyDescent="0.3">
      <c r="A462" s="66">
        <v>48600</v>
      </c>
      <c r="B462" s="66" t="s">
        <v>30</v>
      </c>
      <c r="C462" s="66" t="s">
        <v>31</v>
      </c>
      <c r="D462" s="66" t="s">
        <v>42</v>
      </c>
      <c r="E462" s="66" t="s">
        <v>1484</v>
      </c>
      <c r="F462" s="66" t="s">
        <v>1485</v>
      </c>
      <c r="G462" s="66">
        <v>78.2</v>
      </c>
      <c r="H462" s="66" t="s">
        <v>34</v>
      </c>
      <c r="I462" s="66" t="s">
        <v>1486</v>
      </c>
      <c r="J462" s="66" t="s">
        <v>79</v>
      </c>
      <c r="K462" s="66" t="s">
        <v>79</v>
      </c>
      <c r="L462" s="66" t="s">
        <v>79</v>
      </c>
      <c r="M462" s="66" t="s">
        <v>39</v>
      </c>
      <c r="N462" s="66" t="s">
        <v>40</v>
      </c>
      <c r="O462" s="67">
        <v>32143</v>
      </c>
      <c r="P462" s="66"/>
      <c r="Q462" s="66">
        <v>78.2</v>
      </c>
      <c r="R462" s="68" t="s">
        <v>41</v>
      </c>
      <c r="S462" s="69"/>
      <c r="T462" s="69"/>
      <c r="U462" s="161">
        <v>-999</v>
      </c>
      <c r="V462" s="161">
        <v>-999</v>
      </c>
      <c r="W462" s="161">
        <v>-999</v>
      </c>
      <c r="X462" s="161">
        <v>-999</v>
      </c>
      <c r="Y462" s="161">
        <v>-999</v>
      </c>
      <c r="Z462" s="161">
        <v>-999</v>
      </c>
      <c r="AA462" s="161">
        <v>-999</v>
      </c>
      <c r="AB462" s="161">
        <v>-999</v>
      </c>
      <c r="AC462" s="161">
        <v>-999</v>
      </c>
      <c r="AD462" s="161">
        <v>-999</v>
      </c>
    </row>
    <row r="463" spans="1:30" s="65" customFormat="1" ht="12" x14ac:dyDescent="0.3">
      <c r="A463" s="66">
        <v>48900</v>
      </c>
      <c r="B463" s="66" t="s">
        <v>30</v>
      </c>
      <c r="C463" s="66" t="s">
        <v>42</v>
      </c>
      <c r="D463" s="66" t="s">
        <v>42</v>
      </c>
      <c r="E463" s="66" t="s">
        <v>1490</v>
      </c>
      <c r="F463" s="66" t="s">
        <v>1491</v>
      </c>
      <c r="G463" s="66">
        <v>59.6</v>
      </c>
      <c r="H463" s="66" t="s">
        <v>34</v>
      </c>
      <c r="I463" s="66" t="s">
        <v>55</v>
      </c>
      <c r="J463" s="66" t="s">
        <v>79</v>
      </c>
      <c r="K463" s="66" t="s">
        <v>79</v>
      </c>
      <c r="L463" s="66" t="s">
        <v>79</v>
      </c>
      <c r="M463" s="66" t="s">
        <v>39</v>
      </c>
      <c r="N463" s="66" t="s">
        <v>40</v>
      </c>
      <c r="O463" s="67">
        <v>34335</v>
      </c>
      <c r="P463" s="66"/>
      <c r="Q463" s="66">
        <v>59.6</v>
      </c>
      <c r="R463" s="68" t="s">
        <v>41</v>
      </c>
      <c r="S463" s="69"/>
      <c r="T463" s="69"/>
      <c r="U463" s="161">
        <v>-999</v>
      </c>
      <c r="V463" s="161">
        <v>-999</v>
      </c>
      <c r="W463" s="161">
        <v>-999</v>
      </c>
      <c r="X463" s="161">
        <v>-999</v>
      </c>
      <c r="Y463" s="161">
        <v>-999</v>
      </c>
      <c r="Z463" s="161">
        <v>-999</v>
      </c>
      <c r="AA463" s="161">
        <v>-999</v>
      </c>
      <c r="AB463" s="161">
        <v>-999</v>
      </c>
      <c r="AC463" s="161">
        <v>-999</v>
      </c>
      <c r="AD463" s="161">
        <v>-999</v>
      </c>
    </row>
    <row r="464" spans="1:30" s="65" customFormat="1" ht="12" x14ac:dyDescent="0.3">
      <c r="A464" s="66">
        <v>48800</v>
      </c>
      <c r="B464" s="66" t="s">
        <v>30</v>
      </c>
      <c r="C464" s="66" t="s">
        <v>42</v>
      </c>
      <c r="D464" s="66" t="s">
        <v>42</v>
      </c>
      <c r="E464" s="66" t="s">
        <v>1496</v>
      </c>
      <c r="F464" s="66" t="s">
        <v>1497</v>
      </c>
      <c r="G464" s="66">
        <v>80.2</v>
      </c>
      <c r="H464" s="66" t="s">
        <v>34</v>
      </c>
      <c r="I464" s="66" t="s">
        <v>55</v>
      </c>
      <c r="J464" s="66" t="s">
        <v>79</v>
      </c>
      <c r="K464" s="66" t="s">
        <v>79</v>
      </c>
      <c r="L464" s="66" t="s">
        <v>79</v>
      </c>
      <c r="M464" s="66" t="s">
        <v>39</v>
      </c>
      <c r="N464" s="66" t="s">
        <v>40</v>
      </c>
      <c r="O464" s="67">
        <v>31778</v>
      </c>
      <c r="P464" s="66"/>
      <c r="Q464" s="66">
        <v>80.2</v>
      </c>
      <c r="R464" s="68" t="s">
        <v>41</v>
      </c>
      <c r="S464" s="69"/>
      <c r="T464" s="69"/>
      <c r="U464" s="161">
        <v>-999</v>
      </c>
      <c r="V464" s="161">
        <v>-999</v>
      </c>
      <c r="W464" s="161">
        <v>-999</v>
      </c>
      <c r="X464" s="161">
        <v>-999</v>
      </c>
      <c r="Y464" s="161">
        <v>-999</v>
      </c>
      <c r="Z464" s="161">
        <v>-999</v>
      </c>
      <c r="AA464" s="161">
        <v>-999</v>
      </c>
      <c r="AB464" s="161">
        <v>-999</v>
      </c>
      <c r="AC464" s="161">
        <v>-999</v>
      </c>
      <c r="AD464" s="161">
        <v>-999</v>
      </c>
    </row>
    <row r="465" spans="1:30" s="65" customFormat="1" ht="12" x14ac:dyDescent="0.3">
      <c r="A465" s="66">
        <v>100100</v>
      </c>
      <c r="B465" s="66" t="s">
        <v>30</v>
      </c>
      <c r="C465" s="66" t="s">
        <v>31</v>
      </c>
      <c r="D465" s="66" t="s">
        <v>31</v>
      </c>
      <c r="E465" s="66" t="s">
        <v>1737</v>
      </c>
      <c r="F465" s="66" t="s">
        <v>1738</v>
      </c>
      <c r="G465" s="66">
        <v>102</v>
      </c>
      <c r="H465" s="66" t="s">
        <v>34</v>
      </c>
      <c r="I465" s="66" t="s">
        <v>1739</v>
      </c>
      <c r="J465" s="66" t="s">
        <v>79</v>
      </c>
      <c r="K465" s="66" t="s">
        <v>79</v>
      </c>
      <c r="L465" s="66" t="s">
        <v>79</v>
      </c>
      <c r="M465" s="66" t="s">
        <v>39</v>
      </c>
      <c r="N465" s="66" t="s">
        <v>40</v>
      </c>
      <c r="O465" s="67">
        <v>40501</v>
      </c>
      <c r="P465" s="66"/>
      <c r="Q465" s="66">
        <v>101.2</v>
      </c>
      <c r="R465" s="68" t="s">
        <v>41</v>
      </c>
      <c r="S465" s="69"/>
      <c r="T465" s="69"/>
      <c r="U465" s="161">
        <v>-999</v>
      </c>
      <c r="V465" s="161">
        <v>-999</v>
      </c>
      <c r="W465" s="161">
        <v>-999</v>
      </c>
      <c r="X465" s="161">
        <v>-999</v>
      </c>
      <c r="Y465" s="161">
        <v>-999</v>
      </c>
      <c r="Z465" s="161">
        <v>-999</v>
      </c>
      <c r="AA465" s="161">
        <v>-999</v>
      </c>
      <c r="AB465" s="161">
        <v>-999</v>
      </c>
      <c r="AC465" s="161">
        <v>-999</v>
      </c>
      <c r="AD465" s="161">
        <v>-999</v>
      </c>
    </row>
    <row r="466" spans="1:30" s="65" customFormat="1" ht="12" x14ac:dyDescent="0.3">
      <c r="A466" s="66">
        <v>84500</v>
      </c>
      <c r="B466" s="66" t="s">
        <v>30</v>
      </c>
      <c r="C466" s="66" t="s">
        <v>31</v>
      </c>
      <c r="D466" s="66" t="s">
        <v>31</v>
      </c>
      <c r="E466" s="66" t="s">
        <v>1696</v>
      </c>
      <c r="F466" s="66" t="s">
        <v>1697</v>
      </c>
      <c r="G466" s="66">
        <v>162</v>
      </c>
      <c r="H466" s="66" t="s">
        <v>34</v>
      </c>
      <c r="I466" s="66" t="s">
        <v>1698</v>
      </c>
      <c r="J466" s="66" t="s">
        <v>79</v>
      </c>
      <c r="K466" s="66" t="s">
        <v>79</v>
      </c>
      <c r="L466" s="66" t="s">
        <v>79</v>
      </c>
      <c r="M466" s="66" t="s">
        <v>39</v>
      </c>
      <c r="N466" s="66" t="s">
        <v>40</v>
      </c>
      <c r="O466" s="67">
        <v>37978</v>
      </c>
      <c r="P466" s="66"/>
      <c r="Q466" s="66">
        <v>162</v>
      </c>
      <c r="R466" s="68" t="s">
        <v>41</v>
      </c>
      <c r="S466" s="69"/>
      <c r="T466" s="69"/>
      <c r="U466" s="161">
        <v>-999</v>
      </c>
      <c r="V466" s="161">
        <v>-999</v>
      </c>
      <c r="W466" s="161">
        <v>-999</v>
      </c>
      <c r="X466" s="161">
        <v>-999</v>
      </c>
      <c r="Y466" s="161">
        <v>-999</v>
      </c>
      <c r="Z466" s="161">
        <v>-999</v>
      </c>
      <c r="AA466" s="161">
        <v>-999</v>
      </c>
      <c r="AB466" s="161">
        <v>-999</v>
      </c>
      <c r="AC466" s="161">
        <v>-999</v>
      </c>
      <c r="AD466" s="161">
        <v>-999</v>
      </c>
    </row>
    <row r="467" spans="1:30" s="65" customFormat="1" ht="12" x14ac:dyDescent="0.3">
      <c r="A467" s="66">
        <v>51700</v>
      </c>
      <c r="B467" s="66" t="s">
        <v>30</v>
      </c>
      <c r="C467" s="66" t="s">
        <v>42</v>
      </c>
      <c r="D467" s="66" t="s">
        <v>42</v>
      </c>
      <c r="E467" s="66" t="s">
        <v>1792</v>
      </c>
      <c r="F467" s="66" t="s">
        <v>1793</v>
      </c>
      <c r="G467" s="66">
        <v>0.5</v>
      </c>
      <c r="H467" s="66" t="s">
        <v>34</v>
      </c>
      <c r="I467" s="66" t="s">
        <v>55</v>
      </c>
      <c r="J467" s="66" t="s">
        <v>79</v>
      </c>
      <c r="K467" s="66" t="s">
        <v>79</v>
      </c>
      <c r="L467" s="66" t="s">
        <v>79</v>
      </c>
      <c r="M467" s="66" t="s">
        <v>39</v>
      </c>
      <c r="N467" s="66" t="s">
        <v>40</v>
      </c>
      <c r="O467" s="67">
        <v>31048</v>
      </c>
      <c r="P467" s="66"/>
      <c r="Q467" s="66">
        <v>0.3</v>
      </c>
      <c r="R467" s="68" t="s">
        <v>41</v>
      </c>
      <c r="S467" s="69"/>
      <c r="T467" s="69"/>
      <c r="U467" s="161">
        <v>-999</v>
      </c>
      <c r="V467" s="161">
        <v>-999</v>
      </c>
      <c r="W467" s="161">
        <v>-999</v>
      </c>
      <c r="X467" s="161">
        <v>-999</v>
      </c>
      <c r="Y467" s="161">
        <v>-999</v>
      </c>
      <c r="Z467" s="161">
        <v>-999</v>
      </c>
      <c r="AA467" s="161">
        <v>-999</v>
      </c>
      <c r="AB467" s="161">
        <v>-999</v>
      </c>
      <c r="AC467" s="161">
        <v>-999</v>
      </c>
      <c r="AD467" s="161">
        <v>-999</v>
      </c>
    </row>
    <row r="468" spans="1:30" s="65" customFormat="1" ht="12" x14ac:dyDescent="0.3">
      <c r="A468" s="66">
        <v>52000</v>
      </c>
      <c r="B468" s="66" t="s">
        <v>30</v>
      </c>
      <c r="C468" s="66" t="s">
        <v>42</v>
      </c>
      <c r="D468" s="66" t="s">
        <v>31</v>
      </c>
      <c r="E468" s="66" t="s">
        <v>1809</v>
      </c>
      <c r="F468" s="66" t="s">
        <v>1810</v>
      </c>
      <c r="G468" s="66">
        <v>21.25</v>
      </c>
      <c r="H468" s="66" t="s">
        <v>34</v>
      </c>
      <c r="I468" s="66" t="s">
        <v>55</v>
      </c>
      <c r="J468" s="66" t="s">
        <v>79</v>
      </c>
      <c r="K468" s="66" t="s">
        <v>79</v>
      </c>
      <c r="L468" s="66" t="s">
        <v>79</v>
      </c>
      <c r="M468" s="66" t="s">
        <v>39</v>
      </c>
      <c r="N468" s="66" t="s">
        <v>40</v>
      </c>
      <c r="O468" s="67">
        <v>32308</v>
      </c>
      <c r="P468" s="66"/>
      <c r="Q468" s="66">
        <v>21.25</v>
      </c>
      <c r="R468" s="68" t="s">
        <v>41</v>
      </c>
      <c r="S468" s="69"/>
      <c r="T468" s="69"/>
      <c r="U468" s="161">
        <v>-999</v>
      </c>
      <c r="V468" s="161">
        <v>-999</v>
      </c>
      <c r="W468" s="161">
        <v>-999</v>
      </c>
      <c r="X468" s="161">
        <v>-999</v>
      </c>
      <c r="Y468" s="161">
        <v>-999</v>
      </c>
      <c r="Z468" s="161">
        <v>-999</v>
      </c>
      <c r="AA468" s="161">
        <v>-999</v>
      </c>
      <c r="AB468" s="161">
        <v>-999</v>
      </c>
      <c r="AC468" s="161">
        <v>-999</v>
      </c>
      <c r="AD468" s="161">
        <v>-999</v>
      </c>
    </row>
    <row r="469" spans="1:30" s="65" customFormat="1" ht="12" x14ac:dyDescent="0.3">
      <c r="A469" s="66">
        <v>103700</v>
      </c>
      <c r="B469" s="66" t="s">
        <v>30</v>
      </c>
      <c r="C469" s="66" t="s">
        <v>31</v>
      </c>
      <c r="D469" s="66" t="s">
        <v>31</v>
      </c>
      <c r="E469" s="66" t="s">
        <v>2455</v>
      </c>
      <c r="F469" s="66" t="s">
        <v>2456</v>
      </c>
      <c r="G469" s="66">
        <v>78.2</v>
      </c>
      <c r="H469" s="66" t="s">
        <v>34</v>
      </c>
      <c r="I469" s="66" t="s">
        <v>2457</v>
      </c>
      <c r="J469" s="66" t="s">
        <v>79</v>
      </c>
      <c r="K469" s="66" t="s">
        <v>79</v>
      </c>
      <c r="L469" s="66" t="s">
        <v>79</v>
      </c>
      <c r="M469" s="66" t="s">
        <v>39</v>
      </c>
      <c r="N469" s="66" t="s">
        <v>220</v>
      </c>
      <c r="O469" s="67">
        <v>40940</v>
      </c>
      <c r="P469" s="66"/>
      <c r="Q469" s="66">
        <v>78.2</v>
      </c>
      <c r="R469" s="68" t="s">
        <v>41</v>
      </c>
      <c r="S469" s="69"/>
      <c r="T469" s="69"/>
      <c r="U469" s="161">
        <v>-999</v>
      </c>
      <c r="V469" s="161">
        <v>-999</v>
      </c>
      <c r="W469" s="161">
        <v>-999</v>
      </c>
      <c r="X469" s="161">
        <v>-999</v>
      </c>
      <c r="Y469" s="161">
        <v>-999</v>
      </c>
      <c r="Z469" s="161">
        <v>-999</v>
      </c>
      <c r="AA469" s="161">
        <v>-999</v>
      </c>
      <c r="AB469" s="161">
        <v>-999</v>
      </c>
      <c r="AC469" s="161">
        <v>-999</v>
      </c>
      <c r="AD469" s="161">
        <v>-999</v>
      </c>
    </row>
    <row r="470" spans="1:30" s="65" customFormat="1" ht="12" x14ac:dyDescent="0.3">
      <c r="A470" s="66">
        <v>59700</v>
      </c>
      <c r="B470" s="66" t="s">
        <v>30</v>
      </c>
      <c r="C470" s="66" t="s">
        <v>42</v>
      </c>
      <c r="D470" s="66" t="s">
        <v>42</v>
      </c>
      <c r="E470" s="66" t="s">
        <v>2511</v>
      </c>
      <c r="F470" s="66" t="s">
        <v>2512</v>
      </c>
      <c r="G470" s="66">
        <v>1.1000000000000001</v>
      </c>
      <c r="H470" s="66" t="s">
        <v>34</v>
      </c>
      <c r="I470" s="66" t="s">
        <v>55</v>
      </c>
      <c r="J470" s="66" t="s">
        <v>79</v>
      </c>
      <c r="K470" s="66" t="s">
        <v>79</v>
      </c>
      <c r="L470" s="66" t="s">
        <v>79</v>
      </c>
      <c r="M470" s="66" t="s">
        <v>39</v>
      </c>
      <c r="N470" s="66" t="s">
        <v>40</v>
      </c>
      <c r="O470" s="66"/>
      <c r="P470" s="66"/>
      <c r="Q470" s="66">
        <v>1.1000000000000001</v>
      </c>
      <c r="R470" s="68" t="s">
        <v>41</v>
      </c>
      <c r="S470" s="69"/>
      <c r="T470" s="69"/>
      <c r="U470" s="161">
        <v>-999</v>
      </c>
      <c r="V470" s="161">
        <v>-999</v>
      </c>
      <c r="W470" s="161">
        <v>-999</v>
      </c>
      <c r="X470" s="161">
        <v>-999</v>
      </c>
      <c r="Y470" s="161">
        <v>-999</v>
      </c>
      <c r="Z470" s="161">
        <v>-999</v>
      </c>
      <c r="AA470" s="161">
        <v>-999</v>
      </c>
      <c r="AB470" s="161">
        <v>-999</v>
      </c>
      <c r="AC470" s="161">
        <v>-999</v>
      </c>
      <c r="AD470" s="161">
        <v>-999</v>
      </c>
    </row>
    <row r="471" spans="1:30" s="65" customFormat="1" ht="12" x14ac:dyDescent="0.3">
      <c r="A471" s="66">
        <v>76000</v>
      </c>
      <c r="B471" s="66" t="s">
        <v>30</v>
      </c>
      <c r="C471" s="66" t="s">
        <v>31</v>
      </c>
      <c r="D471" s="66" t="s">
        <v>31</v>
      </c>
      <c r="E471" s="66" t="s">
        <v>3278</v>
      </c>
      <c r="F471" s="66" t="s">
        <v>3279</v>
      </c>
      <c r="G471" s="66">
        <v>17.100000000000001</v>
      </c>
      <c r="H471" s="66" t="s">
        <v>34</v>
      </c>
      <c r="I471" s="66" t="s">
        <v>3280</v>
      </c>
      <c r="J471" s="66" t="s">
        <v>79</v>
      </c>
      <c r="K471" s="66" t="s">
        <v>79</v>
      </c>
      <c r="L471" s="66" t="s">
        <v>79</v>
      </c>
      <c r="M471" s="66" t="s">
        <v>39</v>
      </c>
      <c r="N471" s="66" t="s">
        <v>40</v>
      </c>
      <c r="O471" s="67">
        <v>31411</v>
      </c>
      <c r="P471" s="66"/>
      <c r="Q471" s="66">
        <v>24.1</v>
      </c>
      <c r="R471" s="68" t="s">
        <v>41</v>
      </c>
      <c r="S471" s="69"/>
      <c r="T471" s="69"/>
      <c r="U471" s="161">
        <v>-999</v>
      </c>
      <c r="V471" s="161">
        <v>-999</v>
      </c>
      <c r="W471" s="161">
        <v>-999</v>
      </c>
      <c r="X471" s="161">
        <v>-999</v>
      </c>
      <c r="Y471" s="161">
        <v>-999</v>
      </c>
      <c r="Z471" s="161">
        <v>-999</v>
      </c>
      <c r="AA471" s="161">
        <v>-999</v>
      </c>
      <c r="AB471" s="161">
        <v>-999</v>
      </c>
      <c r="AC471" s="161">
        <v>-999</v>
      </c>
      <c r="AD471" s="161">
        <v>-999</v>
      </c>
    </row>
    <row r="472" spans="1:30" s="65" customFormat="1" ht="12" x14ac:dyDescent="0.3">
      <c r="A472" s="66">
        <v>92900</v>
      </c>
      <c r="B472" s="66" t="s">
        <v>30</v>
      </c>
      <c r="C472" s="66" t="s">
        <v>31</v>
      </c>
      <c r="D472" s="66" t="s">
        <v>31</v>
      </c>
      <c r="E472" s="66" t="s">
        <v>3144</v>
      </c>
      <c r="F472" s="66" t="s">
        <v>3145</v>
      </c>
      <c r="G472" s="66">
        <v>150</v>
      </c>
      <c r="H472" s="66" t="s">
        <v>34</v>
      </c>
      <c r="I472" s="66" t="s">
        <v>3146</v>
      </c>
      <c r="J472" s="66" t="s">
        <v>79</v>
      </c>
      <c r="K472" s="66" t="s">
        <v>79</v>
      </c>
      <c r="L472" s="66" t="s">
        <v>79</v>
      </c>
      <c r="M472" s="66" t="s">
        <v>39</v>
      </c>
      <c r="N472" s="66" t="s">
        <v>40</v>
      </c>
      <c r="O472" s="67">
        <v>38806</v>
      </c>
      <c r="P472" s="66"/>
      <c r="Q472" s="66">
        <v>150</v>
      </c>
      <c r="R472" s="68" t="s">
        <v>41</v>
      </c>
      <c r="S472" s="69"/>
      <c r="T472" s="69"/>
      <c r="U472" s="161">
        <v>-999</v>
      </c>
      <c r="V472" s="161">
        <v>-999</v>
      </c>
      <c r="W472" s="161">
        <v>-999</v>
      </c>
      <c r="X472" s="161">
        <v>-999</v>
      </c>
      <c r="Y472" s="161">
        <v>-999</v>
      </c>
      <c r="Z472" s="161">
        <v>-999</v>
      </c>
      <c r="AA472" s="161">
        <v>-999</v>
      </c>
      <c r="AB472" s="161">
        <v>-999</v>
      </c>
      <c r="AC472" s="161">
        <v>-999</v>
      </c>
      <c r="AD472" s="161">
        <v>-999</v>
      </c>
    </row>
    <row r="473" spans="1:30" s="65" customFormat="1" ht="12" x14ac:dyDescent="0.3">
      <c r="A473" s="66">
        <v>103300</v>
      </c>
      <c r="B473" s="66" t="s">
        <v>30</v>
      </c>
      <c r="C473" s="66" t="s">
        <v>31</v>
      </c>
      <c r="D473" s="66" t="s">
        <v>31</v>
      </c>
      <c r="E473" s="66" t="s">
        <v>3292</v>
      </c>
      <c r="F473" s="66" t="s">
        <v>3293</v>
      </c>
      <c r="G473" s="66">
        <v>102.5</v>
      </c>
      <c r="H473" s="66" t="s">
        <v>34</v>
      </c>
      <c r="I473" s="66" t="s">
        <v>3294</v>
      </c>
      <c r="J473" s="66" t="s">
        <v>79</v>
      </c>
      <c r="K473" s="66" t="s">
        <v>79</v>
      </c>
      <c r="L473" s="66" t="s">
        <v>79</v>
      </c>
      <c r="M473" s="66" t="s">
        <v>39</v>
      </c>
      <c r="N473" s="66" t="s">
        <v>40</v>
      </c>
      <c r="O473" s="67">
        <v>40899</v>
      </c>
      <c r="P473" s="66"/>
      <c r="Q473" s="66">
        <v>100</v>
      </c>
      <c r="R473" s="68" t="s">
        <v>41</v>
      </c>
      <c r="S473" s="69"/>
      <c r="T473" s="69"/>
      <c r="U473" s="161">
        <v>-999</v>
      </c>
      <c r="V473" s="161">
        <v>-999</v>
      </c>
      <c r="W473" s="161">
        <v>-999</v>
      </c>
      <c r="X473" s="161">
        <v>-999</v>
      </c>
      <c r="Y473" s="161">
        <v>-999</v>
      </c>
      <c r="Z473" s="161">
        <v>-999</v>
      </c>
      <c r="AA473" s="161">
        <v>-999</v>
      </c>
      <c r="AB473" s="161">
        <v>-999</v>
      </c>
      <c r="AC473" s="161">
        <v>-999</v>
      </c>
      <c r="AD473" s="161">
        <v>-999</v>
      </c>
    </row>
    <row r="474" spans="1:30" s="65" customFormat="1" ht="12" x14ac:dyDescent="0.3">
      <c r="A474" s="66">
        <v>106400</v>
      </c>
      <c r="B474" s="66" t="s">
        <v>30</v>
      </c>
      <c r="C474" s="66" t="s">
        <v>31</v>
      </c>
      <c r="D474" s="66" t="s">
        <v>31</v>
      </c>
      <c r="E474" s="66" t="s">
        <v>3295</v>
      </c>
      <c r="F474" s="66" t="s">
        <v>3296</v>
      </c>
      <c r="G474" s="66">
        <v>100</v>
      </c>
      <c r="H474" s="66" t="s">
        <v>34</v>
      </c>
      <c r="I474" s="66" t="s">
        <v>3297</v>
      </c>
      <c r="J474" s="66" t="s">
        <v>79</v>
      </c>
      <c r="K474" s="66" t="s">
        <v>79</v>
      </c>
      <c r="L474" s="66" t="s">
        <v>79</v>
      </c>
      <c r="M474" s="66" t="s">
        <v>39</v>
      </c>
      <c r="N474" s="66" t="s">
        <v>40</v>
      </c>
      <c r="O474" s="67">
        <v>41250</v>
      </c>
      <c r="P474" s="66"/>
      <c r="Q474" s="66">
        <v>100</v>
      </c>
      <c r="R474" s="68" t="s">
        <v>41</v>
      </c>
      <c r="S474" s="69"/>
      <c r="T474" s="69"/>
      <c r="U474" s="161">
        <v>-999</v>
      </c>
      <c r="V474" s="161">
        <v>-999</v>
      </c>
      <c r="W474" s="161">
        <v>-999</v>
      </c>
      <c r="X474" s="161">
        <v>-999</v>
      </c>
      <c r="Y474" s="161">
        <v>-999</v>
      </c>
      <c r="Z474" s="161">
        <v>-999</v>
      </c>
      <c r="AA474" s="161">
        <v>-999</v>
      </c>
      <c r="AB474" s="161">
        <v>-999</v>
      </c>
      <c r="AC474" s="161">
        <v>-999</v>
      </c>
      <c r="AD474" s="161">
        <v>-999</v>
      </c>
    </row>
    <row r="475" spans="1:30" s="65" customFormat="1" ht="12" x14ac:dyDescent="0.3">
      <c r="A475" s="66">
        <v>97300</v>
      </c>
      <c r="B475" s="66" t="s">
        <v>30</v>
      </c>
      <c r="C475" s="66" t="s">
        <v>31</v>
      </c>
      <c r="D475" s="66" t="s">
        <v>31</v>
      </c>
      <c r="E475" s="66" t="s">
        <v>3298</v>
      </c>
      <c r="F475" s="66" t="s">
        <v>3299</v>
      </c>
      <c r="G475" s="66">
        <v>150</v>
      </c>
      <c r="H475" s="66" t="s">
        <v>34</v>
      </c>
      <c r="I475" s="66" t="s">
        <v>3300</v>
      </c>
      <c r="J475" s="66" t="s">
        <v>79</v>
      </c>
      <c r="K475" s="66" t="s">
        <v>79</v>
      </c>
      <c r="L475" s="66" t="s">
        <v>79</v>
      </c>
      <c r="M475" s="66" t="s">
        <v>39</v>
      </c>
      <c r="N475" s="66" t="s">
        <v>40</v>
      </c>
      <c r="O475" s="67">
        <v>39840</v>
      </c>
      <c r="P475" s="66"/>
      <c r="Q475" s="66">
        <v>150</v>
      </c>
      <c r="R475" s="68" t="s">
        <v>41</v>
      </c>
      <c r="S475" s="69"/>
      <c r="T475" s="69"/>
      <c r="U475" s="161">
        <v>-999</v>
      </c>
      <c r="V475" s="161">
        <v>-999</v>
      </c>
      <c r="W475" s="161">
        <v>-999</v>
      </c>
      <c r="X475" s="161">
        <v>-999</v>
      </c>
      <c r="Y475" s="161">
        <v>-999</v>
      </c>
      <c r="Z475" s="161">
        <v>-999</v>
      </c>
      <c r="AA475" s="161">
        <v>-999</v>
      </c>
      <c r="AB475" s="161">
        <v>-999</v>
      </c>
      <c r="AC475" s="161">
        <v>-999</v>
      </c>
      <c r="AD475" s="161">
        <v>-999</v>
      </c>
    </row>
    <row r="476" spans="1:30" s="65" customFormat="1" ht="12" x14ac:dyDescent="0.3">
      <c r="A476" s="66">
        <v>80400</v>
      </c>
      <c r="B476" s="66" t="s">
        <v>30</v>
      </c>
      <c r="C476" s="66" t="s">
        <v>31</v>
      </c>
      <c r="D476" s="66" t="s">
        <v>31</v>
      </c>
      <c r="E476" s="66" t="s">
        <v>3158</v>
      </c>
      <c r="F476" s="66" t="s">
        <v>3159</v>
      </c>
      <c r="G476" s="66">
        <v>102.18</v>
      </c>
      <c r="H476" s="66" t="s">
        <v>34</v>
      </c>
      <c r="I476" s="66" t="s">
        <v>812</v>
      </c>
      <c r="J476" s="66" t="s">
        <v>79</v>
      </c>
      <c r="K476" s="66" t="s">
        <v>79</v>
      </c>
      <c r="L476" s="66" t="s">
        <v>79</v>
      </c>
      <c r="M476" s="66" t="s">
        <v>39</v>
      </c>
      <c r="N476" s="66" t="s">
        <v>40</v>
      </c>
      <c r="O476" s="67">
        <v>34335</v>
      </c>
      <c r="P476" s="66"/>
      <c r="Q476" s="66">
        <v>102.18</v>
      </c>
      <c r="R476" s="68" t="s">
        <v>41</v>
      </c>
      <c r="S476" s="69"/>
      <c r="T476" s="69"/>
      <c r="U476" s="161">
        <v>-999</v>
      </c>
      <c r="V476" s="161">
        <v>-999</v>
      </c>
      <c r="W476" s="161">
        <v>-999</v>
      </c>
      <c r="X476" s="161">
        <v>-999</v>
      </c>
      <c r="Y476" s="161">
        <v>-999</v>
      </c>
      <c r="Z476" s="161">
        <v>-999</v>
      </c>
      <c r="AA476" s="161">
        <v>-999</v>
      </c>
      <c r="AB476" s="161">
        <v>-999</v>
      </c>
      <c r="AC476" s="161">
        <v>-999</v>
      </c>
      <c r="AD476" s="161">
        <v>-999</v>
      </c>
    </row>
    <row r="477" spans="1:30" s="65" customFormat="1" ht="12" x14ac:dyDescent="0.3">
      <c r="A477" s="66">
        <v>113800</v>
      </c>
      <c r="B477" s="66" t="s">
        <v>30</v>
      </c>
      <c r="C477" s="66" t="s">
        <v>31</v>
      </c>
      <c r="D477" s="66" t="s">
        <v>31</v>
      </c>
      <c r="E477" s="66" t="s">
        <v>3315</v>
      </c>
      <c r="F477" s="66" t="s">
        <v>3316</v>
      </c>
      <c r="G477" s="66">
        <v>127.8</v>
      </c>
      <c r="H477" s="66" t="s">
        <v>34</v>
      </c>
      <c r="I477" s="66" t="s">
        <v>3317</v>
      </c>
      <c r="J477" s="66" t="s">
        <v>79</v>
      </c>
      <c r="K477" s="66" t="s">
        <v>79</v>
      </c>
      <c r="L477" s="66" t="s">
        <v>79</v>
      </c>
      <c r="M477" s="66" t="s">
        <v>39</v>
      </c>
      <c r="N477" s="66" t="s">
        <v>40</v>
      </c>
      <c r="O477" s="67">
        <v>41017</v>
      </c>
      <c r="P477" s="66"/>
      <c r="Q477" s="66">
        <v>127.8</v>
      </c>
      <c r="R477" s="68" t="s">
        <v>41</v>
      </c>
      <c r="S477" s="69"/>
      <c r="T477" s="69"/>
      <c r="U477" s="161">
        <v>-999</v>
      </c>
      <c r="V477" s="161">
        <v>-999</v>
      </c>
      <c r="W477" s="161">
        <v>-999</v>
      </c>
      <c r="X477" s="161">
        <v>-999</v>
      </c>
      <c r="Y477" s="161">
        <v>-999</v>
      </c>
      <c r="Z477" s="161">
        <v>-999</v>
      </c>
      <c r="AA477" s="161">
        <v>-999</v>
      </c>
      <c r="AB477" s="161">
        <v>-999</v>
      </c>
      <c r="AC477" s="161">
        <v>-999</v>
      </c>
      <c r="AD477" s="161">
        <v>-999</v>
      </c>
    </row>
    <row r="478" spans="1:30" s="65" customFormat="1" ht="12" x14ac:dyDescent="0.3">
      <c r="A478" s="66">
        <v>115800</v>
      </c>
      <c r="B478" s="66" t="s">
        <v>30</v>
      </c>
      <c r="C478" s="66" t="s">
        <v>42</v>
      </c>
      <c r="D478" s="66" t="s">
        <v>31</v>
      </c>
      <c r="E478" s="66" t="s">
        <v>3743</v>
      </c>
      <c r="F478" s="66" t="s">
        <v>3744</v>
      </c>
      <c r="G478" s="66">
        <v>9</v>
      </c>
      <c r="H478" s="66" t="s">
        <v>34</v>
      </c>
      <c r="I478" s="66" t="s">
        <v>3745</v>
      </c>
      <c r="J478" s="66" t="s">
        <v>79</v>
      </c>
      <c r="K478" s="66" t="s">
        <v>79</v>
      </c>
      <c r="L478" s="66" t="s">
        <v>79</v>
      </c>
      <c r="M478" s="66" t="s">
        <v>39</v>
      </c>
      <c r="N478" s="66" t="s">
        <v>220</v>
      </c>
      <c r="O478" s="67">
        <v>40992</v>
      </c>
      <c r="P478" s="66"/>
      <c r="Q478" s="66">
        <v>9</v>
      </c>
      <c r="R478" s="68" t="s">
        <v>41</v>
      </c>
      <c r="S478" s="69"/>
      <c r="T478" s="69"/>
      <c r="U478" s="161">
        <v>-999</v>
      </c>
      <c r="V478" s="161">
        <v>-999</v>
      </c>
      <c r="W478" s="161">
        <v>-999</v>
      </c>
      <c r="X478" s="161">
        <v>-999</v>
      </c>
      <c r="Y478" s="161">
        <v>-999</v>
      </c>
      <c r="Z478" s="161">
        <v>-999</v>
      </c>
      <c r="AA478" s="161">
        <v>-999</v>
      </c>
      <c r="AB478" s="161">
        <v>-999</v>
      </c>
      <c r="AC478" s="161">
        <v>-999</v>
      </c>
      <c r="AD478" s="161">
        <v>-999</v>
      </c>
    </row>
    <row r="479" spans="1:30" s="134" customFormat="1" ht="12" x14ac:dyDescent="0.3">
      <c r="A479" s="130">
        <v>113000</v>
      </c>
      <c r="B479" s="130" t="s">
        <v>30</v>
      </c>
      <c r="C479" s="130" t="s">
        <v>31</v>
      </c>
      <c r="D479" s="130" t="s">
        <v>31</v>
      </c>
      <c r="E479" s="130" t="s">
        <v>454</v>
      </c>
      <c r="F479" s="130" t="s">
        <v>455</v>
      </c>
      <c r="G479" s="130">
        <v>17.84</v>
      </c>
      <c r="H479" s="130" t="s">
        <v>34</v>
      </c>
      <c r="I479" s="130" t="s">
        <v>456</v>
      </c>
      <c r="J479" s="130" t="s">
        <v>351</v>
      </c>
      <c r="K479" s="130" t="s">
        <v>48</v>
      </c>
      <c r="L479" s="130" t="s">
        <v>187</v>
      </c>
      <c r="M479" s="130" t="s">
        <v>39</v>
      </c>
      <c r="N479" s="130" t="s">
        <v>220</v>
      </c>
      <c r="O479" s="131">
        <v>41277</v>
      </c>
      <c r="P479" s="130"/>
      <c r="Q479" s="130">
        <v>20</v>
      </c>
      <c r="R479" s="132" t="s">
        <v>41</v>
      </c>
      <c r="S479" s="133">
        <v>0.54</v>
      </c>
      <c r="T479" s="133"/>
      <c r="U479" s="162">
        <v>-999</v>
      </c>
      <c r="V479" s="162">
        <v>-999</v>
      </c>
      <c r="W479" s="162">
        <v>-999</v>
      </c>
      <c r="X479" s="162">
        <v>-999</v>
      </c>
      <c r="Y479" s="162">
        <v>-999</v>
      </c>
      <c r="Z479" s="162">
        <v>-999</v>
      </c>
      <c r="AA479" s="162">
        <v>-999</v>
      </c>
      <c r="AB479" s="162">
        <v>-999</v>
      </c>
      <c r="AC479" s="162">
        <v>-999</v>
      </c>
      <c r="AD479" s="162">
        <v>-999</v>
      </c>
    </row>
    <row r="480" spans="1:30" s="134" customFormat="1" ht="12" x14ac:dyDescent="0.3">
      <c r="A480" s="130">
        <v>29400</v>
      </c>
      <c r="B480" s="130" t="s">
        <v>30</v>
      </c>
      <c r="C480" s="130" t="s">
        <v>42</v>
      </c>
      <c r="D480" s="130" t="s">
        <v>31</v>
      </c>
      <c r="E480" s="130" t="s">
        <v>457</v>
      </c>
      <c r="F480" s="130" t="s">
        <v>458</v>
      </c>
      <c r="G480" s="130">
        <v>22</v>
      </c>
      <c r="H480" s="130" t="s">
        <v>34</v>
      </c>
      <c r="I480" s="130" t="s">
        <v>459</v>
      </c>
      <c r="J480" s="130" t="s">
        <v>351</v>
      </c>
      <c r="K480" s="130" t="s">
        <v>48</v>
      </c>
      <c r="L480" s="130" t="s">
        <v>187</v>
      </c>
      <c r="M480" s="130" t="s">
        <v>39</v>
      </c>
      <c r="N480" s="130" t="s">
        <v>40</v>
      </c>
      <c r="O480" s="131">
        <v>31413</v>
      </c>
      <c r="P480" s="130"/>
      <c r="Q480" s="130">
        <v>20</v>
      </c>
      <c r="R480" s="132" t="s">
        <v>41</v>
      </c>
      <c r="S480" s="133">
        <v>0.69600000000000006</v>
      </c>
      <c r="T480" s="133"/>
      <c r="U480" s="162">
        <v>-999</v>
      </c>
      <c r="V480" s="162">
        <v>-999</v>
      </c>
      <c r="W480" s="162">
        <v>-999</v>
      </c>
      <c r="X480" s="162">
        <v>-999</v>
      </c>
      <c r="Y480" s="162">
        <v>-999</v>
      </c>
      <c r="Z480" s="162">
        <v>-999</v>
      </c>
      <c r="AA480" s="162">
        <v>-999</v>
      </c>
      <c r="AB480" s="162">
        <v>-999</v>
      </c>
      <c r="AC480" s="162">
        <v>-999</v>
      </c>
      <c r="AD480" s="162">
        <v>-999</v>
      </c>
    </row>
    <row r="481" spans="1:30" s="134" customFormat="1" ht="12" x14ac:dyDescent="0.3">
      <c r="A481" s="130">
        <v>29500</v>
      </c>
      <c r="B481" s="130" t="s">
        <v>30</v>
      </c>
      <c r="C481" s="130" t="s">
        <v>42</v>
      </c>
      <c r="D481" s="130" t="s">
        <v>31</v>
      </c>
      <c r="E481" s="130" t="s">
        <v>2072</v>
      </c>
      <c r="F481" s="130" t="s">
        <v>2073</v>
      </c>
      <c r="G481" s="130">
        <v>17.2</v>
      </c>
      <c r="H481" s="130" t="s">
        <v>34</v>
      </c>
      <c r="I481" s="130" t="s">
        <v>459</v>
      </c>
      <c r="J481" s="130" t="s">
        <v>351</v>
      </c>
      <c r="K481" s="130" t="s">
        <v>48</v>
      </c>
      <c r="L481" s="130" t="s">
        <v>187</v>
      </c>
      <c r="M481" s="130" t="s">
        <v>39</v>
      </c>
      <c r="N481" s="130" t="s">
        <v>40</v>
      </c>
      <c r="O481" s="131">
        <v>31566</v>
      </c>
      <c r="P481" s="130"/>
      <c r="Q481" s="130">
        <v>19.2</v>
      </c>
      <c r="R481" s="132" t="s">
        <v>41</v>
      </c>
      <c r="S481" s="133">
        <v>0.69600000000000006</v>
      </c>
      <c r="T481" s="133"/>
      <c r="U481" s="162">
        <v>-999</v>
      </c>
      <c r="V481" s="162">
        <v>-999</v>
      </c>
      <c r="W481" s="162">
        <v>-999</v>
      </c>
      <c r="X481" s="162">
        <v>-999</v>
      </c>
      <c r="Y481" s="162">
        <v>-999</v>
      </c>
      <c r="Z481" s="162">
        <v>-999</v>
      </c>
      <c r="AA481" s="162">
        <v>-999</v>
      </c>
      <c r="AB481" s="162">
        <v>-999</v>
      </c>
      <c r="AC481" s="162">
        <v>-999</v>
      </c>
      <c r="AD481" s="162">
        <v>-999</v>
      </c>
    </row>
    <row r="482" spans="1:30" s="134" customFormat="1" ht="12" x14ac:dyDescent="0.3">
      <c r="A482" s="130">
        <v>94100</v>
      </c>
      <c r="B482" s="130" t="s">
        <v>30</v>
      </c>
      <c r="C482" s="130" t="s">
        <v>42</v>
      </c>
      <c r="D482" s="130" t="s">
        <v>42</v>
      </c>
      <c r="E482" s="130" t="s">
        <v>2187</v>
      </c>
      <c r="F482" s="130" t="s">
        <v>2188</v>
      </c>
      <c r="G482" s="130">
        <v>2.2999999999999998</v>
      </c>
      <c r="H482" s="130" t="s">
        <v>34</v>
      </c>
      <c r="I482" s="130"/>
      <c r="J482" s="130" t="s">
        <v>351</v>
      </c>
      <c r="K482" s="130" t="s">
        <v>48</v>
      </c>
      <c r="L482" s="130" t="s">
        <v>187</v>
      </c>
      <c r="M482" s="130" t="s">
        <v>39</v>
      </c>
      <c r="N482" s="130" t="s">
        <v>40</v>
      </c>
      <c r="O482" s="130"/>
      <c r="P482" s="130"/>
      <c r="Q482" s="130">
        <v>2.2999999999999998</v>
      </c>
      <c r="R482" s="132" t="s">
        <v>41</v>
      </c>
      <c r="S482" s="133">
        <v>0.69600000000000006</v>
      </c>
      <c r="T482" s="133"/>
      <c r="U482" s="162">
        <v>-999</v>
      </c>
      <c r="V482" s="162">
        <v>-999</v>
      </c>
      <c r="W482" s="162">
        <v>-999</v>
      </c>
      <c r="X482" s="162">
        <v>-999</v>
      </c>
      <c r="Y482" s="162">
        <v>-999</v>
      </c>
      <c r="Z482" s="162">
        <v>-999</v>
      </c>
      <c r="AA482" s="162">
        <v>-999</v>
      </c>
      <c r="AB482" s="162">
        <v>-999</v>
      </c>
      <c r="AC482" s="162">
        <v>-999</v>
      </c>
      <c r="AD482" s="162">
        <v>-999</v>
      </c>
    </row>
    <row r="483" spans="1:30" s="134" customFormat="1" ht="12" x14ac:dyDescent="0.3">
      <c r="A483" s="130">
        <v>61200</v>
      </c>
      <c r="B483" s="130" t="s">
        <v>30</v>
      </c>
      <c r="C483" s="130" t="s">
        <v>42</v>
      </c>
      <c r="D483" s="130" t="s">
        <v>31</v>
      </c>
      <c r="E483" s="130" t="s">
        <v>2572</v>
      </c>
      <c r="F483" s="130" t="s">
        <v>2573</v>
      </c>
      <c r="G483" s="130">
        <v>22</v>
      </c>
      <c r="H483" s="130" t="s">
        <v>34</v>
      </c>
      <c r="I483" s="130" t="s">
        <v>55</v>
      </c>
      <c r="J483" s="130" t="s">
        <v>351</v>
      </c>
      <c r="K483" s="130" t="s">
        <v>48</v>
      </c>
      <c r="L483" s="130" t="s">
        <v>187</v>
      </c>
      <c r="M483" s="130" t="s">
        <v>39</v>
      </c>
      <c r="N483" s="130" t="s">
        <v>40</v>
      </c>
      <c r="O483" s="131">
        <v>31567</v>
      </c>
      <c r="P483" s="130"/>
      <c r="Q483" s="130">
        <v>22</v>
      </c>
      <c r="R483" s="132" t="s">
        <v>41</v>
      </c>
      <c r="S483" s="133">
        <v>0.69600000000000006</v>
      </c>
      <c r="T483" s="133"/>
      <c r="U483" s="162">
        <v>-999</v>
      </c>
      <c r="V483" s="162">
        <v>-999</v>
      </c>
      <c r="W483" s="162">
        <v>-999</v>
      </c>
      <c r="X483" s="162">
        <v>-999</v>
      </c>
      <c r="Y483" s="162">
        <v>-999</v>
      </c>
      <c r="Z483" s="162">
        <v>-999</v>
      </c>
      <c r="AA483" s="162">
        <v>-999</v>
      </c>
      <c r="AB483" s="162">
        <v>-999</v>
      </c>
      <c r="AC483" s="162">
        <v>-999</v>
      </c>
      <c r="AD483" s="162">
        <v>-999</v>
      </c>
    </row>
    <row r="484" spans="1:30" s="134" customFormat="1" ht="12" x14ac:dyDescent="0.3">
      <c r="A484" s="130">
        <v>62100</v>
      </c>
      <c r="B484" s="130" t="s">
        <v>30</v>
      </c>
      <c r="C484" s="130" t="s">
        <v>42</v>
      </c>
      <c r="D484" s="130" t="s">
        <v>31</v>
      </c>
      <c r="E484" s="130" t="s">
        <v>2684</v>
      </c>
      <c r="F484" s="130" t="s">
        <v>2685</v>
      </c>
      <c r="G484" s="130">
        <v>28.8</v>
      </c>
      <c r="H484" s="130" t="s">
        <v>34</v>
      </c>
      <c r="I484" s="130" t="s">
        <v>55</v>
      </c>
      <c r="J484" s="130" t="s">
        <v>351</v>
      </c>
      <c r="K484" s="130" t="s">
        <v>48</v>
      </c>
      <c r="L484" s="130" t="s">
        <v>187</v>
      </c>
      <c r="M484" s="130" t="s">
        <v>39</v>
      </c>
      <c r="N484" s="130" t="s">
        <v>1315</v>
      </c>
      <c r="O484" s="131">
        <v>31493</v>
      </c>
      <c r="P484" s="130"/>
      <c r="Q484" s="130">
        <v>26.25</v>
      </c>
      <c r="R484" s="132" t="s">
        <v>41</v>
      </c>
      <c r="S484" s="133">
        <v>0.69600000000000006</v>
      </c>
      <c r="T484" s="133"/>
      <c r="U484" s="162">
        <v>-999</v>
      </c>
      <c r="V484" s="162">
        <v>-999</v>
      </c>
      <c r="W484" s="162">
        <v>-999</v>
      </c>
      <c r="X484" s="162">
        <v>-999</v>
      </c>
      <c r="Y484" s="162">
        <v>-999</v>
      </c>
      <c r="Z484" s="162">
        <v>-999</v>
      </c>
      <c r="AA484" s="162">
        <v>-999</v>
      </c>
      <c r="AB484" s="162">
        <v>-999</v>
      </c>
      <c r="AC484" s="162">
        <v>-999</v>
      </c>
      <c r="AD484" s="162">
        <v>-999</v>
      </c>
    </row>
    <row r="485" spans="1:30" s="134" customFormat="1" ht="12" x14ac:dyDescent="0.3">
      <c r="A485" s="130">
        <v>29600</v>
      </c>
      <c r="B485" s="130" t="s">
        <v>30</v>
      </c>
      <c r="C485" s="130" t="s">
        <v>42</v>
      </c>
      <c r="D485" s="130" t="s">
        <v>31</v>
      </c>
      <c r="E485" s="130" t="s">
        <v>2898</v>
      </c>
      <c r="F485" s="130" t="s">
        <v>2899</v>
      </c>
      <c r="G485" s="130">
        <v>22</v>
      </c>
      <c r="H485" s="130" t="s">
        <v>34</v>
      </c>
      <c r="I485" s="130" t="s">
        <v>459</v>
      </c>
      <c r="J485" s="130" t="s">
        <v>351</v>
      </c>
      <c r="K485" s="130" t="s">
        <v>48</v>
      </c>
      <c r="L485" s="130" t="s">
        <v>187</v>
      </c>
      <c r="M485" s="130" t="s">
        <v>39</v>
      </c>
      <c r="N485" s="130" t="s">
        <v>40</v>
      </c>
      <c r="O485" s="131">
        <v>30330</v>
      </c>
      <c r="P485" s="130"/>
      <c r="Q485" s="130">
        <v>27.5</v>
      </c>
      <c r="R485" s="132" t="s">
        <v>41</v>
      </c>
      <c r="S485" s="133">
        <v>0.69600000000000006</v>
      </c>
      <c r="T485" s="133"/>
      <c r="U485" s="162">
        <v>-999</v>
      </c>
      <c r="V485" s="162">
        <v>-999</v>
      </c>
      <c r="W485" s="162">
        <v>-999</v>
      </c>
      <c r="X485" s="162">
        <v>-999</v>
      </c>
      <c r="Y485" s="162">
        <v>-999</v>
      </c>
      <c r="Z485" s="162">
        <v>-999</v>
      </c>
      <c r="AA485" s="162">
        <v>-999</v>
      </c>
      <c r="AB485" s="162">
        <v>-999</v>
      </c>
      <c r="AC485" s="162">
        <v>-999</v>
      </c>
      <c r="AD485" s="162">
        <v>-999</v>
      </c>
    </row>
    <row r="486" spans="1:30" s="134" customFormat="1" ht="12" x14ac:dyDescent="0.3">
      <c r="A486" s="130">
        <v>29700</v>
      </c>
      <c r="B486" s="130" t="s">
        <v>30</v>
      </c>
      <c r="C486" s="130" t="s">
        <v>42</v>
      </c>
      <c r="D486" s="130" t="s">
        <v>31</v>
      </c>
      <c r="E486" s="130" t="s">
        <v>3327</v>
      </c>
      <c r="F486" s="130" t="s">
        <v>3328</v>
      </c>
      <c r="G486" s="130">
        <v>7.5</v>
      </c>
      <c r="H486" s="130" t="s">
        <v>34</v>
      </c>
      <c r="I486" s="130" t="s">
        <v>459</v>
      </c>
      <c r="J486" s="130" t="s">
        <v>351</v>
      </c>
      <c r="K486" s="130" t="s">
        <v>48</v>
      </c>
      <c r="L486" s="130" t="s">
        <v>187</v>
      </c>
      <c r="M486" s="130" t="s">
        <v>39</v>
      </c>
      <c r="N486" s="130" t="s">
        <v>40</v>
      </c>
      <c r="O486" s="131">
        <v>37040</v>
      </c>
      <c r="P486" s="130"/>
      <c r="Q486" s="130">
        <v>7.5</v>
      </c>
      <c r="R486" s="132" t="s">
        <v>41</v>
      </c>
      <c r="S486" s="133">
        <v>0.69600000000000006</v>
      </c>
      <c r="T486" s="133"/>
      <c r="U486" s="162">
        <v>-999</v>
      </c>
      <c r="V486" s="162">
        <v>-999</v>
      </c>
      <c r="W486" s="162">
        <v>-999</v>
      </c>
      <c r="X486" s="162">
        <v>-999</v>
      </c>
      <c r="Y486" s="162">
        <v>-999</v>
      </c>
      <c r="Z486" s="162">
        <v>-999</v>
      </c>
      <c r="AA486" s="162">
        <v>-999</v>
      </c>
      <c r="AB486" s="162">
        <v>-999</v>
      </c>
      <c r="AC486" s="162">
        <v>-999</v>
      </c>
      <c r="AD486" s="162">
        <v>-999</v>
      </c>
    </row>
    <row r="487" spans="1:30" s="134" customFormat="1" ht="12" x14ac:dyDescent="0.3">
      <c r="A487" s="130">
        <v>126900</v>
      </c>
      <c r="B487" s="130" t="s">
        <v>30</v>
      </c>
      <c r="C487" s="130" t="s">
        <v>31</v>
      </c>
      <c r="D487" s="130" t="s">
        <v>31</v>
      </c>
      <c r="E487" s="130" t="s">
        <v>3172</v>
      </c>
      <c r="F487" s="130" t="s">
        <v>3173</v>
      </c>
      <c r="G487" s="130">
        <v>27.15</v>
      </c>
      <c r="H487" s="130" t="s">
        <v>34</v>
      </c>
      <c r="I487" s="130" t="s">
        <v>459</v>
      </c>
      <c r="J487" s="130" t="s">
        <v>351</v>
      </c>
      <c r="K487" s="130" t="s">
        <v>48</v>
      </c>
      <c r="L487" s="130" t="s">
        <v>187</v>
      </c>
      <c r="M487" s="130" t="s">
        <v>39</v>
      </c>
      <c r="N487" s="130" t="s">
        <v>220</v>
      </c>
      <c r="O487" s="131">
        <v>42256</v>
      </c>
      <c r="P487" s="130"/>
      <c r="Q487" s="130">
        <v>30.15</v>
      </c>
      <c r="R487" s="132" t="s">
        <v>41</v>
      </c>
      <c r="S487" s="133">
        <v>0.69600000000000006</v>
      </c>
      <c r="T487" s="133"/>
      <c r="U487" s="162">
        <v>-999</v>
      </c>
      <c r="V487" s="162">
        <v>-999</v>
      </c>
      <c r="W487" s="162">
        <v>-999</v>
      </c>
      <c r="X487" s="162">
        <v>-999</v>
      </c>
      <c r="Y487" s="162">
        <v>-999</v>
      </c>
      <c r="Z487" s="162">
        <v>-999</v>
      </c>
      <c r="AA487" s="162">
        <v>-999</v>
      </c>
      <c r="AB487" s="162">
        <v>-999</v>
      </c>
      <c r="AC487" s="162">
        <v>-999</v>
      </c>
      <c r="AD487" s="162">
        <v>-999</v>
      </c>
    </row>
    <row r="488" spans="1:30" s="134" customFormat="1" ht="12" x14ac:dyDescent="0.3">
      <c r="A488" s="130">
        <v>63400</v>
      </c>
      <c r="B488" s="130" t="s">
        <v>30</v>
      </c>
      <c r="C488" s="130" t="s">
        <v>31</v>
      </c>
      <c r="D488" s="130" t="s">
        <v>31</v>
      </c>
      <c r="E488" s="130" t="s">
        <v>3374</v>
      </c>
      <c r="F488" s="130" t="s">
        <v>3375</v>
      </c>
      <c r="G488" s="130">
        <v>48</v>
      </c>
      <c r="H488" s="130" t="s">
        <v>34</v>
      </c>
      <c r="I488" s="130" t="s">
        <v>3376</v>
      </c>
      <c r="J488" s="130" t="s">
        <v>351</v>
      </c>
      <c r="K488" s="130" t="s">
        <v>48</v>
      </c>
      <c r="L488" s="130" t="s">
        <v>187</v>
      </c>
      <c r="M488" s="130" t="s">
        <v>39</v>
      </c>
      <c r="N488" s="130" t="s">
        <v>40</v>
      </c>
      <c r="O488" s="131">
        <v>41682</v>
      </c>
      <c r="P488" s="130"/>
      <c r="Q488" s="130">
        <v>50</v>
      </c>
      <c r="R488" s="132" t="s">
        <v>41</v>
      </c>
      <c r="S488" s="133">
        <v>0.69600000000000006</v>
      </c>
      <c r="T488" s="133"/>
      <c r="U488" s="162">
        <v>-999</v>
      </c>
      <c r="V488" s="162">
        <v>-999</v>
      </c>
      <c r="W488" s="162">
        <v>-999</v>
      </c>
      <c r="X488" s="162">
        <v>-999</v>
      </c>
      <c r="Y488" s="162">
        <v>-999</v>
      </c>
      <c r="Z488" s="162">
        <v>-999</v>
      </c>
      <c r="AA488" s="162">
        <v>-999</v>
      </c>
      <c r="AB488" s="162">
        <v>-999</v>
      </c>
      <c r="AC488" s="162">
        <v>-999</v>
      </c>
      <c r="AD488" s="162">
        <v>-999</v>
      </c>
    </row>
    <row r="489" spans="1:30" s="134" customFormat="1" ht="12" x14ac:dyDescent="0.3">
      <c r="A489" s="130">
        <v>71700</v>
      </c>
      <c r="B489" s="130" t="s">
        <v>30</v>
      </c>
      <c r="C489" s="130" t="s">
        <v>42</v>
      </c>
      <c r="D489" s="130" t="s">
        <v>31</v>
      </c>
      <c r="E489" s="130" t="s">
        <v>3516</v>
      </c>
      <c r="F489" s="130" t="s">
        <v>3517</v>
      </c>
      <c r="G489" s="130">
        <v>18.5</v>
      </c>
      <c r="H489" s="130" t="s">
        <v>34</v>
      </c>
      <c r="I489" s="130" t="s">
        <v>3518</v>
      </c>
      <c r="J489" s="130" t="s">
        <v>351</v>
      </c>
      <c r="K489" s="130" t="s">
        <v>48</v>
      </c>
      <c r="L489" s="130" t="s">
        <v>187</v>
      </c>
      <c r="M489" s="130" t="s">
        <v>39</v>
      </c>
      <c r="N489" s="130" t="s">
        <v>40</v>
      </c>
      <c r="O489" s="131">
        <v>32989</v>
      </c>
      <c r="P489" s="130"/>
      <c r="Q489" s="130">
        <v>23</v>
      </c>
      <c r="R489" s="132" t="s">
        <v>41</v>
      </c>
      <c r="S489" s="133">
        <v>0.69600000000000006</v>
      </c>
      <c r="T489" s="133"/>
      <c r="U489" s="162">
        <v>-999</v>
      </c>
      <c r="V489" s="162">
        <v>-999</v>
      </c>
      <c r="W489" s="162">
        <v>-999</v>
      </c>
      <c r="X489" s="162">
        <v>-999</v>
      </c>
      <c r="Y489" s="162">
        <v>-999</v>
      </c>
      <c r="Z489" s="162">
        <v>-999</v>
      </c>
      <c r="AA489" s="162">
        <v>-999</v>
      </c>
      <c r="AB489" s="162">
        <v>-999</v>
      </c>
      <c r="AC489" s="162">
        <v>-999</v>
      </c>
      <c r="AD489" s="162">
        <v>-999</v>
      </c>
    </row>
    <row r="490" spans="1:30" s="134" customFormat="1" ht="12" x14ac:dyDescent="0.3">
      <c r="A490" s="130">
        <v>75000</v>
      </c>
      <c r="B490" s="130" t="s">
        <v>30</v>
      </c>
      <c r="C490" s="130" t="s">
        <v>42</v>
      </c>
      <c r="D490" s="130" t="s">
        <v>31</v>
      </c>
      <c r="E490" s="130" t="s">
        <v>3645</v>
      </c>
      <c r="F490" s="130" t="s">
        <v>3646</v>
      </c>
      <c r="G490" s="130">
        <v>63</v>
      </c>
      <c r="H490" s="130" t="s">
        <v>34</v>
      </c>
      <c r="I490" s="130" t="s">
        <v>55</v>
      </c>
      <c r="J490" s="130" t="s">
        <v>351</v>
      </c>
      <c r="K490" s="130" t="s">
        <v>48</v>
      </c>
      <c r="L490" s="130" t="s">
        <v>187</v>
      </c>
      <c r="M490" s="130" t="s">
        <v>39</v>
      </c>
      <c r="N490" s="130" t="s">
        <v>40</v>
      </c>
      <c r="O490" s="131">
        <v>32080</v>
      </c>
      <c r="P490" s="130"/>
      <c r="Q490" s="130">
        <v>63</v>
      </c>
      <c r="R490" s="132" t="s">
        <v>41</v>
      </c>
      <c r="S490" s="133">
        <v>0.7</v>
      </c>
      <c r="T490" s="133"/>
      <c r="U490" s="162">
        <v>-999</v>
      </c>
      <c r="V490" s="162">
        <v>-999</v>
      </c>
      <c r="W490" s="162">
        <v>-999</v>
      </c>
      <c r="X490" s="162">
        <v>-999</v>
      </c>
      <c r="Y490" s="162">
        <v>-999</v>
      </c>
      <c r="Z490" s="162">
        <v>-999</v>
      </c>
      <c r="AA490" s="162">
        <v>-999</v>
      </c>
      <c r="AB490" s="162">
        <v>-999</v>
      </c>
      <c r="AC490" s="162">
        <v>-999</v>
      </c>
      <c r="AD490" s="162">
        <v>-999</v>
      </c>
    </row>
    <row r="491" spans="1:30" s="134" customFormat="1" ht="12" x14ac:dyDescent="0.3">
      <c r="A491" s="130">
        <v>75300</v>
      </c>
      <c r="B491" s="130" t="s">
        <v>30</v>
      </c>
      <c r="C491" s="130" t="s">
        <v>31</v>
      </c>
      <c r="D491" s="130" t="s">
        <v>31</v>
      </c>
      <c r="E491" s="130" t="s">
        <v>3669</v>
      </c>
      <c r="F491" s="130" t="s">
        <v>3670</v>
      </c>
      <c r="G491" s="130">
        <v>28.8</v>
      </c>
      <c r="H491" s="130" t="s">
        <v>34</v>
      </c>
      <c r="I491" s="130" t="s">
        <v>3671</v>
      </c>
      <c r="J491" s="130" t="s">
        <v>351</v>
      </c>
      <c r="K491" s="130" t="s">
        <v>48</v>
      </c>
      <c r="L491" s="130" t="s">
        <v>187</v>
      </c>
      <c r="M491" s="130" t="s">
        <v>39</v>
      </c>
      <c r="N491" s="130" t="s">
        <v>40</v>
      </c>
      <c r="O491" s="131">
        <v>32751</v>
      </c>
      <c r="P491" s="130"/>
      <c r="Q491" s="130">
        <v>28</v>
      </c>
      <c r="R491" s="132" t="s">
        <v>41</v>
      </c>
      <c r="S491" s="133">
        <v>0.748</v>
      </c>
      <c r="T491" s="133"/>
      <c r="U491" s="162">
        <v>-999</v>
      </c>
      <c r="V491" s="162">
        <v>-999</v>
      </c>
      <c r="W491" s="162">
        <v>-999</v>
      </c>
      <c r="X491" s="162">
        <v>-999</v>
      </c>
      <c r="Y491" s="162">
        <v>-999</v>
      </c>
      <c r="Z491" s="162">
        <v>-999</v>
      </c>
      <c r="AA491" s="162">
        <v>-999</v>
      </c>
      <c r="AB491" s="162">
        <v>-999</v>
      </c>
      <c r="AC491" s="162">
        <v>-999</v>
      </c>
      <c r="AD491" s="162">
        <v>-999</v>
      </c>
    </row>
    <row r="492" spans="1:30" s="134" customFormat="1" ht="12" x14ac:dyDescent="0.3">
      <c r="A492" s="130">
        <v>46000</v>
      </c>
      <c r="B492" s="130" t="s">
        <v>30</v>
      </c>
      <c r="C492" s="130" t="s">
        <v>42</v>
      </c>
      <c r="D492" s="130" t="s">
        <v>31</v>
      </c>
      <c r="E492" s="130" t="s">
        <v>1313</v>
      </c>
      <c r="F492" s="130" t="s">
        <v>1314</v>
      </c>
      <c r="G492" s="130">
        <v>19.899999999999999</v>
      </c>
      <c r="H492" s="130" t="s">
        <v>34</v>
      </c>
      <c r="I492" s="130" t="s">
        <v>55</v>
      </c>
      <c r="J492" s="130" t="s">
        <v>351</v>
      </c>
      <c r="K492" s="130" t="s">
        <v>48</v>
      </c>
      <c r="L492" s="130" t="s">
        <v>187</v>
      </c>
      <c r="M492" s="130" t="s">
        <v>39</v>
      </c>
      <c r="N492" s="130" t="s">
        <v>1315</v>
      </c>
      <c r="O492" s="131">
        <v>31670</v>
      </c>
      <c r="P492" s="130"/>
      <c r="Q492" s="130">
        <v>19.899999999999999</v>
      </c>
      <c r="R492" s="132" t="s">
        <v>41</v>
      </c>
      <c r="S492" s="133">
        <v>0.752</v>
      </c>
      <c r="T492" s="133"/>
      <c r="U492" s="162">
        <v>-999</v>
      </c>
      <c r="V492" s="162">
        <v>-999</v>
      </c>
      <c r="W492" s="162">
        <v>-999</v>
      </c>
      <c r="X492" s="162">
        <v>-999</v>
      </c>
      <c r="Y492" s="162">
        <v>-999</v>
      </c>
      <c r="Z492" s="162">
        <v>-999</v>
      </c>
      <c r="AA492" s="162">
        <v>-999</v>
      </c>
      <c r="AB492" s="162">
        <v>-999</v>
      </c>
      <c r="AC492" s="162">
        <v>-999</v>
      </c>
      <c r="AD492" s="162">
        <v>-999</v>
      </c>
    </row>
    <row r="493" spans="1:30" s="134" customFormat="1" ht="12" x14ac:dyDescent="0.3">
      <c r="A493" s="130">
        <v>65400</v>
      </c>
      <c r="B493" s="130" t="s">
        <v>30</v>
      </c>
      <c r="C493" s="130" t="s">
        <v>42</v>
      </c>
      <c r="D493" s="130" t="s">
        <v>31</v>
      </c>
      <c r="E493" s="130" t="s">
        <v>2944</v>
      </c>
      <c r="F493" s="130" t="s">
        <v>2945</v>
      </c>
      <c r="G493" s="130">
        <v>28.8</v>
      </c>
      <c r="H493" s="130" t="s">
        <v>34</v>
      </c>
      <c r="I493" s="130" t="s">
        <v>55</v>
      </c>
      <c r="J493" s="130" t="s">
        <v>351</v>
      </c>
      <c r="K493" s="130" t="s">
        <v>48</v>
      </c>
      <c r="L493" s="130" t="s">
        <v>187</v>
      </c>
      <c r="M493" s="130" t="s">
        <v>39</v>
      </c>
      <c r="N493" s="130" t="s">
        <v>40</v>
      </c>
      <c r="O493" s="131">
        <v>32668</v>
      </c>
      <c r="P493" s="130"/>
      <c r="Q493" s="130">
        <v>28.8</v>
      </c>
      <c r="R493" s="132" t="s">
        <v>41</v>
      </c>
      <c r="S493" s="133">
        <v>0.77700000000000002</v>
      </c>
      <c r="T493" s="133"/>
      <c r="U493" s="162">
        <v>-999</v>
      </c>
      <c r="V493" s="162">
        <v>-999</v>
      </c>
      <c r="W493" s="162">
        <v>-999</v>
      </c>
      <c r="X493" s="162">
        <v>-999</v>
      </c>
      <c r="Y493" s="162">
        <v>-999</v>
      </c>
      <c r="Z493" s="162">
        <v>-999</v>
      </c>
      <c r="AA493" s="162">
        <v>-999</v>
      </c>
      <c r="AB493" s="162">
        <v>-999</v>
      </c>
      <c r="AC493" s="162">
        <v>-999</v>
      </c>
      <c r="AD493" s="162">
        <v>-999</v>
      </c>
    </row>
    <row r="494" spans="1:30" s="134" customFormat="1" ht="12" x14ac:dyDescent="0.3">
      <c r="A494" s="130">
        <v>65100</v>
      </c>
      <c r="B494" s="130" t="s">
        <v>30</v>
      </c>
      <c r="C494" s="130" t="s">
        <v>42</v>
      </c>
      <c r="D494" s="130" t="s">
        <v>31</v>
      </c>
      <c r="E494" s="130" t="s">
        <v>2938</v>
      </c>
      <c r="F494" s="130" t="s">
        <v>2939</v>
      </c>
      <c r="G494" s="130">
        <v>30.5</v>
      </c>
      <c r="H494" s="130" t="s">
        <v>34</v>
      </c>
      <c r="I494" s="130" t="s">
        <v>55</v>
      </c>
      <c r="J494" s="130" t="s">
        <v>351</v>
      </c>
      <c r="K494" s="130" t="s">
        <v>48</v>
      </c>
      <c r="L494" s="130" t="s">
        <v>187</v>
      </c>
      <c r="M494" s="130" t="s">
        <v>39</v>
      </c>
      <c r="N494" s="130" t="s">
        <v>40</v>
      </c>
      <c r="O494" s="131">
        <v>32344</v>
      </c>
      <c r="P494" s="130"/>
      <c r="Q494" s="130">
        <v>30.5</v>
      </c>
      <c r="R494" s="132" t="s">
        <v>41</v>
      </c>
      <c r="S494" s="133">
        <v>0.78700000000000003</v>
      </c>
      <c r="T494" s="133"/>
      <c r="U494" s="162">
        <v>-999</v>
      </c>
      <c r="V494" s="162">
        <v>-999</v>
      </c>
      <c r="W494" s="162">
        <v>-999</v>
      </c>
      <c r="X494" s="162">
        <v>-999</v>
      </c>
      <c r="Y494" s="162">
        <v>-999</v>
      </c>
      <c r="Z494" s="162">
        <v>-999</v>
      </c>
      <c r="AA494" s="162">
        <v>-999</v>
      </c>
      <c r="AB494" s="162">
        <v>-999</v>
      </c>
      <c r="AC494" s="162">
        <v>-999</v>
      </c>
      <c r="AD494" s="162">
        <v>-999</v>
      </c>
    </row>
    <row r="495" spans="1:30" s="134" customFormat="1" ht="12" x14ac:dyDescent="0.3">
      <c r="A495" s="130">
        <v>37500</v>
      </c>
      <c r="B495" s="130" t="s">
        <v>30</v>
      </c>
      <c r="C495" s="130" t="s">
        <v>42</v>
      </c>
      <c r="D495" s="130" t="s">
        <v>31</v>
      </c>
      <c r="E495" s="130" t="s">
        <v>349</v>
      </c>
      <c r="F495" s="130" t="s">
        <v>350</v>
      </c>
      <c r="G495" s="130">
        <v>35.700000000000003</v>
      </c>
      <c r="H495" s="130" t="s">
        <v>34</v>
      </c>
      <c r="I495" s="130" t="s">
        <v>55</v>
      </c>
      <c r="J495" s="130" t="s">
        <v>351</v>
      </c>
      <c r="K495" s="130" t="s">
        <v>48</v>
      </c>
      <c r="L495" s="130" t="s">
        <v>187</v>
      </c>
      <c r="M495" s="130" t="s">
        <v>39</v>
      </c>
      <c r="N495" s="130" t="s">
        <v>40</v>
      </c>
      <c r="O495" s="131">
        <v>32798</v>
      </c>
      <c r="P495" s="130"/>
      <c r="Q495" s="130">
        <v>35.700000000000003</v>
      </c>
      <c r="R495" s="132" t="s">
        <v>41</v>
      </c>
      <c r="S495" s="133">
        <v>0.79</v>
      </c>
      <c r="T495" s="133"/>
      <c r="U495" s="162">
        <v>-999</v>
      </c>
      <c r="V495" s="162">
        <v>-999</v>
      </c>
      <c r="W495" s="162">
        <v>-999</v>
      </c>
      <c r="X495" s="162">
        <v>-999</v>
      </c>
      <c r="Y495" s="162">
        <v>-999</v>
      </c>
      <c r="Z495" s="162">
        <v>-999</v>
      </c>
      <c r="AA495" s="162">
        <v>-999</v>
      </c>
      <c r="AB495" s="162">
        <v>-999</v>
      </c>
      <c r="AC495" s="162">
        <v>-999</v>
      </c>
      <c r="AD495" s="162">
        <v>-999</v>
      </c>
    </row>
    <row r="496" spans="1:30" s="134" customFormat="1" ht="24" x14ac:dyDescent="0.3">
      <c r="A496" s="135">
        <v>58500</v>
      </c>
      <c r="B496" s="135" t="s">
        <v>30</v>
      </c>
      <c r="C496" s="135" t="s">
        <v>31</v>
      </c>
      <c r="D496" s="135" t="s">
        <v>31</v>
      </c>
      <c r="E496" s="135" t="s">
        <v>2296</v>
      </c>
      <c r="F496" s="135" t="s">
        <v>2297</v>
      </c>
      <c r="G496" s="135">
        <v>46.64</v>
      </c>
      <c r="H496" s="135" t="s">
        <v>34</v>
      </c>
      <c r="I496" s="135" t="s">
        <v>2298</v>
      </c>
      <c r="J496" s="135" t="s">
        <v>351</v>
      </c>
      <c r="K496" s="135" t="s">
        <v>48</v>
      </c>
      <c r="L496" s="135" t="s">
        <v>47</v>
      </c>
      <c r="M496" s="135" t="s">
        <v>224</v>
      </c>
      <c r="N496" s="135" t="s">
        <v>225</v>
      </c>
      <c r="O496" s="136">
        <v>32599</v>
      </c>
      <c r="P496" s="135"/>
      <c r="Q496" s="135">
        <v>63.33</v>
      </c>
      <c r="R496" s="137" t="s">
        <v>41</v>
      </c>
      <c r="S496" s="133">
        <v>0.47399999999999998</v>
      </c>
      <c r="T496" s="133"/>
      <c r="U496" s="162">
        <v>-999</v>
      </c>
      <c r="V496" s="162">
        <v>-999</v>
      </c>
      <c r="W496" s="162">
        <v>-999</v>
      </c>
      <c r="X496" s="162">
        <v>-999</v>
      </c>
      <c r="Y496" s="162">
        <v>-999</v>
      </c>
      <c r="Z496" s="162">
        <v>-999</v>
      </c>
      <c r="AA496" s="162">
        <v>-999</v>
      </c>
      <c r="AB496" s="162">
        <v>-999</v>
      </c>
      <c r="AC496" s="162">
        <v>-999</v>
      </c>
      <c r="AD496" s="162">
        <v>-999</v>
      </c>
    </row>
    <row r="497" spans="1:30" s="134" customFormat="1" ht="12" x14ac:dyDescent="0.3">
      <c r="A497" s="130">
        <v>92200</v>
      </c>
      <c r="B497" s="130" t="s">
        <v>30</v>
      </c>
      <c r="C497" s="130" t="s">
        <v>42</v>
      </c>
      <c r="D497" s="130" t="s">
        <v>42</v>
      </c>
      <c r="E497" s="130" t="s">
        <v>1985</v>
      </c>
      <c r="F497" s="130" t="s">
        <v>1986</v>
      </c>
      <c r="G497" s="130">
        <v>32</v>
      </c>
      <c r="H497" s="130" t="s">
        <v>34</v>
      </c>
      <c r="I497" s="130" t="s">
        <v>837</v>
      </c>
      <c r="J497" s="130" t="s">
        <v>351</v>
      </c>
      <c r="K497" s="130" t="s">
        <v>48</v>
      </c>
      <c r="L497" s="130" t="s">
        <v>124</v>
      </c>
      <c r="M497" s="130" t="s">
        <v>39</v>
      </c>
      <c r="N497" s="130" t="s">
        <v>40</v>
      </c>
      <c r="O497" s="131">
        <v>38687</v>
      </c>
      <c r="P497" s="130"/>
      <c r="Q497" s="130">
        <v>32</v>
      </c>
      <c r="R497" s="132" t="s">
        <v>41</v>
      </c>
      <c r="S497" s="133">
        <v>0.69600000000000006</v>
      </c>
      <c r="T497" s="133"/>
      <c r="U497" s="162">
        <v>-999</v>
      </c>
      <c r="V497" s="162">
        <v>-999</v>
      </c>
      <c r="W497" s="162">
        <v>-999</v>
      </c>
      <c r="X497" s="162">
        <v>-999</v>
      </c>
      <c r="Y497" s="162">
        <v>-999</v>
      </c>
      <c r="Z497" s="162">
        <v>-999</v>
      </c>
      <c r="AA497" s="162">
        <v>-999</v>
      </c>
      <c r="AB497" s="162">
        <v>-999</v>
      </c>
      <c r="AC497" s="162">
        <v>-999</v>
      </c>
      <c r="AD497" s="162">
        <v>-999</v>
      </c>
    </row>
  </sheetData>
  <sortState ref="A2:BB119">
    <sortCondition descending="1" ref="J2:J119"/>
    <sortCondition ref="K2:K11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424"/>
  <sheetViews>
    <sheetView topLeftCell="A379" workbookViewId="0">
      <selection activeCell="I281" sqref="I281"/>
    </sheetView>
  </sheetViews>
  <sheetFormatPr defaultRowHeight="14.5" x14ac:dyDescent="0.35"/>
  <cols>
    <col min="1" max="1" width="6.81640625" bestFit="1" customWidth="1"/>
    <col min="2" max="2" width="12.08984375" bestFit="1" customWidth="1"/>
    <col min="3" max="3" width="2.81640625" bestFit="1" customWidth="1"/>
    <col min="4" max="4" width="7.36328125" bestFit="1" customWidth="1"/>
    <col min="5" max="5" width="14.90625" bestFit="1" customWidth="1"/>
    <col min="6" max="6" width="37.36328125" bestFit="1" customWidth="1"/>
    <col min="7" max="7" width="13.1796875" bestFit="1" customWidth="1"/>
    <col min="8" max="8" width="6.81640625" bestFit="1" customWidth="1"/>
    <col min="9" max="9" width="40.1796875" bestFit="1" customWidth="1"/>
    <col min="10" max="10" width="15.6328125" bestFit="1" customWidth="1"/>
    <col min="11" max="11" width="16.90625" bestFit="1" customWidth="1"/>
    <col min="12" max="12" width="12" bestFit="1" customWidth="1"/>
    <col min="13" max="13" width="4.08984375" bestFit="1" customWidth="1"/>
    <col min="14" max="14" width="9.81640625" bestFit="1" customWidth="1"/>
    <col min="15" max="15" width="10.7265625" bestFit="1" customWidth="1"/>
    <col min="16" max="16" width="21.08984375" bestFit="1" customWidth="1"/>
    <col min="17" max="17" width="14.08984375" bestFit="1" customWidth="1"/>
    <col min="18" max="18" width="32.08984375" bestFit="1" customWidth="1"/>
    <col min="19" max="19" width="10.81640625" bestFit="1" customWidth="1"/>
    <col min="20" max="20" width="13" bestFit="1" customWidth="1"/>
    <col min="21" max="23" width="9.36328125" bestFit="1" customWidth="1"/>
    <col min="24" max="24" width="5.81640625" bestFit="1" customWidth="1"/>
    <col min="25" max="25" width="7.6328125" bestFit="1" customWidth="1"/>
    <col min="26" max="26" width="5.1796875" bestFit="1" customWidth="1"/>
    <col min="27" max="27" width="7.81640625" bestFit="1" customWidth="1"/>
    <col min="28" max="28" width="9.81640625" bestFit="1" customWidth="1"/>
    <col min="29" max="29" width="15.08984375" bestFit="1" customWidth="1"/>
    <col min="30" max="30" width="7" bestFit="1" customWidth="1"/>
  </cols>
  <sheetData>
    <row r="1" spans="1:54" s="19" customFormat="1" ht="17.649999999999999" customHeight="1" x14ac:dyDescent="0.35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3949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38" t="s">
        <v>3953</v>
      </c>
      <c r="U1" s="221" t="s">
        <v>3961</v>
      </c>
      <c r="V1" s="222" t="s">
        <v>3962</v>
      </c>
      <c r="W1" s="221" t="s">
        <v>3963</v>
      </c>
      <c r="X1" s="223" t="s">
        <v>3954</v>
      </c>
      <c r="Y1" s="223" t="s">
        <v>3955</v>
      </c>
      <c r="Z1" s="223" t="s">
        <v>3956</v>
      </c>
      <c r="AA1" s="223" t="s">
        <v>3957</v>
      </c>
      <c r="AB1" s="223" t="s">
        <v>3958</v>
      </c>
      <c r="AC1" s="223" t="s">
        <v>3960</v>
      </c>
      <c r="AD1" s="224" t="s">
        <v>3959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s="70" customFormat="1" ht="24" x14ac:dyDescent="0.3">
      <c r="A2" s="54">
        <v>31900</v>
      </c>
      <c r="B2" s="54" t="s">
        <v>30</v>
      </c>
      <c r="C2" s="54" t="s">
        <v>31</v>
      </c>
      <c r="D2" s="54" t="s">
        <v>42</v>
      </c>
      <c r="E2" s="54" t="s">
        <v>3228</v>
      </c>
      <c r="F2" s="54" t="s">
        <v>3229</v>
      </c>
      <c r="G2" s="54">
        <v>586.02</v>
      </c>
      <c r="H2" s="54" t="s">
        <v>34</v>
      </c>
      <c r="I2" s="54" t="s">
        <v>3230</v>
      </c>
      <c r="J2" s="54" t="s">
        <v>56</v>
      </c>
      <c r="K2" s="54" t="s">
        <v>122</v>
      </c>
      <c r="L2" s="54" t="s">
        <v>124</v>
      </c>
      <c r="M2" s="54" t="s">
        <v>224</v>
      </c>
      <c r="N2" s="54" t="s">
        <v>225</v>
      </c>
      <c r="O2" s="55">
        <v>37049</v>
      </c>
      <c r="P2" s="54"/>
      <c r="Q2" s="54">
        <v>590</v>
      </c>
      <c r="R2" s="56" t="s">
        <v>41</v>
      </c>
      <c r="S2" s="28"/>
      <c r="T2" s="140">
        <v>11.22487225448821</v>
      </c>
      <c r="U2" s="231">
        <v>9.8365537009779711</v>
      </c>
      <c r="V2" s="232">
        <v>10.097499440780332</v>
      </c>
      <c r="W2" s="232">
        <v>10.358445180582693</v>
      </c>
      <c r="X2" s="23">
        <f t="shared" ref="X2:X19" si="0">CEILING(0.4*G2,1)</f>
        <v>235</v>
      </c>
      <c r="Y2" s="23">
        <f t="shared" ref="Y2:Y33" si="1">CEILING(G2,1)</f>
        <v>587</v>
      </c>
      <c r="Z2" s="23">
        <v>4</v>
      </c>
      <c r="AA2" s="23">
        <v>4</v>
      </c>
      <c r="AB2" s="23">
        <v>2</v>
      </c>
      <c r="AC2" s="23">
        <v>729.79138015864157</v>
      </c>
      <c r="AD2" s="147">
        <f>G2*70</f>
        <v>41021.4</v>
      </c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</row>
    <row r="3" spans="1:54" s="70" customFormat="1" ht="12" x14ac:dyDescent="0.3">
      <c r="A3" s="25">
        <v>22700</v>
      </c>
      <c r="B3" s="25" t="s">
        <v>30</v>
      </c>
      <c r="C3" s="25" t="s">
        <v>31</v>
      </c>
      <c r="D3" s="25" t="s">
        <v>42</v>
      </c>
      <c r="E3" s="25" t="s">
        <v>2469</v>
      </c>
      <c r="F3" s="25" t="s">
        <v>2470</v>
      </c>
      <c r="G3" s="25">
        <v>510</v>
      </c>
      <c r="H3" s="25" t="s">
        <v>34</v>
      </c>
      <c r="I3" s="25" t="s">
        <v>2466</v>
      </c>
      <c r="J3" s="25" t="s">
        <v>56</v>
      </c>
      <c r="K3" s="25" t="s">
        <v>122</v>
      </c>
      <c r="L3" s="25" t="s">
        <v>124</v>
      </c>
      <c r="M3" s="25" t="s">
        <v>39</v>
      </c>
      <c r="N3" s="25" t="s">
        <v>40</v>
      </c>
      <c r="O3" s="26">
        <v>37438</v>
      </c>
      <c r="P3" s="25"/>
      <c r="Q3" s="25">
        <v>541</v>
      </c>
      <c r="R3" s="27" t="s">
        <v>41</v>
      </c>
      <c r="S3" s="28"/>
      <c r="T3" s="140">
        <v>10.75</v>
      </c>
      <c r="U3" s="231">
        <v>9.3616814464897615</v>
      </c>
      <c r="V3" s="232">
        <v>9.6226271862921209</v>
      </c>
      <c r="W3" s="232">
        <v>9.8835729260944785</v>
      </c>
      <c r="X3" s="23">
        <f t="shared" si="0"/>
        <v>204</v>
      </c>
      <c r="Y3" s="23">
        <f t="shared" si="1"/>
        <v>510</v>
      </c>
      <c r="Z3" s="23">
        <v>3</v>
      </c>
      <c r="AA3" s="23">
        <v>3</v>
      </c>
      <c r="AB3" s="23">
        <v>2</v>
      </c>
      <c r="AC3" s="23">
        <v>635.12099225437237</v>
      </c>
      <c r="AD3" s="147">
        <f t="shared" ref="AD3:AD66" si="2">G3*70</f>
        <v>35700</v>
      </c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</row>
    <row r="4" spans="1:54" s="70" customFormat="1" ht="12" x14ac:dyDescent="0.3">
      <c r="A4" s="25">
        <v>22800</v>
      </c>
      <c r="B4" s="25" t="s">
        <v>30</v>
      </c>
      <c r="C4" s="25" t="s">
        <v>31</v>
      </c>
      <c r="D4" s="25" t="s">
        <v>42</v>
      </c>
      <c r="E4" s="25" t="s">
        <v>2477</v>
      </c>
      <c r="F4" s="25" t="s">
        <v>2478</v>
      </c>
      <c r="G4" s="25">
        <v>510</v>
      </c>
      <c r="H4" s="25" t="s">
        <v>34</v>
      </c>
      <c r="I4" s="25" t="s">
        <v>2466</v>
      </c>
      <c r="J4" s="25" t="s">
        <v>56</v>
      </c>
      <c r="K4" s="25" t="s">
        <v>122</v>
      </c>
      <c r="L4" s="25" t="s">
        <v>124</v>
      </c>
      <c r="M4" s="25" t="s">
        <v>39</v>
      </c>
      <c r="N4" s="25" t="s">
        <v>40</v>
      </c>
      <c r="O4" s="26">
        <v>37448</v>
      </c>
      <c r="P4" s="25"/>
      <c r="Q4" s="25">
        <v>541</v>
      </c>
      <c r="R4" s="27" t="s">
        <v>41</v>
      </c>
      <c r="S4" s="28"/>
      <c r="T4" s="140">
        <v>10.75</v>
      </c>
      <c r="U4" s="231">
        <v>9.3616814464897615</v>
      </c>
      <c r="V4" s="232">
        <v>9.6226271862921209</v>
      </c>
      <c r="W4" s="232">
        <v>9.8835729260944785</v>
      </c>
      <c r="X4" s="23">
        <f t="shared" si="0"/>
        <v>204</v>
      </c>
      <c r="Y4" s="23">
        <f t="shared" si="1"/>
        <v>510</v>
      </c>
      <c r="Z4" s="23">
        <v>3</v>
      </c>
      <c r="AA4" s="23">
        <v>3</v>
      </c>
      <c r="AB4" s="23">
        <v>2</v>
      </c>
      <c r="AC4" s="23">
        <v>635.12099225437237</v>
      </c>
      <c r="AD4" s="147">
        <f t="shared" si="2"/>
        <v>35700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</row>
    <row r="5" spans="1:54" s="49" customFormat="1" ht="24" x14ac:dyDescent="0.3">
      <c r="A5" s="54">
        <v>84100</v>
      </c>
      <c r="B5" s="54" t="s">
        <v>30</v>
      </c>
      <c r="C5" s="54" t="s">
        <v>31</v>
      </c>
      <c r="D5" s="54" t="s">
        <v>42</v>
      </c>
      <c r="E5" s="54" t="s">
        <v>1209</v>
      </c>
      <c r="F5" s="54" t="s">
        <v>1210</v>
      </c>
      <c r="G5" s="54">
        <v>551.70000000000005</v>
      </c>
      <c r="H5" s="54" t="s">
        <v>34</v>
      </c>
      <c r="I5" s="54" t="s">
        <v>1211</v>
      </c>
      <c r="J5" s="54" t="s">
        <v>56</v>
      </c>
      <c r="K5" s="54" t="s">
        <v>122</v>
      </c>
      <c r="L5" s="54" t="s">
        <v>124</v>
      </c>
      <c r="M5" s="54" t="s">
        <v>224</v>
      </c>
      <c r="N5" s="54" t="s">
        <v>225</v>
      </c>
      <c r="O5" s="55">
        <v>37826</v>
      </c>
      <c r="P5" s="54"/>
      <c r="Q5" s="54">
        <v>610</v>
      </c>
      <c r="R5" s="56" t="s">
        <v>41</v>
      </c>
      <c r="S5" s="28"/>
      <c r="T5" s="140">
        <v>10.162331115313675</v>
      </c>
      <c r="U5" s="231">
        <v>8.7740125618034384</v>
      </c>
      <c r="V5" s="232">
        <v>9.0349583016057995</v>
      </c>
      <c r="W5" s="232">
        <v>9.2959040414081606</v>
      </c>
      <c r="X5" s="23">
        <f t="shared" si="0"/>
        <v>221</v>
      </c>
      <c r="Y5" s="23">
        <f t="shared" si="1"/>
        <v>552</v>
      </c>
      <c r="Z5" s="23">
        <v>2</v>
      </c>
      <c r="AA5" s="23">
        <v>2</v>
      </c>
      <c r="AB5" s="23">
        <v>2</v>
      </c>
      <c r="AC5" s="23">
        <v>687.05147338575932</v>
      </c>
      <c r="AD5" s="147">
        <f t="shared" si="2"/>
        <v>38619</v>
      </c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</row>
    <row r="6" spans="1:54" s="70" customFormat="1" ht="12" x14ac:dyDescent="0.3">
      <c r="A6" s="25">
        <v>47600</v>
      </c>
      <c r="B6" s="25" t="s">
        <v>30</v>
      </c>
      <c r="C6" s="25" t="s">
        <v>42</v>
      </c>
      <c r="D6" s="25" t="s">
        <v>42</v>
      </c>
      <c r="E6" s="25" t="s">
        <v>119</v>
      </c>
      <c r="F6" s="25" t="s">
        <v>120</v>
      </c>
      <c r="G6" s="25">
        <v>28</v>
      </c>
      <c r="H6" s="25" t="s">
        <v>34</v>
      </c>
      <c r="I6" s="25" t="s">
        <v>121</v>
      </c>
      <c r="J6" s="25" t="s">
        <v>56</v>
      </c>
      <c r="K6" s="25" t="s">
        <v>122</v>
      </c>
      <c r="L6" s="25" t="s">
        <v>47</v>
      </c>
      <c r="M6" s="25" t="s">
        <v>39</v>
      </c>
      <c r="N6" s="25" t="s">
        <v>40</v>
      </c>
      <c r="O6" s="26">
        <v>33165</v>
      </c>
      <c r="P6" s="25"/>
      <c r="Q6" s="25">
        <v>32</v>
      </c>
      <c r="R6" s="27" t="s">
        <v>41</v>
      </c>
      <c r="S6" s="28"/>
      <c r="T6" s="140">
        <v>9.4411595683545109</v>
      </c>
      <c r="U6" s="231">
        <v>8.0528410148442724</v>
      </c>
      <c r="V6" s="232">
        <v>8.31378675464663</v>
      </c>
      <c r="W6" s="232">
        <v>8.5747324944489876</v>
      </c>
      <c r="X6" s="23">
        <f t="shared" si="0"/>
        <v>12</v>
      </c>
      <c r="Y6" s="23">
        <f t="shared" si="1"/>
        <v>28</v>
      </c>
      <c r="Z6" s="23">
        <v>5</v>
      </c>
      <c r="AA6" s="23">
        <v>5</v>
      </c>
      <c r="AB6" s="23">
        <v>2</v>
      </c>
      <c r="AC6" s="23">
        <v>34.869387810043946</v>
      </c>
      <c r="AD6" s="147">
        <f t="shared" si="2"/>
        <v>1960</v>
      </c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</row>
    <row r="7" spans="1:54" s="70" customFormat="1" ht="12" x14ac:dyDescent="0.3">
      <c r="A7" s="34">
        <v>91600</v>
      </c>
      <c r="B7" s="34" t="s">
        <v>30</v>
      </c>
      <c r="C7" s="34" t="s">
        <v>31</v>
      </c>
      <c r="D7" s="34" t="s">
        <v>42</v>
      </c>
      <c r="E7" s="34" t="s">
        <v>2338</v>
      </c>
      <c r="F7" s="34" t="s">
        <v>2339</v>
      </c>
      <c r="G7" s="34">
        <v>96</v>
      </c>
      <c r="H7" s="34" t="s">
        <v>34</v>
      </c>
      <c r="I7" s="34" t="s">
        <v>2340</v>
      </c>
      <c r="J7" s="34" t="s">
        <v>56</v>
      </c>
      <c r="K7" s="34" t="s">
        <v>122</v>
      </c>
      <c r="L7" s="34" t="s">
        <v>124</v>
      </c>
      <c r="M7" s="34" t="s">
        <v>39</v>
      </c>
      <c r="N7" s="34" t="s">
        <v>40</v>
      </c>
      <c r="O7" s="35">
        <v>38614</v>
      </c>
      <c r="P7" s="34"/>
      <c r="Q7" s="34">
        <v>121</v>
      </c>
      <c r="R7" s="36" t="s">
        <v>41</v>
      </c>
      <c r="S7" s="33"/>
      <c r="T7" s="139">
        <v>9</v>
      </c>
      <c r="U7" s="148">
        <v>7.6116814464897606</v>
      </c>
      <c r="V7" s="149">
        <v>7.87262718629212</v>
      </c>
      <c r="W7" s="149">
        <v>8.1335729260944785</v>
      </c>
      <c r="X7" s="32">
        <f t="shared" si="0"/>
        <v>39</v>
      </c>
      <c r="Y7" s="32">
        <f t="shared" si="1"/>
        <v>96</v>
      </c>
      <c r="Z7" s="32">
        <v>2</v>
      </c>
      <c r="AA7" s="32">
        <v>2</v>
      </c>
      <c r="AB7" s="32">
        <v>2</v>
      </c>
      <c r="AC7" s="32">
        <v>119.5521867772932</v>
      </c>
      <c r="AD7" s="147">
        <f t="shared" si="2"/>
        <v>6720</v>
      </c>
    </row>
    <row r="8" spans="1:54" s="70" customFormat="1" ht="12" x14ac:dyDescent="0.3">
      <c r="A8" s="25">
        <v>34200</v>
      </c>
      <c r="B8" s="25" t="s">
        <v>30</v>
      </c>
      <c r="C8" s="25" t="s">
        <v>42</v>
      </c>
      <c r="D8" s="25" t="s">
        <v>31</v>
      </c>
      <c r="E8" s="25" t="s">
        <v>53</v>
      </c>
      <c r="F8" s="25" t="s">
        <v>54</v>
      </c>
      <c r="G8" s="25">
        <v>12.5</v>
      </c>
      <c r="H8" s="25" t="s">
        <v>34</v>
      </c>
      <c r="I8" s="25" t="s">
        <v>55</v>
      </c>
      <c r="J8" s="25" t="s">
        <v>56</v>
      </c>
      <c r="K8" s="25" t="s">
        <v>122</v>
      </c>
      <c r="L8" s="25" t="s">
        <v>47</v>
      </c>
      <c r="M8" s="25" t="s">
        <v>39</v>
      </c>
      <c r="N8" s="25" t="s">
        <v>40</v>
      </c>
      <c r="O8" s="26">
        <v>32297</v>
      </c>
      <c r="P8" s="25"/>
      <c r="Q8" s="25">
        <v>12.5</v>
      </c>
      <c r="R8" s="27" t="s">
        <v>41</v>
      </c>
      <c r="S8" s="28"/>
      <c r="T8" s="140">
        <v>8.5180939447196042</v>
      </c>
      <c r="U8" s="231">
        <v>7.1297753912093667</v>
      </c>
      <c r="V8" s="232">
        <v>7.3907211310117287</v>
      </c>
      <c r="W8" s="232">
        <v>7.6516668708140898</v>
      </c>
      <c r="X8" s="23">
        <f t="shared" si="0"/>
        <v>5</v>
      </c>
      <c r="Y8" s="23">
        <f t="shared" si="1"/>
        <v>13</v>
      </c>
      <c r="Z8" s="23">
        <v>6</v>
      </c>
      <c r="AA8" s="23">
        <v>6</v>
      </c>
      <c r="AB8" s="23">
        <v>2</v>
      </c>
      <c r="AC8" s="23">
        <v>15.566690986626748</v>
      </c>
      <c r="AD8" s="147">
        <f t="shared" si="2"/>
        <v>875</v>
      </c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</row>
    <row r="9" spans="1:54" s="70" customFormat="1" ht="12" customHeight="1" x14ac:dyDescent="0.3">
      <c r="A9" s="34">
        <v>57500</v>
      </c>
      <c r="B9" s="34" t="s">
        <v>30</v>
      </c>
      <c r="C9" s="34" t="s">
        <v>42</v>
      </c>
      <c r="D9" s="34" t="s">
        <v>42</v>
      </c>
      <c r="E9" s="34" t="s">
        <v>2214</v>
      </c>
      <c r="F9" s="34" t="s">
        <v>2215</v>
      </c>
      <c r="G9" s="34">
        <v>1</v>
      </c>
      <c r="H9" s="34" t="s">
        <v>34</v>
      </c>
      <c r="I9" s="34" t="s">
        <v>232</v>
      </c>
      <c r="J9" s="34" t="s">
        <v>56</v>
      </c>
      <c r="K9" s="34" t="s">
        <v>122</v>
      </c>
      <c r="L9" s="34" t="s">
        <v>47</v>
      </c>
      <c r="M9" s="34" t="s">
        <v>39</v>
      </c>
      <c r="N9" s="34" t="s">
        <v>220</v>
      </c>
      <c r="O9" s="35">
        <v>31778</v>
      </c>
      <c r="P9" s="34"/>
      <c r="Q9" s="34">
        <v>13</v>
      </c>
      <c r="R9" s="36" t="s">
        <v>41</v>
      </c>
      <c r="S9" s="33"/>
      <c r="T9" s="139">
        <v>8.51</v>
      </c>
      <c r="U9" s="148">
        <v>7.1216814464897613</v>
      </c>
      <c r="V9" s="149">
        <v>7.3826271862921233</v>
      </c>
      <c r="W9" s="149">
        <v>7.6435729260944854</v>
      </c>
      <c r="X9" s="32">
        <f t="shared" si="0"/>
        <v>1</v>
      </c>
      <c r="Y9" s="32">
        <f t="shared" si="1"/>
        <v>1</v>
      </c>
      <c r="Z9" s="32">
        <v>6</v>
      </c>
      <c r="AA9" s="32">
        <v>6</v>
      </c>
      <c r="AB9" s="32">
        <v>2</v>
      </c>
      <c r="AC9" s="32">
        <v>1.2453352789301404</v>
      </c>
      <c r="AD9" s="147">
        <f t="shared" si="2"/>
        <v>70</v>
      </c>
    </row>
    <row r="10" spans="1:54" s="49" customFormat="1" ht="12" x14ac:dyDescent="0.3">
      <c r="A10" s="34">
        <v>41100</v>
      </c>
      <c r="B10" s="34" t="s">
        <v>30</v>
      </c>
      <c r="C10" s="34" t="s">
        <v>42</v>
      </c>
      <c r="D10" s="34" t="s">
        <v>42</v>
      </c>
      <c r="E10" s="34" t="s">
        <v>614</v>
      </c>
      <c r="F10" s="34" t="s">
        <v>615</v>
      </c>
      <c r="G10" s="34">
        <v>1.25</v>
      </c>
      <c r="H10" s="34" t="s">
        <v>34</v>
      </c>
      <c r="I10" s="34" t="s">
        <v>232</v>
      </c>
      <c r="J10" s="34" t="s">
        <v>56</v>
      </c>
      <c r="K10" s="34" t="s">
        <v>122</v>
      </c>
      <c r="L10" s="34" t="s">
        <v>47</v>
      </c>
      <c r="M10" s="34" t="s">
        <v>39</v>
      </c>
      <c r="N10" s="34" t="s">
        <v>40</v>
      </c>
      <c r="O10" s="35">
        <v>30655</v>
      </c>
      <c r="P10" s="34"/>
      <c r="Q10" s="34">
        <v>1.25</v>
      </c>
      <c r="R10" s="36" t="s">
        <v>41</v>
      </c>
      <c r="S10" s="33"/>
      <c r="T10" s="139">
        <v>8.51</v>
      </c>
      <c r="U10" s="148">
        <v>7.1216814464897604</v>
      </c>
      <c r="V10" s="149">
        <v>7.3826271862921207</v>
      </c>
      <c r="W10" s="149">
        <v>7.6435729260944809</v>
      </c>
      <c r="X10" s="32">
        <f t="shared" si="0"/>
        <v>1</v>
      </c>
      <c r="Y10" s="32">
        <f t="shared" si="1"/>
        <v>2</v>
      </c>
      <c r="Z10" s="32">
        <v>6</v>
      </c>
      <c r="AA10" s="32">
        <v>6</v>
      </c>
      <c r="AB10" s="32">
        <v>2</v>
      </c>
      <c r="AC10" s="32">
        <v>1.5566690986626752</v>
      </c>
      <c r="AD10" s="147">
        <f t="shared" si="2"/>
        <v>87.5</v>
      </c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</row>
    <row r="11" spans="1:54" s="70" customFormat="1" ht="12" x14ac:dyDescent="0.3">
      <c r="A11" s="34">
        <v>38000</v>
      </c>
      <c r="B11" s="34" t="s">
        <v>30</v>
      </c>
      <c r="C11" s="34" t="s">
        <v>42</v>
      </c>
      <c r="D11" s="34" t="s">
        <v>42</v>
      </c>
      <c r="E11" s="34" t="s">
        <v>470</v>
      </c>
      <c r="F11" s="34" t="s">
        <v>471</v>
      </c>
      <c r="G11" s="34">
        <v>135</v>
      </c>
      <c r="H11" s="34" t="s">
        <v>34</v>
      </c>
      <c r="I11" s="34" t="s">
        <v>55</v>
      </c>
      <c r="J11" s="34" t="s">
        <v>56</v>
      </c>
      <c r="K11" s="34" t="s">
        <v>122</v>
      </c>
      <c r="L11" s="34" t="s">
        <v>47</v>
      </c>
      <c r="M11" s="34" t="s">
        <v>39</v>
      </c>
      <c r="N11" s="34" t="s">
        <v>40</v>
      </c>
      <c r="O11" s="35">
        <v>32581</v>
      </c>
      <c r="P11" s="34"/>
      <c r="Q11" s="34">
        <v>135</v>
      </c>
      <c r="R11" s="36" t="s">
        <v>41</v>
      </c>
      <c r="S11" s="33"/>
      <c r="T11" s="139">
        <v>8.0260287402641612</v>
      </c>
      <c r="U11" s="148">
        <v>6.6377101867539228</v>
      </c>
      <c r="V11" s="149">
        <v>6.8986559265562821</v>
      </c>
      <c r="W11" s="149">
        <v>7.1596016663586415</v>
      </c>
      <c r="X11" s="32">
        <f t="shared" si="0"/>
        <v>54</v>
      </c>
      <c r="Y11" s="32">
        <f t="shared" si="1"/>
        <v>135</v>
      </c>
      <c r="Z11" s="32">
        <v>5</v>
      </c>
      <c r="AA11" s="32">
        <v>5</v>
      </c>
      <c r="AB11" s="32">
        <v>2</v>
      </c>
      <c r="AC11" s="32">
        <v>168.12026265556869</v>
      </c>
      <c r="AD11" s="147">
        <f t="shared" si="2"/>
        <v>9450</v>
      </c>
    </row>
    <row r="12" spans="1:54" s="49" customFormat="1" ht="12" x14ac:dyDescent="0.3">
      <c r="A12" s="34">
        <v>11600</v>
      </c>
      <c r="B12" s="34" t="s">
        <v>30</v>
      </c>
      <c r="C12" s="34" t="s">
        <v>31</v>
      </c>
      <c r="D12" s="34" t="s">
        <v>42</v>
      </c>
      <c r="E12" s="34" t="s">
        <v>1351</v>
      </c>
      <c r="F12" s="34" t="s">
        <v>1352</v>
      </c>
      <c r="G12" s="34">
        <v>50.6</v>
      </c>
      <c r="H12" s="34" t="s">
        <v>34</v>
      </c>
      <c r="I12" s="34" t="s">
        <v>1353</v>
      </c>
      <c r="J12" s="34" t="s">
        <v>56</v>
      </c>
      <c r="K12" s="34" t="s">
        <v>122</v>
      </c>
      <c r="L12" s="34" t="s">
        <v>47</v>
      </c>
      <c r="M12" s="34" t="s">
        <v>39</v>
      </c>
      <c r="N12" s="34" t="s">
        <v>40</v>
      </c>
      <c r="O12" s="35">
        <v>36892</v>
      </c>
      <c r="P12" s="34"/>
      <c r="Q12" s="34">
        <v>54</v>
      </c>
      <c r="R12" s="36" t="s">
        <v>41</v>
      </c>
      <c r="S12" s="33"/>
      <c r="T12" s="139">
        <v>8.0260287402641612</v>
      </c>
      <c r="U12" s="148">
        <v>6.6377101867539219</v>
      </c>
      <c r="V12" s="149">
        <v>6.8986559265562821</v>
      </c>
      <c r="W12" s="149">
        <v>7.1596016663586433</v>
      </c>
      <c r="X12" s="32">
        <f t="shared" si="0"/>
        <v>21</v>
      </c>
      <c r="Y12" s="32">
        <f t="shared" si="1"/>
        <v>51</v>
      </c>
      <c r="Z12" s="32">
        <v>4</v>
      </c>
      <c r="AA12" s="32">
        <v>4</v>
      </c>
      <c r="AB12" s="32">
        <v>2</v>
      </c>
      <c r="AC12" s="32">
        <v>63.013965113865147</v>
      </c>
      <c r="AD12" s="147">
        <f t="shared" si="2"/>
        <v>3542</v>
      </c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</row>
    <row r="13" spans="1:54" s="49" customFormat="1" ht="12" x14ac:dyDescent="0.3">
      <c r="A13" s="34">
        <v>49100</v>
      </c>
      <c r="B13" s="34" t="s">
        <v>30</v>
      </c>
      <c r="C13" s="34" t="s">
        <v>42</v>
      </c>
      <c r="D13" s="34" t="s">
        <v>42</v>
      </c>
      <c r="E13" s="34" t="s">
        <v>1511</v>
      </c>
      <c r="F13" s="34" t="s">
        <v>1512</v>
      </c>
      <c r="G13" s="34">
        <v>49.5</v>
      </c>
      <c r="H13" s="34" t="s">
        <v>34</v>
      </c>
      <c r="I13" s="34" t="s">
        <v>55</v>
      </c>
      <c r="J13" s="34" t="s">
        <v>56</v>
      </c>
      <c r="K13" s="34" t="s">
        <v>122</v>
      </c>
      <c r="L13" s="34" t="s">
        <v>47</v>
      </c>
      <c r="M13" s="34" t="s">
        <v>39</v>
      </c>
      <c r="N13" s="34" t="s">
        <v>40</v>
      </c>
      <c r="O13" s="35">
        <v>32519</v>
      </c>
      <c r="P13" s="34"/>
      <c r="Q13" s="34">
        <v>69</v>
      </c>
      <c r="R13" s="36" t="s">
        <v>41</v>
      </c>
      <c r="S13" s="33"/>
      <c r="T13" s="139">
        <v>8.0260287402641612</v>
      </c>
      <c r="U13" s="148">
        <v>6.6377101867539228</v>
      </c>
      <c r="V13" s="149">
        <v>6.898655926556283</v>
      </c>
      <c r="W13" s="149">
        <v>7.1596016663586433</v>
      </c>
      <c r="X13" s="32">
        <f t="shared" si="0"/>
        <v>20</v>
      </c>
      <c r="Y13" s="32">
        <f t="shared" si="1"/>
        <v>50</v>
      </c>
      <c r="Z13" s="32">
        <v>6</v>
      </c>
      <c r="AA13" s="32">
        <v>6</v>
      </c>
      <c r="AB13" s="32">
        <v>2</v>
      </c>
      <c r="AC13" s="32">
        <v>61.644096307041998</v>
      </c>
      <c r="AD13" s="147">
        <f t="shared" si="2"/>
        <v>3465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</row>
    <row r="14" spans="1:54" s="70" customFormat="1" ht="12" customHeight="1" x14ac:dyDescent="0.3">
      <c r="A14" s="25">
        <v>105600</v>
      </c>
      <c r="B14" s="25" t="s">
        <v>30</v>
      </c>
      <c r="C14" s="25" t="s">
        <v>31</v>
      </c>
      <c r="D14" s="25" t="s">
        <v>42</v>
      </c>
      <c r="E14" s="25" t="s">
        <v>3520</v>
      </c>
      <c r="F14" s="25" t="s">
        <v>3521</v>
      </c>
      <c r="G14" s="25">
        <v>332.28</v>
      </c>
      <c r="H14" s="25" t="s">
        <v>34</v>
      </c>
      <c r="I14" s="25" t="s">
        <v>3522</v>
      </c>
      <c r="J14" s="25" t="s">
        <v>56</v>
      </c>
      <c r="K14" s="25" t="s">
        <v>122</v>
      </c>
      <c r="L14" s="25" t="s">
        <v>62</v>
      </c>
      <c r="M14" s="25" t="s">
        <v>39</v>
      </c>
      <c r="N14" s="25" t="s">
        <v>40</v>
      </c>
      <c r="O14" s="26">
        <v>41213</v>
      </c>
      <c r="P14" s="25"/>
      <c r="Q14" s="25">
        <v>332.28</v>
      </c>
      <c r="R14" s="27" t="s">
        <v>41</v>
      </c>
      <c r="S14" s="28"/>
      <c r="T14" s="140">
        <v>7.7180799763503263</v>
      </c>
      <c r="U14" s="231">
        <v>6.3297614228400869</v>
      </c>
      <c r="V14" s="232">
        <v>6.590707162642448</v>
      </c>
      <c r="W14" s="232">
        <v>6.8516529024448092</v>
      </c>
      <c r="X14" s="23">
        <f t="shared" si="0"/>
        <v>133</v>
      </c>
      <c r="Y14" s="23">
        <f t="shared" si="1"/>
        <v>333</v>
      </c>
      <c r="Z14" s="23">
        <v>1</v>
      </c>
      <c r="AA14" s="23">
        <v>1</v>
      </c>
      <c r="AB14" s="23">
        <v>2</v>
      </c>
      <c r="AC14" s="23">
        <v>413.80000648290672</v>
      </c>
      <c r="AD14" s="147">
        <f t="shared" si="2"/>
        <v>23259.599999999999</v>
      </c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</row>
    <row r="15" spans="1:54" s="118" customFormat="1" ht="24" x14ac:dyDescent="0.3">
      <c r="A15" s="57">
        <v>82000</v>
      </c>
      <c r="B15" s="57" t="s">
        <v>30</v>
      </c>
      <c r="C15" s="57" t="s">
        <v>31</v>
      </c>
      <c r="D15" s="57" t="s">
        <v>31</v>
      </c>
      <c r="E15" s="57" t="s">
        <v>1966</v>
      </c>
      <c r="F15" s="57" t="s">
        <v>1967</v>
      </c>
      <c r="G15" s="57">
        <v>259.8</v>
      </c>
      <c r="H15" s="57" t="s">
        <v>34</v>
      </c>
      <c r="I15" s="57" t="s">
        <v>1968</v>
      </c>
      <c r="J15" s="57" t="s">
        <v>56</v>
      </c>
      <c r="K15" s="57" t="s">
        <v>122</v>
      </c>
      <c r="L15" s="57" t="s">
        <v>124</v>
      </c>
      <c r="M15" s="57" t="s">
        <v>224</v>
      </c>
      <c r="N15" s="57" t="s">
        <v>225</v>
      </c>
      <c r="O15" s="58">
        <v>37631</v>
      </c>
      <c r="P15" s="57"/>
      <c r="Q15" s="57">
        <v>255.6</v>
      </c>
      <c r="R15" s="59" t="s">
        <v>41</v>
      </c>
      <c r="S15" s="23"/>
      <c r="T15" s="23">
        <v>7.3868058754963215</v>
      </c>
      <c r="U15" s="247">
        <v>5.9984873219860848</v>
      </c>
      <c r="V15" s="247">
        <v>6.2594330617884451</v>
      </c>
      <c r="W15" s="247">
        <v>6.5203788015908053</v>
      </c>
      <c r="X15" s="229">
        <f t="shared" si="0"/>
        <v>104</v>
      </c>
      <c r="Y15" s="229">
        <f t="shared" si="1"/>
        <v>260</v>
      </c>
      <c r="Z15" s="229">
        <v>3</v>
      </c>
      <c r="AA15" s="229">
        <v>3</v>
      </c>
      <c r="AB15" s="229">
        <v>2</v>
      </c>
      <c r="AC15" s="229">
        <v>323.53810546604944</v>
      </c>
      <c r="AD15" s="147">
        <f t="shared" si="2"/>
        <v>18186</v>
      </c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</row>
    <row r="16" spans="1:54" s="82" customFormat="1" ht="24" x14ac:dyDescent="0.3">
      <c r="A16" s="57">
        <v>82400</v>
      </c>
      <c r="B16" s="57" t="s">
        <v>30</v>
      </c>
      <c r="C16" s="57" t="s">
        <v>31</v>
      </c>
      <c r="D16" s="57" t="s">
        <v>31</v>
      </c>
      <c r="E16" s="57" t="s">
        <v>1969</v>
      </c>
      <c r="F16" s="57" t="s">
        <v>1970</v>
      </c>
      <c r="G16" s="57">
        <v>260.2</v>
      </c>
      <c r="H16" s="57" t="s">
        <v>34</v>
      </c>
      <c r="I16" s="57" t="s">
        <v>1968</v>
      </c>
      <c r="J16" s="57" t="s">
        <v>56</v>
      </c>
      <c r="K16" s="57" t="s">
        <v>122</v>
      </c>
      <c r="L16" s="57" t="s">
        <v>124</v>
      </c>
      <c r="M16" s="57" t="s">
        <v>224</v>
      </c>
      <c r="N16" s="57" t="s">
        <v>225</v>
      </c>
      <c r="O16" s="58">
        <v>37685</v>
      </c>
      <c r="P16" s="57"/>
      <c r="Q16" s="57">
        <v>255.6</v>
      </c>
      <c r="R16" s="59" t="s">
        <v>41</v>
      </c>
      <c r="S16" s="23"/>
      <c r="T16" s="23">
        <v>7.3868058754963215</v>
      </c>
      <c r="U16" s="273">
        <v>5.9984873219860839</v>
      </c>
      <c r="V16" s="273">
        <v>6.2594330617884424</v>
      </c>
      <c r="W16" s="273">
        <v>6.5203788015908017</v>
      </c>
      <c r="X16" s="274">
        <f t="shared" si="0"/>
        <v>105</v>
      </c>
      <c r="Y16" s="274">
        <f t="shared" si="1"/>
        <v>261</v>
      </c>
      <c r="Z16" s="274">
        <v>3</v>
      </c>
      <c r="AA16" s="274">
        <v>3</v>
      </c>
      <c r="AB16" s="274">
        <v>2</v>
      </c>
      <c r="AC16" s="274">
        <v>324.03623957762261</v>
      </c>
      <c r="AD16" s="147">
        <f t="shared" si="2"/>
        <v>18214</v>
      </c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</row>
    <row r="17" spans="1:54" s="87" customFormat="1" ht="24" x14ac:dyDescent="0.3">
      <c r="A17" s="57">
        <v>82100</v>
      </c>
      <c r="B17" s="57" t="s">
        <v>30</v>
      </c>
      <c r="C17" s="57" t="s">
        <v>31</v>
      </c>
      <c r="D17" s="57" t="s">
        <v>31</v>
      </c>
      <c r="E17" s="57" t="s">
        <v>1971</v>
      </c>
      <c r="F17" s="57" t="s">
        <v>1972</v>
      </c>
      <c r="G17" s="57">
        <v>256.14999999999998</v>
      </c>
      <c r="H17" s="57" t="s">
        <v>34</v>
      </c>
      <c r="I17" s="57" t="s">
        <v>1968</v>
      </c>
      <c r="J17" s="57" t="s">
        <v>56</v>
      </c>
      <c r="K17" s="57" t="s">
        <v>122</v>
      </c>
      <c r="L17" s="57" t="s">
        <v>124</v>
      </c>
      <c r="M17" s="57" t="s">
        <v>224</v>
      </c>
      <c r="N17" s="57" t="s">
        <v>225</v>
      </c>
      <c r="O17" s="58">
        <v>37634</v>
      </c>
      <c r="P17" s="57"/>
      <c r="Q17" s="57">
        <v>255.6</v>
      </c>
      <c r="R17" s="59" t="s">
        <v>41</v>
      </c>
      <c r="S17" s="23"/>
      <c r="T17" s="23">
        <v>7.3868058754963215</v>
      </c>
      <c r="U17" s="232">
        <v>5.998487321986083</v>
      </c>
      <c r="V17" s="232">
        <v>6.2594330617884424</v>
      </c>
      <c r="W17" s="232">
        <v>6.5203788015908017</v>
      </c>
      <c r="X17" s="23">
        <f t="shared" si="0"/>
        <v>103</v>
      </c>
      <c r="Y17" s="23">
        <f t="shared" si="1"/>
        <v>257</v>
      </c>
      <c r="Z17" s="23">
        <v>3</v>
      </c>
      <c r="AA17" s="23">
        <v>3</v>
      </c>
      <c r="AB17" s="23">
        <v>2</v>
      </c>
      <c r="AC17" s="23">
        <v>318.99263169795495</v>
      </c>
      <c r="AD17" s="147">
        <f t="shared" si="2"/>
        <v>17930.5</v>
      </c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</row>
    <row r="18" spans="1:54" s="87" customFormat="1" ht="24" x14ac:dyDescent="0.3">
      <c r="A18" s="57">
        <v>82500</v>
      </c>
      <c r="B18" s="57" t="s">
        <v>30</v>
      </c>
      <c r="C18" s="57" t="s">
        <v>31</v>
      </c>
      <c r="D18" s="57" t="s">
        <v>31</v>
      </c>
      <c r="E18" s="57" t="s">
        <v>1973</v>
      </c>
      <c r="F18" s="57" t="s">
        <v>1974</v>
      </c>
      <c r="G18" s="57">
        <v>259.54000000000002</v>
      </c>
      <c r="H18" s="57" t="s">
        <v>34</v>
      </c>
      <c r="I18" s="57" t="s">
        <v>1968</v>
      </c>
      <c r="J18" s="57" t="s">
        <v>56</v>
      </c>
      <c r="K18" s="57" t="s">
        <v>122</v>
      </c>
      <c r="L18" s="57" t="s">
        <v>124</v>
      </c>
      <c r="M18" s="57" t="s">
        <v>224</v>
      </c>
      <c r="N18" s="57" t="s">
        <v>225</v>
      </c>
      <c r="O18" s="58">
        <v>37685</v>
      </c>
      <c r="P18" s="57"/>
      <c r="Q18" s="57">
        <v>255.6</v>
      </c>
      <c r="R18" s="59" t="s">
        <v>41</v>
      </c>
      <c r="S18" s="23"/>
      <c r="T18" s="23">
        <v>7.3868058754963215</v>
      </c>
      <c r="U18" s="232">
        <v>5.9984873219860821</v>
      </c>
      <c r="V18" s="232">
        <v>6.2594330617884424</v>
      </c>
      <c r="W18" s="232">
        <v>6.5203788015908026</v>
      </c>
      <c r="X18" s="23">
        <f t="shared" si="0"/>
        <v>104</v>
      </c>
      <c r="Y18" s="23">
        <f t="shared" si="1"/>
        <v>260</v>
      </c>
      <c r="Z18" s="23">
        <v>2</v>
      </c>
      <c r="AA18" s="23">
        <v>2</v>
      </c>
      <c r="AB18" s="23">
        <v>2</v>
      </c>
      <c r="AC18" s="23">
        <v>323.21431829352844</v>
      </c>
      <c r="AD18" s="147">
        <f t="shared" si="2"/>
        <v>18167.800000000003</v>
      </c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</row>
    <row r="19" spans="1:54" s="87" customFormat="1" ht="12" x14ac:dyDescent="0.3">
      <c r="A19" s="25">
        <v>110400</v>
      </c>
      <c r="B19" s="25" t="s">
        <v>30</v>
      </c>
      <c r="C19" s="25" t="s">
        <v>31</v>
      </c>
      <c r="D19" s="25" t="s">
        <v>42</v>
      </c>
      <c r="E19" s="25" t="s">
        <v>2081</v>
      </c>
      <c r="F19" s="25" t="s">
        <v>2082</v>
      </c>
      <c r="G19" s="25">
        <v>302.58</v>
      </c>
      <c r="H19" s="25" t="s">
        <v>34</v>
      </c>
      <c r="I19" s="25" t="s">
        <v>2083</v>
      </c>
      <c r="J19" s="25" t="s">
        <v>56</v>
      </c>
      <c r="K19" s="25" t="s">
        <v>122</v>
      </c>
      <c r="L19" s="25" t="s">
        <v>124</v>
      </c>
      <c r="M19" s="25" t="s">
        <v>39</v>
      </c>
      <c r="N19" s="25" t="s">
        <v>220</v>
      </c>
      <c r="O19" s="26">
        <v>41240</v>
      </c>
      <c r="P19" s="25"/>
      <c r="Q19" s="25">
        <v>284</v>
      </c>
      <c r="R19" s="27" t="s">
        <v>41</v>
      </c>
      <c r="S19" s="28"/>
      <c r="T19" s="28">
        <v>6.992718037235635</v>
      </c>
      <c r="U19" s="232">
        <v>5.6043994837253965</v>
      </c>
      <c r="V19" s="232">
        <v>5.8653452235277559</v>
      </c>
      <c r="W19" s="232">
        <v>6.1262909633301161</v>
      </c>
      <c r="X19" s="23">
        <f t="shared" si="0"/>
        <v>122</v>
      </c>
      <c r="Y19" s="23">
        <f t="shared" si="1"/>
        <v>303</v>
      </c>
      <c r="Z19" s="23">
        <v>1</v>
      </c>
      <c r="AA19" s="23">
        <v>1</v>
      </c>
      <c r="AB19" s="23">
        <v>2</v>
      </c>
      <c r="AC19" s="23">
        <v>376.81354869868159</v>
      </c>
      <c r="AD19" s="147">
        <f t="shared" si="2"/>
        <v>21180.6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</row>
    <row r="20" spans="1:54" s="77" customFormat="1" ht="12" x14ac:dyDescent="0.3">
      <c r="A20" s="25">
        <v>61900</v>
      </c>
      <c r="B20" s="25" t="s">
        <v>30</v>
      </c>
      <c r="C20" s="25" t="s">
        <v>31</v>
      </c>
      <c r="D20" s="25" t="s">
        <v>31</v>
      </c>
      <c r="E20" s="25" t="s">
        <v>2614</v>
      </c>
      <c r="F20" s="25" t="s">
        <v>2615</v>
      </c>
      <c r="G20" s="25">
        <v>7.5</v>
      </c>
      <c r="H20" s="25" t="s">
        <v>34</v>
      </c>
      <c r="I20" s="25" t="s">
        <v>2616</v>
      </c>
      <c r="J20" s="25" t="s">
        <v>56</v>
      </c>
      <c r="K20" s="25" t="s">
        <v>63</v>
      </c>
      <c r="L20" s="25" t="s">
        <v>47</v>
      </c>
      <c r="M20" s="25" t="s">
        <v>39</v>
      </c>
      <c r="N20" s="25" t="s">
        <v>40</v>
      </c>
      <c r="O20" s="26">
        <v>32860</v>
      </c>
      <c r="P20" s="25"/>
      <c r="Q20" s="25">
        <v>7.5</v>
      </c>
      <c r="R20" s="27" t="s">
        <v>41</v>
      </c>
      <c r="S20" s="28"/>
      <c r="T20" s="28">
        <v>17.267450222768801</v>
      </c>
      <c r="U20" s="232">
        <v>15.356562157386772</v>
      </c>
      <c r="V20" s="232">
        <v>15.421586919502369</v>
      </c>
      <c r="W20" s="232">
        <v>15.486611681617966</v>
      </c>
      <c r="X20" s="23">
        <f t="shared" ref="X20:X51" si="3">CEILING(0.35*G20,1)</f>
        <v>3</v>
      </c>
      <c r="Y20" s="23">
        <f t="shared" si="1"/>
        <v>8</v>
      </c>
      <c r="Z20" s="23">
        <v>1</v>
      </c>
      <c r="AA20" s="23">
        <v>1</v>
      </c>
      <c r="AB20" s="23">
        <v>3.17</v>
      </c>
      <c r="AC20" s="23">
        <v>11.541734963283835</v>
      </c>
      <c r="AD20" s="147">
        <f t="shared" si="2"/>
        <v>525</v>
      </c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</row>
    <row r="21" spans="1:54" s="77" customFormat="1" ht="12" x14ac:dyDescent="0.3">
      <c r="A21" s="25">
        <v>19700</v>
      </c>
      <c r="B21" s="25" t="s">
        <v>30</v>
      </c>
      <c r="C21" s="25" t="s">
        <v>31</v>
      </c>
      <c r="D21" s="25" t="s">
        <v>31</v>
      </c>
      <c r="E21" s="25" t="s">
        <v>2008</v>
      </c>
      <c r="F21" s="25" t="s">
        <v>2009</v>
      </c>
      <c r="G21" s="25">
        <v>25.3</v>
      </c>
      <c r="H21" s="25" t="s">
        <v>34</v>
      </c>
      <c r="I21" s="25" t="s">
        <v>137</v>
      </c>
      <c r="J21" s="25" t="s">
        <v>56</v>
      </c>
      <c r="K21" s="25" t="s">
        <v>63</v>
      </c>
      <c r="L21" s="25" t="s">
        <v>62</v>
      </c>
      <c r="M21" s="25" t="s">
        <v>39</v>
      </c>
      <c r="N21" s="25" t="s">
        <v>138</v>
      </c>
      <c r="O21" s="26">
        <v>31413</v>
      </c>
      <c r="P21" s="25"/>
      <c r="Q21" s="25">
        <v>25.4</v>
      </c>
      <c r="R21" s="27" t="s">
        <v>41</v>
      </c>
      <c r="S21" s="28"/>
      <c r="T21" s="28">
        <v>15.853523357086303</v>
      </c>
      <c r="U21" s="232">
        <v>13.942635291704269</v>
      </c>
      <c r="V21" s="232">
        <v>14.007660053819869</v>
      </c>
      <c r="W21" s="232">
        <v>14.072684815935467</v>
      </c>
      <c r="X21" s="23">
        <f t="shared" si="3"/>
        <v>9</v>
      </c>
      <c r="Y21" s="23">
        <f t="shared" si="1"/>
        <v>26</v>
      </c>
      <c r="Z21" s="23">
        <v>1</v>
      </c>
      <c r="AA21" s="23">
        <v>1</v>
      </c>
      <c r="AB21" s="23">
        <v>3.17</v>
      </c>
      <c r="AC21" s="23">
        <v>38.934119276144258</v>
      </c>
      <c r="AD21" s="147">
        <f t="shared" si="2"/>
        <v>1771</v>
      </c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</row>
    <row r="22" spans="1:54" s="77" customFormat="1" ht="12" x14ac:dyDescent="0.3">
      <c r="A22" s="34">
        <v>14400</v>
      </c>
      <c r="B22" s="34" t="s">
        <v>30</v>
      </c>
      <c r="C22" s="34" t="s">
        <v>31</v>
      </c>
      <c r="D22" s="34" t="s">
        <v>42</v>
      </c>
      <c r="E22" s="34" t="s">
        <v>1522</v>
      </c>
      <c r="F22" s="34" t="s">
        <v>1523</v>
      </c>
      <c r="G22" s="34">
        <v>98.46</v>
      </c>
      <c r="H22" s="34" t="s">
        <v>34</v>
      </c>
      <c r="I22" s="34" t="s">
        <v>1524</v>
      </c>
      <c r="J22" s="34" t="s">
        <v>56</v>
      </c>
      <c r="K22" s="34" t="s">
        <v>63</v>
      </c>
      <c r="L22" s="34" t="s">
        <v>62</v>
      </c>
      <c r="M22" s="34" t="s">
        <v>39</v>
      </c>
      <c r="N22" s="34" t="s">
        <v>40</v>
      </c>
      <c r="O22" s="35">
        <v>37130</v>
      </c>
      <c r="P22" s="34"/>
      <c r="Q22" s="34">
        <v>96</v>
      </c>
      <c r="R22" s="36" t="s">
        <v>41</v>
      </c>
      <c r="S22" s="33"/>
      <c r="T22" s="33">
        <v>13.8123968004906</v>
      </c>
      <c r="U22" s="149">
        <v>11.901508735108568</v>
      </c>
      <c r="V22" s="149">
        <v>11.966533497224166</v>
      </c>
      <c r="W22" s="149">
        <v>12.031558259339766</v>
      </c>
      <c r="X22" s="32">
        <f t="shared" si="3"/>
        <v>35</v>
      </c>
      <c r="Y22" s="32">
        <f t="shared" si="1"/>
        <v>99</v>
      </c>
      <c r="Z22" s="32">
        <v>1</v>
      </c>
      <c r="AA22" s="32">
        <v>1</v>
      </c>
      <c r="AB22" s="32">
        <v>3.17</v>
      </c>
      <c r="AC22" s="32">
        <v>151.51989659798951</v>
      </c>
      <c r="AD22" s="147">
        <f t="shared" si="2"/>
        <v>6892.2</v>
      </c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</row>
    <row r="23" spans="1:54" s="97" customFormat="1" ht="12" x14ac:dyDescent="0.3">
      <c r="A23" s="34">
        <v>32800</v>
      </c>
      <c r="B23" s="34" t="s">
        <v>30</v>
      </c>
      <c r="C23" s="34" t="s">
        <v>31</v>
      </c>
      <c r="D23" s="34" t="s">
        <v>31</v>
      </c>
      <c r="E23" s="34" t="s">
        <v>3588</v>
      </c>
      <c r="F23" s="34" t="s">
        <v>3589</v>
      </c>
      <c r="G23" s="34">
        <v>50.61</v>
      </c>
      <c r="H23" s="34" t="s">
        <v>34</v>
      </c>
      <c r="I23" s="34" t="s">
        <v>3590</v>
      </c>
      <c r="J23" s="34" t="s">
        <v>56</v>
      </c>
      <c r="K23" s="34" t="s">
        <v>63</v>
      </c>
      <c r="L23" s="34" t="s">
        <v>62</v>
      </c>
      <c r="M23" s="34" t="s">
        <v>39</v>
      </c>
      <c r="N23" s="34" t="s">
        <v>40</v>
      </c>
      <c r="O23" s="35">
        <v>37428</v>
      </c>
      <c r="P23" s="34"/>
      <c r="Q23" s="34">
        <v>48.49</v>
      </c>
      <c r="R23" s="36" t="s">
        <v>41</v>
      </c>
      <c r="S23" s="33"/>
      <c r="T23" s="33">
        <v>13.8123968004906</v>
      </c>
      <c r="U23" s="257">
        <v>11.901508735108569</v>
      </c>
      <c r="V23" s="257">
        <v>11.966533497224171</v>
      </c>
      <c r="W23" s="257">
        <v>12.031558259339773</v>
      </c>
      <c r="X23" s="194">
        <f t="shared" si="3"/>
        <v>18</v>
      </c>
      <c r="Y23" s="194">
        <f t="shared" si="1"/>
        <v>51</v>
      </c>
      <c r="Z23" s="194">
        <v>1</v>
      </c>
      <c r="AA23" s="194">
        <v>1</v>
      </c>
      <c r="AB23" s="194">
        <v>3.17</v>
      </c>
      <c r="AC23" s="194">
        <v>77.883627532239402</v>
      </c>
      <c r="AD23" s="147">
        <f t="shared" si="2"/>
        <v>3542.7</v>
      </c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</row>
    <row r="24" spans="1:54" s="97" customFormat="1" ht="12" x14ac:dyDescent="0.3">
      <c r="A24" s="34">
        <v>24600</v>
      </c>
      <c r="B24" s="34" t="s">
        <v>30</v>
      </c>
      <c r="C24" s="34" t="s">
        <v>31</v>
      </c>
      <c r="D24" s="34" t="s">
        <v>42</v>
      </c>
      <c r="E24" s="34" t="s">
        <v>3638</v>
      </c>
      <c r="F24" s="34" t="s">
        <v>3639</v>
      </c>
      <c r="G24" s="34">
        <v>49.97</v>
      </c>
      <c r="H24" s="34" t="s">
        <v>34</v>
      </c>
      <c r="I24" s="34" t="s">
        <v>3640</v>
      </c>
      <c r="J24" s="34" t="s">
        <v>56</v>
      </c>
      <c r="K24" s="34" t="s">
        <v>63</v>
      </c>
      <c r="L24" s="34" t="s">
        <v>62</v>
      </c>
      <c r="M24" s="34" t="s">
        <v>39</v>
      </c>
      <c r="N24" s="34" t="s">
        <v>40</v>
      </c>
      <c r="O24" s="35">
        <v>38517</v>
      </c>
      <c r="P24" s="34"/>
      <c r="Q24" s="34">
        <v>49.35</v>
      </c>
      <c r="R24" s="36" t="s">
        <v>41</v>
      </c>
      <c r="S24" s="33"/>
      <c r="T24" s="33">
        <v>13.8123968004906</v>
      </c>
      <c r="U24" s="257">
        <v>11.901508735108569</v>
      </c>
      <c r="V24" s="257">
        <v>11.966533497224171</v>
      </c>
      <c r="W24" s="257">
        <v>12.031558259339773</v>
      </c>
      <c r="X24" s="194">
        <f t="shared" si="3"/>
        <v>18</v>
      </c>
      <c r="Y24" s="194">
        <f t="shared" si="1"/>
        <v>50</v>
      </c>
      <c r="Z24" s="194">
        <v>1</v>
      </c>
      <c r="AA24" s="194">
        <v>1</v>
      </c>
      <c r="AB24" s="194">
        <v>3.17</v>
      </c>
      <c r="AC24" s="194">
        <v>76.898732815372412</v>
      </c>
      <c r="AD24" s="147">
        <f t="shared" si="2"/>
        <v>3497.9</v>
      </c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</row>
    <row r="25" spans="1:54" s="97" customFormat="1" ht="24" x14ac:dyDescent="0.3">
      <c r="A25" s="51">
        <v>93200</v>
      </c>
      <c r="B25" s="51" t="s">
        <v>30</v>
      </c>
      <c r="C25" s="51" t="s">
        <v>42</v>
      </c>
      <c r="D25" s="51" t="s">
        <v>42</v>
      </c>
      <c r="E25" s="51" t="s">
        <v>1320</v>
      </c>
      <c r="F25" s="51" t="s">
        <v>1321</v>
      </c>
      <c r="G25" s="51">
        <v>10.5</v>
      </c>
      <c r="H25" s="51" t="s">
        <v>34</v>
      </c>
      <c r="I25" s="51" t="s">
        <v>55</v>
      </c>
      <c r="J25" s="51" t="s">
        <v>56</v>
      </c>
      <c r="K25" s="34" t="s">
        <v>63</v>
      </c>
      <c r="L25" s="51" t="s">
        <v>124</v>
      </c>
      <c r="M25" s="51" t="s">
        <v>224</v>
      </c>
      <c r="N25" s="51" t="s">
        <v>225</v>
      </c>
      <c r="O25" s="52">
        <v>38869</v>
      </c>
      <c r="P25" s="51"/>
      <c r="Q25" s="51">
        <v>17.25</v>
      </c>
      <c r="R25" s="53" t="s">
        <v>41</v>
      </c>
      <c r="S25" s="33"/>
      <c r="T25" s="32">
        <v>12.998396633230849</v>
      </c>
      <c r="U25" s="257">
        <v>11.087508567848817</v>
      </c>
      <c r="V25" s="257">
        <v>11.152533329964417</v>
      </c>
      <c r="W25" s="257">
        <v>11.217558092080017</v>
      </c>
      <c r="X25" s="194">
        <f t="shared" si="3"/>
        <v>4</v>
      </c>
      <c r="Y25" s="194">
        <f t="shared" si="1"/>
        <v>11</v>
      </c>
      <c r="Z25" s="194">
        <v>1</v>
      </c>
      <c r="AA25" s="194">
        <v>1</v>
      </c>
      <c r="AB25" s="194">
        <v>3.17</v>
      </c>
      <c r="AC25" s="194">
        <v>16.158428948597354</v>
      </c>
      <c r="AD25" s="147">
        <f t="shared" si="2"/>
        <v>735</v>
      </c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</row>
    <row r="26" spans="1:54" s="97" customFormat="1" ht="12" x14ac:dyDescent="0.3">
      <c r="A26" s="25">
        <v>34000</v>
      </c>
      <c r="B26" s="25" t="s">
        <v>30</v>
      </c>
      <c r="C26" s="25" t="s">
        <v>31</v>
      </c>
      <c r="D26" s="25" t="s">
        <v>31</v>
      </c>
      <c r="E26" s="25" t="s">
        <v>3811</v>
      </c>
      <c r="F26" s="25" t="s">
        <v>3812</v>
      </c>
      <c r="G26" s="25">
        <v>46</v>
      </c>
      <c r="H26" s="25" t="s">
        <v>34</v>
      </c>
      <c r="I26" s="25" t="s">
        <v>3813</v>
      </c>
      <c r="J26" s="25" t="s">
        <v>56</v>
      </c>
      <c r="K26" s="25" t="s">
        <v>63</v>
      </c>
      <c r="L26" s="25" t="s">
        <v>62</v>
      </c>
      <c r="M26" s="25" t="s">
        <v>39</v>
      </c>
      <c r="N26" s="25" t="s">
        <v>40</v>
      </c>
      <c r="O26" s="26">
        <v>37463</v>
      </c>
      <c r="P26" s="25"/>
      <c r="Q26" s="25">
        <v>49.9</v>
      </c>
      <c r="R26" s="27" t="s">
        <v>41</v>
      </c>
      <c r="S26" s="28"/>
      <c r="T26" s="28">
        <v>12.753056141023185</v>
      </c>
      <c r="U26" s="247">
        <v>10.842168075641155</v>
      </c>
      <c r="V26" s="247">
        <v>10.907192837756755</v>
      </c>
      <c r="W26" s="247">
        <v>10.972217599872357</v>
      </c>
      <c r="X26" s="229">
        <f t="shared" si="3"/>
        <v>17</v>
      </c>
      <c r="Y26" s="229">
        <f t="shared" si="1"/>
        <v>46</v>
      </c>
      <c r="Z26" s="229">
        <v>1</v>
      </c>
      <c r="AA26" s="229">
        <v>1</v>
      </c>
      <c r="AB26" s="229">
        <v>3.17</v>
      </c>
      <c r="AC26" s="229">
        <v>70.789307774807639</v>
      </c>
      <c r="AD26" s="147">
        <f t="shared" si="2"/>
        <v>3220</v>
      </c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</row>
    <row r="27" spans="1:54" s="97" customFormat="1" ht="12" x14ac:dyDescent="0.3">
      <c r="A27" s="25">
        <v>82200</v>
      </c>
      <c r="B27" s="25" t="s">
        <v>30</v>
      </c>
      <c r="C27" s="25" t="s">
        <v>31</v>
      </c>
      <c r="D27" s="25" t="s">
        <v>31</v>
      </c>
      <c r="E27" s="25" t="s">
        <v>1982</v>
      </c>
      <c r="F27" s="25" t="s">
        <v>1983</v>
      </c>
      <c r="G27" s="25">
        <v>48</v>
      </c>
      <c r="H27" s="25" t="s">
        <v>34</v>
      </c>
      <c r="I27" s="25" t="s">
        <v>1984</v>
      </c>
      <c r="J27" s="25" t="s">
        <v>56</v>
      </c>
      <c r="K27" s="25" t="s">
        <v>63</v>
      </c>
      <c r="L27" s="25" t="s">
        <v>62</v>
      </c>
      <c r="M27" s="25" t="s">
        <v>39</v>
      </c>
      <c r="N27" s="25" t="s">
        <v>40</v>
      </c>
      <c r="O27" s="26">
        <v>37627</v>
      </c>
      <c r="P27" s="25"/>
      <c r="Q27" s="25">
        <v>49.9</v>
      </c>
      <c r="R27" s="27" t="s">
        <v>41</v>
      </c>
      <c r="S27" s="28"/>
      <c r="T27" s="28">
        <v>11.49390919158361</v>
      </c>
      <c r="U27" s="247">
        <v>9.5830211262015776</v>
      </c>
      <c r="V27" s="247">
        <v>9.6480458883171778</v>
      </c>
      <c r="W27" s="247">
        <v>9.713070650432778</v>
      </c>
      <c r="X27" s="229">
        <f t="shared" si="3"/>
        <v>17</v>
      </c>
      <c r="Y27" s="229">
        <f t="shared" si="1"/>
        <v>48</v>
      </c>
      <c r="Z27" s="229">
        <v>1</v>
      </c>
      <c r="AA27" s="229">
        <v>1</v>
      </c>
      <c r="AB27" s="229">
        <v>3.17</v>
      </c>
      <c r="AC27" s="229">
        <v>73.867103765016537</v>
      </c>
      <c r="AD27" s="147">
        <f t="shared" si="2"/>
        <v>3360</v>
      </c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</row>
    <row r="28" spans="1:54" s="97" customFormat="1" ht="12" x14ac:dyDescent="0.3">
      <c r="A28" s="25">
        <v>27500</v>
      </c>
      <c r="B28" s="25" t="s">
        <v>30</v>
      </c>
      <c r="C28" s="25" t="s">
        <v>31</v>
      </c>
      <c r="D28" s="25" t="s">
        <v>42</v>
      </c>
      <c r="E28" s="25" t="s">
        <v>2913</v>
      </c>
      <c r="F28" s="25" t="s">
        <v>2914</v>
      </c>
      <c r="G28" s="25">
        <v>44</v>
      </c>
      <c r="H28" s="25" t="s">
        <v>34</v>
      </c>
      <c r="I28" s="25" t="s">
        <v>587</v>
      </c>
      <c r="J28" s="25" t="s">
        <v>56</v>
      </c>
      <c r="K28" s="25" t="s">
        <v>63</v>
      </c>
      <c r="L28" s="25" t="s">
        <v>62</v>
      </c>
      <c r="M28" s="25" t="s">
        <v>39</v>
      </c>
      <c r="N28" s="25" t="s">
        <v>40</v>
      </c>
      <c r="O28" s="26">
        <v>37114</v>
      </c>
      <c r="P28" s="25"/>
      <c r="Q28" s="25">
        <v>44</v>
      </c>
      <c r="R28" s="27" t="s">
        <v>41</v>
      </c>
      <c r="S28" s="28"/>
      <c r="T28" s="28">
        <v>11.388369785071458</v>
      </c>
      <c r="U28" s="247">
        <v>9.4774817196894272</v>
      </c>
      <c r="V28" s="247">
        <v>9.5425064818050274</v>
      </c>
      <c r="W28" s="247">
        <v>9.6075312439206293</v>
      </c>
      <c r="X28" s="229">
        <f t="shared" si="3"/>
        <v>16</v>
      </c>
      <c r="Y28" s="229">
        <f t="shared" si="1"/>
        <v>44</v>
      </c>
      <c r="Z28" s="229">
        <v>1</v>
      </c>
      <c r="AA28" s="229">
        <v>1</v>
      </c>
      <c r="AB28" s="229">
        <v>3.17</v>
      </c>
      <c r="AC28" s="229">
        <v>67.711511784598585</v>
      </c>
      <c r="AD28" s="147">
        <f t="shared" si="2"/>
        <v>3080</v>
      </c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</row>
    <row r="29" spans="1:54" s="97" customFormat="1" ht="12" x14ac:dyDescent="0.3">
      <c r="A29" s="25">
        <v>19800</v>
      </c>
      <c r="B29" s="25" t="s">
        <v>30</v>
      </c>
      <c r="C29" s="25" t="s">
        <v>31</v>
      </c>
      <c r="D29" s="25" t="s">
        <v>31</v>
      </c>
      <c r="E29" s="25" t="s">
        <v>2086</v>
      </c>
      <c r="F29" s="25" t="s">
        <v>2087</v>
      </c>
      <c r="G29" s="25">
        <v>49.9</v>
      </c>
      <c r="H29" s="25" t="s">
        <v>34</v>
      </c>
      <c r="I29" s="25" t="s">
        <v>137</v>
      </c>
      <c r="J29" s="25" t="s">
        <v>56</v>
      </c>
      <c r="K29" s="25" t="s">
        <v>63</v>
      </c>
      <c r="L29" s="25" t="s">
        <v>62</v>
      </c>
      <c r="M29" s="25" t="s">
        <v>39</v>
      </c>
      <c r="N29" s="25" t="s">
        <v>138</v>
      </c>
      <c r="O29" s="26">
        <v>35065</v>
      </c>
      <c r="P29" s="25"/>
      <c r="Q29" s="25">
        <v>51.2</v>
      </c>
      <c r="R29" s="27" t="s">
        <v>41</v>
      </c>
      <c r="S29" s="28"/>
      <c r="T29" s="28">
        <v>11.38</v>
      </c>
      <c r="U29" s="247">
        <v>9.4691119346179704</v>
      </c>
      <c r="V29" s="247">
        <v>9.5341366967335706</v>
      </c>
      <c r="W29" s="247">
        <v>9.5991614588491725</v>
      </c>
      <c r="X29" s="229">
        <f t="shared" si="3"/>
        <v>18</v>
      </c>
      <c r="Y29" s="229">
        <f t="shared" si="1"/>
        <v>50</v>
      </c>
      <c r="Z29" s="229">
        <v>1</v>
      </c>
      <c r="AA29" s="229">
        <v>1</v>
      </c>
      <c r="AB29" s="229">
        <v>3.17</v>
      </c>
      <c r="AC29" s="229">
        <v>76.791009955715239</v>
      </c>
      <c r="AD29" s="147">
        <f t="shared" si="2"/>
        <v>3493</v>
      </c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</row>
    <row r="30" spans="1:54" s="97" customFormat="1" ht="12" x14ac:dyDescent="0.3">
      <c r="A30" s="25">
        <v>19100</v>
      </c>
      <c r="B30" s="25" t="s">
        <v>30</v>
      </c>
      <c r="C30" s="25" t="s">
        <v>31</v>
      </c>
      <c r="D30" s="25" t="s">
        <v>31</v>
      </c>
      <c r="E30" s="25" t="s">
        <v>1948</v>
      </c>
      <c r="F30" s="25" t="s">
        <v>1949</v>
      </c>
      <c r="G30" s="25">
        <v>44.6</v>
      </c>
      <c r="H30" s="25" t="s">
        <v>34</v>
      </c>
      <c r="I30" s="25" t="s">
        <v>796</v>
      </c>
      <c r="J30" s="25" t="s">
        <v>56</v>
      </c>
      <c r="K30" s="25" t="s">
        <v>63</v>
      </c>
      <c r="L30" s="25" t="s">
        <v>62</v>
      </c>
      <c r="M30" s="25" t="s">
        <v>39</v>
      </c>
      <c r="N30" s="25" t="s">
        <v>40</v>
      </c>
      <c r="O30" s="26">
        <v>37270</v>
      </c>
      <c r="P30" s="25"/>
      <c r="Q30" s="25">
        <v>49.9</v>
      </c>
      <c r="R30" s="27" t="s">
        <v>41</v>
      </c>
      <c r="S30" s="28"/>
      <c r="T30" s="28">
        <v>11.339391464161732</v>
      </c>
      <c r="U30" s="247">
        <v>9.4285033987797036</v>
      </c>
      <c r="V30" s="247">
        <v>9.4935281608953037</v>
      </c>
      <c r="W30" s="247">
        <v>9.5585529230109039</v>
      </c>
      <c r="X30" s="229">
        <f t="shared" si="3"/>
        <v>16</v>
      </c>
      <c r="Y30" s="229">
        <f t="shared" si="1"/>
        <v>45</v>
      </c>
      <c r="Z30" s="229">
        <v>1</v>
      </c>
      <c r="AA30" s="229">
        <v>1</v>
      </c>
      <c r="AB30" s="229">
        <v>3.17</v>
      </c>
      <c r="AC30" s="229">
        <v>68.634850581661411</v>
      </c>
      <c r="AD30" s="147">
        <f t="shared" si="2"/>
        <v>3122</v>
      </c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</row>
    <row r="31" spans="1:54" s="97" customFormat="1" ht="12" x14ac:dyDescent="0.3">
      <c r="A31" s="25">
        <v>65700</v>
      </c>
      <c r="B31" s="25" t="s">
        <v>30</v>
      </c>
      <c r="C31" s="25" t="s">
        <v>42</v>
      </c>
      <c r="D31" s="25" t="s">
        <v>31</v>
      </c>
      <c r="E31" s="25" t="s">
        <v>3006</v>
      </c>
      <c r="F31" s="25" t="s">
        <v>3007</v>
      </c>
      <c r="G31" s="25">
        <v>46.05</v>
      </c>
      <c r="H31" s="25" t="s">
        <v>34</v>
      </c>
      <c r="I31" s="25" t="s">
        <v>3008</v>
      </c>
      <c r="J31" s="25" t="s">
        <v>56</v>
      </c>
      <c r="K31" s="25" t="s">
        <v>63</v>
      </c>
      <c r="L31" s="25" t="s">
        <v>47</v>
      </c>
      <c r="M31" s="25" t="s">
        <v>39</v>
      </c>
      <c r="N31" s="25" t="s">
        <v>40</v>
      </c>
      <c r="O31" s="26">
        <v>32252</v>
      </c>
      <c r="P31" s="25"/>
      <c r="Q31" s="25">
        <v>49.5</v>
      </c>
      <c r="R31" s="27" t="s">
        <v>41</v>
      </c>
      <c r="S31" s="28"/>
      <c r="T31" s="28">
        <v>11.276293032659408</v>
      </c>
      <c r="U31" s="247">
        <v>9.365404967277378</v>
      </c>
      <c r="V31" s="247">
        <v>9.4304297293929782</v>
      </c>
      <c r="W31" s="247">
        <v>9.4954544915085801</v>
      </c>
      <c r="X31" s="229">
        <f t="shared" si="3"/>
        <v>17</v>
      </c>
      <c r="Y31" s="229">
        <f t="shared" si="1"/>
        <v>47</v>
      </c>
      <c r="Z31" s="229">
        <v>1</v>
      </c>
      <c r="AA31" s="229">
        <v>1</v>
      </c>
      <c r="AB31" s="229">
        <v>3.17</v>
      </c>
      <c r="AC31" s="229">
        <v>70.866252674562901</v>
      </c>
      <c r="AD31" s="147">
        <f t="shared" si="2"/>
        <v>3223.5</v>
      </c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</row>
    <row r="32" spans="1:54" s="97" customFormat="1" ht="12" x14ac:dyDescent="0.3">
      <c r="A32" s="25">
        <v>82600</v>
      </c>
      <c r="B32" s="25" t="s">
        <v>30</v>
      </c>
      <c r="C32" s="25" t="s">
        <v>31</v>
      </c>
      <c r="D32" s="25" t="s">
        <v>31</v>
      </c>
      <c r="E32" s="25" t="s">
        <v>3666</v>
      </c>
      <c r="F32" s="25" t="s">
        <v>3667</v>
      </c>
      <c r="G32" s="25">
        <v>46.9</v>
      </c>
      <c r="H32" s="25" t="s">
        <v>34</v>
      </c>
      <c r="I32" s="25" t="s">
        <v>3668</v>
      </c>
      <c r="J32" s="25" t="s">
        <v>56</v>
      </c>
      <c r="K32" s="25" t="s">
        <v>63</v>
      </c>
      <c r="L32" s="25" t="s">
        <v>62</v>
      </c>
      <c r="M32" s="25" t="s">
        <v>39</v>
      </c>
      <c r="N32" s="25" t="s">
        <v>40</v>
      </c>
      <c r="O32" s="26">
        <v>37702</v>
      </c>
      <c r="P32" s="25"/>
      <c r="Q32" s="25">
        <v>49.9</v>
      </c>
      <c r="R32" s="27" t="s">
        <v>41</v>
      </c>
      <c r="S32" s="28"/>
      <c r="T32" s="28">
        <v>11.22265992707988</v>
      </c>
      <c r="U32" s="247">
        <v>9.3117718616978493</v>
      </c>
      <c r="V32" s="247">
        <v>9.3767966238134495</v>
      </c>
      <c r="W32" s="247">
        <v>9.4418213859290478</v>
      </c>
      <c r="X32" s="229">
        <f t="shared" si="3"/>
        <v>17</v>
      </c>
      <c r="Y32" s="229">
        <f t="shared" si="1"/>
        <v>47</v>
      </c>
      <c r="Z32" s="229">
        <v>1</v>
      </c>
      <c r="AA32" s="229">
        <v>1</v>
      </c>
      <c r="AB32" s="229">
        <v>3.17</v>
      </c>
      <c r="AC32" s="229">
        <v>72.174315970401594</v>
      </c>
      <c r="AD32" s="147">
        <f t="shared" si="2"/>
        <v>3283</v>
      </c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</row>
    <row r="33" spans="1:54" s="97" customFormat="1" ht="12" x14ac:dyDescent="0.3">
      <c r="A33" s="25">
        <v>81800</v>
      </c>
      <c r="B33" s="25" t="s">
        <v>30</v>
      </c>
      <c r="C33" s="25" t="s">
        <v>31</v>
      </c>
      <c r="D33" s="25" t="s">
        <v>31</v>
      </c>
      <c r="E33" s="25" t="s">
        <v>1317</v>
      </c>
      <c r="F33" s="25" t="s">
        <v>1318</v>
      </c>
      <c r="G33" s="25">
        <v>46.3</v>
      </c>
      <c r="H33" s="25" t="s">
        <v>34</v>
      </c>
      <c r="I33" s="25" t="s">
        <v>1319</v>
      </c>
      <c r="J33" s="25" t="s">
        <v>56</v>
      </c>
      <c r="K33" s="25" t="s">
        <v>63</v>
      </c>
      <c r="L33" s="25" t="s">
        <v>62</v>
      </c>
      <c r="M33" s="25" t="s">
        <v>39</v>
      </c>
      <c r="N33" s="25" t="s">
        <v>40</v>
      </c>
      <c r="O33" s="26">
        <v>37613</v>
      </c>
      <c r="P33" s="25"/>
      <c r="Q33" s="25">
        <v>49.9</v>
      </c>
      <c r="R33" s="27" t="s">
        <v>41</v>
      </c>
      <c r="S33" s="28"/>
      <c r="T33" s="28">
        <v>11.057561420982736</v>
      </c>
      <c r="U33" s="247">
        <v>9.146673355600706</v>
      </c>
      <c r="V33" s="247">
        <v>9.2116981177163062</v>
      </c>
      <c r="W33" s="247">
        <v>9.2767228798319064</v>
      </c>
      <c r="X33" s="229">
        <f t="shared" si="3"/>
        <v>17</v>
      </c>
      <c r="Y33" s="229">
        <f t="shared" si="1"/>
        <v>47</v>
      </c>
      <c r="Z33" s="229">
        <v>1</v>
      </c>
      <c r="AA33" s="229">
        <v>1</v>
      </c>
      <c r="AB33" s="229">
        <v>3.17</v>
      </c>
      <c r="AC33" s="229">
        <v>71.250977173338924</v>
      </c>
      <c r="AD33" s="147">
        <f t="shared" si="2"/>
        <v>3241</v>
      </c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</row>
    <row r="34" spans="1:54" s="97" customFormat="1" ht="24" x14ac:dyDescent="0.3">
      <c r="A34" s="54">
        <v>100</v>
      </c>
      <c r="B34" s="54" t="s">
        <v>30</v>
      </c>
      <c r="C34" s="54" t="s">
        <v>31</v>
      </c>
      <c r="D34" s="54" t="s">
        <v>42</v>
      </c>
      <c r="E34" s="54" t="s">
        <v>3332</v>
      </c>
      <c r="F34" s="54" t="s">
        <v>3333</v>
      </c>
      <c r="G34" s="54">
        <v>55.2</v>
      </c>
      <c r="H34" s="54" t="s">
        <v>34</v>
      </c>
      <c r="I34" s="54" t="s">
        <v>3334</v>
      </c>
      <c r="J34" s="54" t="s">
        <v>56</v>
      </c>
      <c r="K34" s="54" t="s">
        <v>63</v>
      </c>
      <c r="L34" s="54" t="s">
        <v>47</v>
      </c>
      <c r="M34" s="54" t="s">
        <v>224</v>
      </c>
      <c r="N34" s="54" t="s">
        <v>225</v>
      </c>
      <c r="O34" s="55">
        <v>31048</v>
      </c>
      <c r="P34" s="54"/>
      <c r="Q34" s="54">
        <v>69.599999999999994</v>
      </c>
      <c r="R34" s="56" t="s">
        <v>41</v>
      </c>
      <c r="S34" s="28"/>
      <c r="T34" s="28">
        <v>10.932533578758534</v>
      </c>
      <c r="U34" s="247">
        <v>9.0216455133765034</v>
      </c>
      <c r="V34" s="247">
        <v>9.0866702754921018</v>
      </c>
      <c r="W34" s="247">
        <v>9.151695037607702</v>
      </c>
      <c r="X34" s="229">
        <f t="shared" si="3"/>
        <v>20</v>
      </c>
      <c r="Y34" s="229">
        <f t="shared" ref="Y34:Y65" si="4">CEILING(G34,1)</f>
        <v>56</v>
      </c>
      <c r="Z34" s="229">
        <v>1</v>
      </c>
      <c r="AA34" s="229">
        <v>1</v>
      </c>
      <c r="AB34" s="229">
        <v>3.17</v>
      </c>
      <c r="AC34" s="229">
        <v>84.947169329769153</v>
      </c>
      <c r="AD34" s="147">
        <f t="shared" si="2"/>
        <v>3864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</row>
    <row r="35" spans="1:54" s="97" customFormat="1" ht="24" x14ac:dyDescent="0.3">
      <c r="A35" s="57">
        <v>50400</v>
      </c>
      <c r="B35" s="57" t="s">
        <v>30</v>
      </c>
      <c r="C35" s="57" t="s">
        <v>42</v>
      </c>
      <c r="D35" s="57" t="s">
        <v>31</v>
      </c>
      <c r="E35" s="57" t="s">
        <v>1694</v>
      </c>
      <c r="F35" s="57" t="s">
        <v>1695</v>
      </c>
      <c r="G35" s="57">
        <v>52.43</v>
      </c>
      <c r="H35" s="57" t="s">
        <v>34</v>
      </c>
      <c r="I35" s="57" t="s">
        <v>1695</v>
      </c>
      <c r="J35" s="57" t="s">
        <v>56</v>
      </c>
      <c r="K35" s="57" t="s">
        <v>63</v>
      </c>
      <c r="L35" s="57" t="s">
        <v>47</v>
      </c>
      <c r="M35" s="57" t="s">
        <v>224</v>
      </c>
      <c r="N35" s="57" t="s">
        <v>225</v>
      </c>
      <c r="O35" s="58">
        <v>32563</v>
      </c>
      <c r="P35" s="57"/>
      <c r="Q35" s="57">
        <v>48.08</v>
      </c>
      <c r="R35" s="59" t="s">
        <v>41</v>
      </c>
      <c r="S35" s="23"/>
      <c r="T35" s="23">
        <v>10.75731801612725</v>
      </c>
      <c r="U35" s="247">
        <v>8.84642995074522</v>
      </c>
      <c r="V35" s="247">
        <v>8.9114547128608201</v>
      </c>
      <c r="W35" s="247">
        <v>8.9764794749764203</v>
      </c>
      <c r="X35" s="229">
        <f t="shared" si="3"/>
        <v>19</v>
      </c>
      <c r="Y35" s="229">
        <f t="shared" si="4"/>
        <v>53</v>
      </c>
      <c r="Z35" s="229">
        <v>1</v>
      </c>
      <c r="AA35" s="229">
        <v>1</v>
      </c>
      <c r="AB35" s="229">
        <v>3.17</v>
      </c>
      <c r="AC35" s="229">
        <v>80.684421883329676</v>
      </c>
      <c r="AD35" s="147">
        <f t="shared" si="2"/>
        <v>3670.1</v>
      </c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</row>
    <row r="36" spans="1:54" s="97" customFormat="1" ht="12" x14ac:dyDescent="0.3">
      <c r="A36" s="25">
        <v>5200</v>
      </c>
      <c r="B36" s="25" t="s">
        <v>30</v>
      </c>
      <c r="C36" s="25" t="s">
        <v>31</v>
      </c>
      <c r="D36" s="25" t="s">
        <v>42</v>
      </c>
      <c r="E36" s="25" t="s">
        <v>585</v>
      </c>
      <c r="F36" s="25" t="s">
        <v>586</v>
      </c>
      <c r="G36" s="25">
        <v>48.6</v>
      </c>
      <c r="H36" s="25" t="s">
        <v>34</v>
      </c>
      <c r="I36" s="25" t="s">
        <v>587</v>
      </c>
      <c r="J36" s="25" t="s">
        <v>56</v>
      </c>
      <c r="K36" s="25" t="s">
        <v>63</v>
      </c>
      <c r="L36" s="25" t="s">
        <v>124</v>
      </c>
      <c r="M36" s="25" t="s">
        <v>39</v>
      </c>
      <c r="N36" s="25" t="s">
        <v>40</v>
      </c>
      <c r="O36" s="26">
        <v>37055</v>
      </c>
      <c r="P36" s="25"/>
      <c r="Q36" s="25">
        <v>48.6</v>
      </c>
      <c r="R36" s="27" t="s">
        <v>41</v>
      </c>
      <c r="S36" s="28"/>
      <c r="T36" s="28">
        <v>10.61880947112193</v>
      </c>
      <c r="U36" s="247">
        <v>8.7079214057398993</v>
      </c>
      <c r="V36" s="247">
        <v>8.7729461678554994</v>
      </c>
      <c r="W36" s="247">
        <v>8.8379709299711013</v>
      </c>
      <c r="X36" s="229">
        <f t="shared" si="3"/>
        <v>18</v>
      </c>
      <c r="Y36" s="229">
        <f t="shared" si="4"/>
        <v>49</v>
      </c>
      <c r="Z36" s="229">
        <v>1</v>
      </c>
      <c r="AA36" s="229">
        <v>1</v>
      </c>
      <c r="AB36" s="229">
        <v>3.17</v>
      </c>
      <c r="AC36" s="229">
        <v>74.790442562079335</v>
      </c>
      <c r="AD36" s="147">
        <f t="shared" si="2"/>
        <v>3402</v>
      </c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</row>
    <row r="37" spans="1:54" s="97" customFormat="1" ht="24" x14ac:dyDescent="0.3">
      <c r="A37" s="57">
        <v>44900</v>
      </c>
      <c r="B37" s="57" t="s">
        <v>30</v>
      </c>
      <c r="C37" s="57" t="s">
        <v>42</v>
      </c>
      <c r="D37" s="57" t="s">
        <v>31</v>
      </c>
      <c r="E37" s="57" t="s">
        <v>1097</v>
      </c>
      <c r="F37" s="57" t="s">
        <v>1098</v>
      </c>
      <c r="G37" s="57">
        <v>52.23</v>
      </c>
      <c r="H37" s="57" t="s">
        <v>34</v>
      </c>
      <c r="I37" s="57" t="s">
        <v>1098</v>
      </c>
      <c r="J37" s="57" t="s">
        <v>56</v>
      </c>
      <c r="K37" s="25" t="s">
        <v>63</v>
      </c>
      <c r="L37" s="57" t="s">
        <v>47</v>
      </c>
      <c r="M37" s="57" t="s">
        <v>224</v>
      </c>
      <c r="N37" s="57" t="s">
        <v>225</v>
      </c>
      <c r="O37" s="58">
        <v>32581</v>
      </c>
      <c r="P37" s="57"/>
      <c r="Q37" s="57">
        <v>48.08</v>
      </c>
      <c r="R37" s="59" t="s">
        <v>41</v>
      </c>
      <c r="S37" s="23"/>
      <c r="T37" s="23">
        <v>10.594956685246121</v>
      </c>
      <c r="U37" s="247">
        <v>8.6840686198640888</v>
      </c>
      <c r="V37" s="247">
        <v>8.749093381979689</v>
      </c>
      <c r="W37" s="247">
        <v>8.8141181440952909</v>
      </c>
      <c r="X37" s="229">
        <f t="shared" si="3"/>
        <v>19</v>
      </c>
      <c r="Y37" s="229">
        <f t="shared" si="4"/>
        <v>53</v>
      </c>
      <c r="Z37" s="229">
        <v>1</v>
      </c>
      <c r="AA37" s="229">
        <v>1</v>
      </c>
      <c r="AB37" s="229">
        <v>3.17</v>
      </c>
      <c r="AC37" s="229">
        <v>80.376642284308673</v>
      </c>
      <c r="AD37" s="147">
        <f t="shared" si="2"/>
        <v>3656.1</v>
      </c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</row>
    <row r="38" spans="1:54" s="97" customFormat="1" ht="24" x14ac:dyDescent="0.3">
      <c r="A38" s="57">
        <v>52700</v>
      </c>
      <c r="B38" s="57" t="s">
        <v>30</v>
      </c>
      <c r="C38" s="57" t="s">
        <v>31</v>
      </c>
      <c r="D38" s="57" t="s">
        <v>31</v>
      </c>
      <c r="E38" s="57" t="s">
        <v>1888</v>
      </c>
      <c r="F38" s="57" t="s">
        <v>1889</v>
      </c>
      <c r="G38" s="57">
        <v>52.4</v>
      </c>
      <c r="H38" s="57" t="s">
        <v>34</v>
      </c>
      <c r="I38" s="57" t="s">
        <v>1889</v>
      </c>
      <c r="J38" s="57" t="s">
        <v>56</v>
      </c>
      <c r="K38" s="25" t="s">
        <v>63</v>
      </c>
      <c r="L38" s="57" t="s">
        <v>47</v>
      </c>
      <c r="M38" s="57" t="s">
        <v>224</v>
      </c>
      <c r="N38" s="57" t="s">
        <v>225</v>
      </c>
      <c r="O38" s="58">
        <v>32515</v>
      </c>
      <c r="P38" s="57"/>
      <c r="Q38" s="57">
        <v>60</v>
      </c>
      <c r="R38" s="59" t="s">
        <v>41</v>
      </c>
      <c r="S38" s="23"/>
      <c r="T38" s="23">
        <v>10.576516647611129</v>
      </c>
      <c r="U38" s="247">
        <v>8.6656285822290986</v>
      </c>
      <c r="V38" s="247">
        <v>8.7306533443446988</v>
      </c>
      <c r="W38" s="247">
        <v>8.7956781064603007</v>
      </c>
      <c r="X38" s="229">
        <f t="shared" si="3"/>
        <v>19</v>
      </c>
      <c r="Y38" s="229">
        <f t="shared" si="4"/>
        <v>53</v>
      </c>
      <c r="Z38" s="229">
        <v>1</v>
      </c>
      <c r="AA38" s="229">
        <v>1</v>
      </c>
      <c r="AB38" s="229">
        <v>3.17</v>
      </c>
      <c r="AC38" s="229">
        <v>80.63825494347634</v>
      </c>
      <c r="AD38" s="147">
        <f t="shared" si="2"/>
        <v>3668</v>
      </c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</row>
    <row r="39" spans="1:54" s="97" customFormat="1" ht="12" x14ac:dyDescent="0.3">
      <c r="A39" s="25">
        <v>127800</v>
      </c>
      <c r="B39" s="25" t="s">
        <v>30</v>
      </c>
      <c r="C39" s="25" t="s">
        <v>31</v>
      </c>
      <c r="D39" s="25" t="s">
        <v>42</v>
      </c>
      <c r="E39" s="25" t="s">
        <v>1764</v>
      </c>
      <c r="F39" s="25" t="s">
        <v>1765</v>
      </c>
      <c r="G39" s="25">
        <v>6</v>
      </c>
      <c r="H39" s="25" t="s">
        <v>34</v>
      </c>
      <c r="I39" s="25" t="s">
        <v>137</v>
      </c>
      <c r="J39" s="25" t="s">
        <v>56</v>
      </c>
      <c r="K39" s="25" t="s">
        <v>63</v>
      </c>
      <c r="L39" s="25" t="s">
        <v>124</v>
      </c>
      <c r="M39" s="25" t="s">
        <v>39</v>
      </c>
      <c r="N39" s="25" t="s">
        <v>138</v>
      </c>
      <c r="O39" s="26">
        <v>40290</v>
      </c>
      <c r="P39" s="25"/>
      <c r="Q39" s="25">
        <v>6</v>
      </c>
      <c r="R39" s="27" t="s">
        <v>41</v>
      </c>
      <c r="S39" s="28"/>
      <c r="T39" s="28">
        <v>10.574999999999999</v>
      </c>
      <c r="U39" s="247">
        <v>8.6641119346179689</v>
      </c>
      <c r="V39" s="247">
        <v>8.7291366967335673</v>
      </c>
      <c r="W39" s="247">
        <v>8.7941614588491674</v>
      </c>
      <c r="X39" s="229">
        <f t="shared" si="3"/>
        <v>3</v>
      </c>
      <c r="Y39" s="229">
        <f t="shared" si="4"/>
        <v>6</v>
      </c>
      <c r="Z39" s="229">
        <v>1</v>
      </c>
      <c r="AA39" s="229">
        <v>1</v>
      </c>
      <c r="AB39" s="229">
        <v>3.17</v>
      </c>
      <c r="AC39" s="229">
        <v>9.233387970627069</v>
      </c>
      <c r="AD39" s="147">
        <f t="shared" si="2"/>
        <v>420</v>
      </c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</row>
    <row r="40" spans="1:54" s="97" customFormat="1" ht="24" x14ac:dyDescent="0.3">
      <c r="A40" s="41">
        <v>44100</v>
      </c>
      <c r="B40" s="41" t="s">
        <v>30</v>
      </c>
      <c r="C40" s="41" t="s">
        <v>42</v>
      </c>
      <c r="D40" s="41" t="s">
        <v>31</v>
      </c>
      <c r="E40" s="41" t="s">
        <v>3715</v>
      </c>
      <c r="F40" s="41" t="s">
        <v>3716</v>
      </c>
      <c r="G40" s="41">
        <v>36.799999999999997</v>
      </c>
      <c r="H40" s="41" t="s">
        <v>34</v>
      </c>
      <c r="I40" s="41" t="s">
        <v>3717</v>
      </c>
      <c r="J40" s="41" t="s">
        <v>56</v>
      </c>
      <c r="K40" s="41" t="s">
        <v>63</v>
      </c>
      <c r="L40" s="41" t="s">
        <v>47</v>
      </c>
      <c r="M40" s="41" t="s">
        <v>224</v>
      </c>
      <c r="N40" s="41" t="s">
        <v>225</v>
      </c>
      <c r="O40" s="42">
        <v>32842</v>
      </c>
      <c r="P40" s="41"/>
      <c r="Q40" s="41">
        <v>30</v>
      </c>
      <c r="R40" s="43" t="s">
        <v>41</v>
      </c>
      <c r="S40" s="40"/>
      <c r="T40" s="40">
        <v>9.9883138854208671</v>
      </c>
      <c r="U40" s="247">
        <v>8.0774258200388367</v>
      </c>
      <c r="V40" s="247">
        <v>8.1424505821544368</v>
      </c>
      <c r="W40" s="247">
        <v>8.2074753442700388</v>
      </c>
      <c r="X40" s="229">
        <f t="shared" si="3"/>
        <v>13</v>
      </c>
      <c r="Y40" s="229">
        <f t="shared" si="4"/>
        <v>37</v>
      </c>
      <c r="Z40" s="229">
        <v>1</v>
      </c>
      <c r="AA40" s="229">
        <v>1</v>
      </c>
      <c r="AB40" s="229">
        <v>3.17</v>
      </c>
      <c r="AC40" s="229">
        <v>56.631446219845976</v>
      </c>
      <c r="AD40" s="147">
        <f t="shared" si="2"/>
        <v>2576</v>
      </c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</row>
    <row r="41" spans="1:54" s="97" customFormat="1" ht="12" x14ac:dyDescent="0.3">
      <c r="A41" s="34">
        <v>40100</v>
      </c>
      <c r="B41" s="34" t="s">
        <v>30</v>
      </c>
      <c r="C41" s="34" t="s">
        <v>42</v>
      </c>
      <c r="D41" s="34" t="s">
        <v>31</v>
      </c>
      <c r="E41" s="34" t="s">
        <v>567</v>
      </c>
      <c r="F41" s="34" t="s">
        <v>568</v>
      </c>
      <c r="G41" s="34">
        <v>19</v>
      </c>
      <c r="H41" s="34" t="s">
        <v>34</v>
      </c>
      <c r="I41" s="34" t="s">
        <v>55</v>
      </c>
      <c r="J41" s="34" t="s">
        <v>56</v>
      </c>
      <c r="K41" s="34" t="s">
        <v>63</v>
      </c>
      <c r="L41" s="34" t="s">
        <v>47</v>
      </c>
      <c r="M41" s="34" t="s">
        <v>39</v>
      </c>
      <c r="N41" s="34" t="s">
        <v>40</v>
      </c>
      <c r="O41" s="35">
        <v>31429</v>
      </c>
      <c r="P41" s="34"/>
      <c r="Q41" s="34">
        <v>19</v>
      </c>
      <c r="R41" s="36" t="s">
        <v>41</v>
      </c>
      <c r="S41" s="33"/>
      <c r="T41" s="33">
        <v>9.9292034963344751</v>
      </c>
      <c r="U41" s="257">
        <v>8.0183154309524465</v>
      </c>
      <c r="V41" s="257">
        <v>8.0833401930680466</v>
      </c>
      <c r="W41" s="257">
        <v>8.1483649551836468</v>
      </c>
      <c r="X41" s="194">
        <f t="shared" si="3"/>
        <v>7</v>
      </c>
      <c r="Y41" s="194">
        <f t="shared" si="4"/>
        <v>19</v>
      </c>
      <c r="Z41" s="194">
        <v>1</v>
      </c>
      <c r="AA41" s="194">
        <v>1</v>
      </c>
      <c r="AB41" s="194">
        <v>3.17</v>
      </c>
      <c r="AC41" s="194">
        <v>29.239061906985771</v>
      </c>
      <c r="AD41" s="147">
        <f t="shared" si="2"/>
        <v>1330</v>
      </c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spans="1:54" s="97" customFormat="1" ht="24" x14ac:dyDescent="0.3">
      <c r="A42" s="60">
        <v>40300</v>
      </c>
      <c r="B42" s="60" t="s">
        <v>30</v>
      </c>
      <c r="C42" s="60" t="s">
        <v>42</v>
      </c>
      <c r="D42" s="60" t="s">
        <v>31</v>
      </c>
      <c r="E42" s="60" t="s">
        <v>570</v>
      </c>
      <c r="F42" s="60" t="s">
        <v>571</v>
      </c>
      <c r="G42" s="60">
        <v>24.3</v>
      </c>
      <c r="H42" s="60" t="s">
        <v>34</v>
      </c>
      <c r="I42" s="60" t="s">
        <v>55</v>
      </c>
      <c r="J42" s="60" t="s">
        <v>56</v>
      </c>
      <c r="K42" s="60" t="s">
        <v>63</v>
      </c>
      <c r="L42" s="60" t="s">
        <v>47</v>
      </c>
      <c r="M42" s="60" t="s">
        <v>224</v>
      </c>
      <c r="N42" s="60" t="s">
        <v>225</v>
      </c>
      <c r="O42" s="61">
        <v>30239</v>
      </c>
      <c r="P42" s="60"/>
      <c r="Q42" s="60">
        <v>24.3</v>
      </c>
      <c r="R42" s="62" t="s">
        <v>41</v>
      </c>
      <c r="S42" s="32"/>
      <c r="T42" s="33">
        <v>9.9292034963344751</v>
      </c>
      <c r="U42" s="257">
        <v>8.0183154309524429</v>
      </c>
      <c r="V42" s="257">
        <v>8.0833401930680431</v>
      </c>
      <c r="W42" s="257">
        <v>8.148364955183645</v>
      </c>
      <c r="X42" s="194">
        <f t="shared" si="3"/>
        <v>9</v>
      </c>
      <c r="Y42" s="194">
        <f t="shared" si="4"/>
        <v>25</v>
      </c>
      <c r="Z42" s="194">
        <v>1</v>
      </c>
      <c r="AA42" s="194">
        <v>1</v>
      </c>
      <c r="AB42" s="194">
        <v>3.17</v>
      </c>
      <c r="AC42" s="194">
        <v>37.39522128103966</v>
      </c>
      <c r="AD42" s="147">
        <f t="shared" si="2"/>
        <v>1701</v>
      </c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spans="1:54" s="97" customFormat="1" ht="24" x14ac:dyDescent="0.3">
      <c r="A43" s="60">
        <v>40400</v>
      </c>
      <c r="B43" s="60" t="s">
        <v>30</v>
      </c>
      <c r="C43" s="60" t="s">
        <v>42</v>
      </c>
      <c r="D43" s="60" t="s">
        <v>31</v>
      </c>
      <c r="E43" s="60" t="s">
        <v>573</v>
      </c>
      <c r="F43" s="60" t="s">
        <v>574</v>
      </c>
      <c r="G43" s="60">
        <v>56.2</v>
      </c>
      <c r="H43" s="60" t="s">
        <v>34</v>
      </c>
      <c r="I43" s="60" t="s">
        <v>55</v>
      </c>
      <c r="J43" s="60" t="s">
        <v>56</v>
      </c>
      <c r="K43" s="60" t="s">
        <v>63</v>
      </c>
      <c r="L43" s="60" t="s">
        <v>47</v>
      </c>
      <c r="M43" s="60" t="s">
        <v>224</v>
      </c>
      <c r="N43" s="60" t="s">
        <v>225</v>
      </c>
      <c r="O43" s="61">
        <v>32307</v>
      </c>
      <c r="P43" s="60"/>
      <c r="Q43" s="60">
        <v>56.2</v>
      </c>
      <c r="R43" s="62" t="s">
        <v>41</v>
      </c>
      <c r="S43" s="32"/>
      <c r="T43" s="33">
        <v>9.9292034963344751</v>
      </c>
      <c r="U43" s="257">
        <v>8.0183154309524447</v>
      </c>
      <c r="V43" s="257">
        <v>8.0833401930680466</v>
      </c>
      <c r="W43" s="257">
        <v>8.1483649551836503</v>
      </c>
      <c r="X43" s="194">
        <f t="shared" si="3"/>
        <v>20</v>
      </c>
      <c r="Y43" s="194">
        <f t="shared" si="4"/>
        <v>57</v>
      </c>
      <c r="Z43" s="194">
        <v>1</v>
      </c>
      <c r="AA43" s="194">
        <v>1</v>
      </c>
      <c r="AB43" s="194">
        <v>3.17</v>
      </c>
      <c r="AC43" s="194">
        <v>86.486067324873503</v>
      </c>
      <c r="AD43" s="147">
        <f t="shared" si="2"/>
        <v>3934</v>
      </c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spans="1:54" s="118" customFormat="1" ht="24" x14ac:dyDescent="0.3">
      <c r="A44" s="60">
        <v>40500</v>
      </c>
      <c r="B44" s="60" t="s">
        <v>30</v>
      </c>
      <c r="C44" s="60" t="s">
        <v>42</v>
      </c>
      <c r="D44" s="60" t="s">
        <v>31</v>
      </c>
      <c r="E44" s="60" t="s">
        <v>576</v>
      </c>
      <c r="F44" s="60" t="s">
        <v>577</v>
      </c>
      <c r="G44" s="60">
        <v>11.5</v>
      </c>
      <c r="H44" s="60" t="s">
        <v>34</v>
      </c>
      <c r="I44" s="60" t="s">
        <v>55</v>
      </c>
      <c r="J44" s="60" t="s">
        <v>56</v>
      </c>
      <c r="K44" s="60" t="s">
        <v>63</v>
      </c>
      <c r="L44" s="60" t="s">
        <v>47</v>
      </c>
      <c r="M44" s="60" t="s">
        <v>224</v>
      </c>
      <c r="N44" s="60" t="s">
        <v>225</v>
      </c>
      <c r="O44" s="61">
        <v>30158</v>
      </c>
      <c r="P44" s="60"/>
      <c r="Q44" s="60">
        <v>11.5</v>
      </c>
      <c r="R44" s="62" t="s">
        <v>41</v>
      </c>
      <c r="S44" s="32"/>
      <c r="T44" s="33">
        <v>9.9292034963344751</v>
      </c>
      <c r="U44" s="257">
        <v>8.0183154309524447</v>
      </c>
      <c r="V44" s="257">
        <v>8.0833401930680431</v>
      </c>
      <c r="W44" s="257">
        <v>8.1483649551836432</v>
      </c>
      <c r="X44" s="194">
        <f t="shared" si="3"/>
        <v>5</v>
      </c>
      <c r="Y44" s="194">
        <f t="shared" si="4"/>
        <v>12</v>
      </c>
      <c r="Z44" s="194">
        <v>1</v>
      </c>
      <c r="AA44" s="194">
        <v>1</v>
      </c>
      <c r="AB44" s="194">
        <v>3.17</v>
      </c>
      <c r="AC44" s="194">
        <v>17.697326943701899</v>
      </c>
      <c r="AD44" s="147">
        <f t="shared" si="2"/>
        <v>805</v>
      </c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spans="1:54" s="118" customFormat="1" ht="12" x14ac:dyDescent="0.3">
      <c r="A45" s="34">
        <v>93300</v>
      </c>
      <c r="B45" s="34" t="s">
        <v>30</v>
      </c>
      <c r="C45" s="34" t="s">
        <v>31</v>
      </c>
      <c r="D45" s="34" t="s">
        <v>42</v>
      </c>
      <c r="E45" s="34" t="s">
        <v>1358</v>
      </c>
      <c r="F45" s="34" t="s">
        <v>1359</v>
      </c>
      <c r="G45" s="34">
        <v>22.69</v>
      </c>
      <c r="H45" s="34" t="s">
        <v>34</v>
      </c>
      <c r="I45" s="34" t="s">
        <v>1353</v>
      </c>
      <c r="J45" s="34" t="s">
        <v>56</v>
      </c>
      <c r="K45" s="34" t="s">
        <v>63</v>
      </c>
      <c r="L45" s="34" t="s">
        <v>47</v>
      </c>
      <c r="M45" s="34" t="s">
        <v>39</v>
      </c>
      <c r="N45" s="34" t="s">
        <v>40</v>
      </c>
      <c r="O45" s="35">
        <v>38959</v>
      </c>
      <c r="P45" s="34"/>
      <c r="Q45" s="34">
        <v>21.23</v>
      </c>
      <c r="R45" s="36" t="s">
        <v>41</v>
      </c>
      <c r="S45" s="33"/>
      <c r="T45" s="33">
        <v>9.9292034963344751</v>
      </c>
      <c r="U45" s="257">
        <v>8.0183154309524447</v>
      </c>
      <c r="V45" s="257">
        <v>8.0833401930680449</v>
      </c>
      <c r="W45" s="257">
        <v>8.148364955183645</v>
      </c>
      <c r="X45" s="194">
        <f t="shared" si="3"/>
        <v>8</v>
      </c>
      <c r="Y45" s="194">
        <f t="shared" si="4"/>
        <v>23</v>
      </c>
      <c r="Z45" s="194">
        <v>1</v>
      </c>
      <c r="AA45" s="194">
        <v>1</v>
      </c>
      <c r="AB45" s="194">
        <v>3.17</v>
      </c>
      <c r="AC45" s="194">
        <v>34.91759550892133</v>
      </c>
      <c r="AD45" s="147">
        <f t="shared" si="2"/>
        <v>1588.3000000000002</v>
      </c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spans="1:54" s="118" customFormat="1" ht="12" x14ac:dyDescent="0.3">
      <c r="A46" s="34">
        <v>49200</v>
      </c>
      <c r="B46" s="34" t="s">
        <v>30</v>
      </c>
      <c r="C46" s="34" t="s">
        <v>42</v>
      </c>
      <c r="D46" s="34" t="s">
        <v>31</v>
      </c>
      <c r="E46" s="34" t="s">
        <v>1516</v>
      </c>
      <c r="F46" s="34" t="s">
        <v>1517</v>
      </c>
      <c r="G46" s="34">
        <v>63.75</v>
      </c>
      <c r="H46" s="34" t="s">
        <v>34</v>
      </c>
      <c r="I46" s="34" t="s">
        <v>1518</v>
      </c>
      <c r="J46" s="34" t="s">
        <v>56</v>
      </c>
      <c r="K46" s="34" t="s">
        <v>63</v>
      </c>
      <c r="L46" s="34" t="s">
        <v>47</v>
      </c>
      <c r="M46" s="34" t="s">
        <v>39</v>
      </c>
      <c r="N46" s="34" t="s">
        <v>40</v>
      </c>
      <c r="O46" s="35">
        <v>32793</v>
      </c>
      <c r="P46" s="34"/>
      <c r="Q46" s="34">
        <v>63.75</v>
      </c>
      <c r="R46" s="36" t="s">
        <v>41</v>
      </c>
      <c r="S46" s="33"/>
      <c r="T46" s="33">
        <v>9.9292034963344751</v>
      </c>
      <c r="U46" s="257">
        <v>8.0183154309524465</v>
      </c>
      <c r="V46" s="257">
        <v>8.0833401930680431</v>
      </c>
      <c r="W46" s="257">
        <v>8.1483649551836415</v>
      </c>
      <c r="X46" s="194">
        <f t="shared" si="3"/>
        <v>23</v>
      </c>
      <c r="Y46" s="194">
        <f t="shared" si="4"/>
        <v>64</v>
      </c>
      <c r="Z46" s="194">
        <v>1</v>
      </c>
      <c r="AA46" s="194">
        <v>1</v>
      </c>
      <c r="AB46" s="194">
        <v>3.17</v>
      </c>
      <c r="AC46" s="194">
        <v>98.104747187912807</v>
      </c>
      <c r="AD46" s="147">
        <f t="shared" si="2"/>
        <v>4462.5</v>
      </c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spans="1:54" s="118" customFormat="1" ht="12" customHeight="1" x14ac:dyDescent="0.3">
      <c r="A47" s="34">
        <v>63000</v>
      </c>
      <c r="B47" s="34" t="s">
        <v>30</v>
      </c>
      <c r="C47" s="34" t="s">
        <v>42</v>
      </c>
      <c r="D47" s="34" t="s">
        <v>31</v>
      </c>
      <c r="E47" s="34" t="s">
        <v>2727</v>
      </c>
      <c r="F47" s="34" t="s">
        <v>2728</v>
      </c>
      <c r="G47" s="34">
        <v>34.5</v>
      </c>
      <c r="H47" s="34" t="s">
        <v>34</v>
      </c>
      <c r="I47" s="34" t="s">
        <v>2729</v>
      </c>
      <c r="J47" s="34" t="s">
        <v>56</v>
      </c>
      <c r="K47" s="34" t="s">
        <v>63</v>
      </c>
      <c r="L47" s="34" t="s">
        <v>47</v>
      </c>
      <c r="M47" s="34" t="s">
        <v>39</v>
      </c>
      <c r="N47" s="34" t="s">
        <v>40</v>
      </c>
      <c r="O47" s="35">
        <v>33212</v>
      </c>
      <c r="P47" s="34"/>
      <c r="Q47" s="34">
        <v>40</v>
      </c>
      <c r="R47" s="36" t="s">
        <v>41</v>
      </c>
      <c r="S47" s="33"/>
      <c r="T47" s="33">
        <v>9.9292034963344751</v>
      </c>
      <c r="U47" s="257">
        <v>8.0183154309524447</v>
      </c>
      <c r="V47" s="257">
        <v>8.0833401930680466</v>
      </c>
      <c r="W47" s="257">
        <v>8.1483649551836468</v>
      </c>
      <c r="X47" s="194">
        <f t="shared" si="3"/>
        <v>13</v>
      </c>
      <c r="Y47" s="194">
        <f t="shared" si="4"/>
        <v>35</v>
      </c>
      <c r="Z47" s="194">
        <v>1</v>
      </c>
      <c r="AA47" s="194">
        <v>1</v>
      </c>
      <c r="AB47" s="194">
        <v>3.17</v>
      </c>
      <c r="AC47" s="194">
        <v>53.091980831105694</v>
      </c>
      <c r="AD47" s="147">
        <f t="shared" si="2"/>
        <v>2415</v>
      </c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spans="1:54" s="118" customFormat="1" ht="12" x14ac:dyDescent="0.3">
      <c r="A48" s="34">
        <v>66300</v>
      </c>
      <c r="B48" s="34" t="s">
        <v>30</v>
      </c>
      <c r="C48" s="34" t="s">
        <v>31</v>
      </c>
      <c r="D48" s="34" t="s">
        <v>31</v>
      </c>
      <c r="E48" s="34" t="s">
        <v>3052</v>
      </c>
      <c r="F48" s="34" t="s">
        <v>3053</v>
      </c>
      <c r="G48" s="34">
        <v>57</v>
      </c>
      <c r="H48" s="34" t="s">
        <v>34</v>
      </c>
      <c r="I48" s="34" t="s">
        <v>629</v>
      </c>
      <c r="J48" s="34" t="s">
        <v>56</v>
      </c>
      <c r="K48" s="34" t="s">
        <v>63</v>
      </c>
      <c r="L48" s="34" t="s">
        <v>47</v>
      </c>
      <c r="M48" s="34" t="s">
        <v>39</v>
      </c>
      <c r="N48" s="34" t="s">
        <v>40</v>
      </c>
      <c r="O48" s="35">
        <v>33522</v>
      </c>
      <c r="P48" s="34"/>
      <c r="Q48" s="34">
        <v>45</v>
      </c>
      <c r="R48" s="36" t="s">
        <v>41</v>
      </c>
      <c r="S48" s="33"/>
      <c r="T48" s="33">
        <v>9.9292034963344751</v>
      </c>
      <c r="U48" s="257">
        <v>8.0183154309524447</v>
      </c>
      <c r="V48" s="257">
        <v>8.0833401930680466</v>
      </c>
      <c r="W48" s="257">
        <v>8.1483649551836468</v>
      </c>
      <c r="X48" s="194">
        <f t="shared" si="3"/>
        <v>20</v>
      </c>
      <c r="Y48" s="194">
        <f t="shared" si="4"/>
        <v>57</v>
      </c>
      <c r="Z48" s="194">
        <v>1</v>
      </c>
      <c r="AA48" s="194">
        <v>1</v>
      </c>
      <c r="AB48" s="194">
        <v>3.17</v>
      </c>
      <c r="AC48" s="194">
        <v>87.717185720957232</v>
      </c>
      <c r="AD48" s="147">
        <f t="shared" si="2"/>
        <v>3990</v>
      </c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spans="1:54" s="118" customFormat="1" ht="12" x14ac:dyDescent="0.3">
      <c r="A49" s="34">
        <v>67400</v>
      </c>
      <c r="B49" s="34" t="s">
        <v>30</v>
      </c>
      <c r="C49" s="34" t="s">
        <v>42</v>
      </c>
      <c r="D49" s="34" t="s">
        <v>31</v>
      </c>
      <c r="E49" s="34" t="s">
        <v>3090</v>
      </c>
      <c r="F49" s="34" t="s">
        <v>3091</v>
      </c>
      <c r="G49" s="34">
        <v>48.3</v>
      </c>
      <c r="H49" s="34" t="s">
        <v>34</v>
      </c>
      <c r="I49" s="34" t="s">
        <v>55</v>
      </c>
      <c r="J49" s="34" t="s">
        <v>56</v>
      </c>
      <c r="K49" s="34" t="s">
        <v>63</v>
      </c>
      <c r="L49" s="34" t="s">
        <v>47</v>
      </c>
      <c r="M49" s="34" t="s">
        <v>39</v>
      </c>
      <c r="N49" s="34" t="s">
        <v>40</v>
      </c>
      <c r="O49" s="35">
        <v>33218</v>
      </c>
      <c r="P49" s="34"/>
      <c r="Q49" s="34">
        <v>48.3</v>
      </c>
      <c r="R49" s="36" t="s">
        <v>41</v>
      </c>
      <c r="S49" s="33"/>
      <c r="T49" s="33">
        <v>9.9292034963344751</v>
      </c>
      <c r="U49" s="257">
        <v>8.0183154309524447</v>
      </c>
      <c r="V49" s="257">
        <v>8.0833401930680449</v>
      </c>
      <c r="W49" s="257">
        <v>8.148364955183645</v>
      </c>
      <c r="X49" s="194">
        <f t="shared" si="3"/>
        <v>17</v>
      </c>
      <c r="Y49" s="194">
        <f t="shared" si="4"/>
        <v>49</v>
      </c>
      <c r="Z49" s="194">
        <v>1</v>
      </c>
      <c r="AA49" s="194">
        <v>1</v>
      </c>
      <c r="AB49" s="194">
        <v>3.17</v>
      </c>
      <c r="AC49" s="194">
        <v>74.328773163547908</v>
      </c>
      <c r="AD49" s="147">
        <f t="shared" si="2"/>
        <v>3381</v>
      </c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spans="1:54" s="118" customFormat="1" ht="12" x14ac:dyDescent="0.3">
      <c r="A50" s="34">
        <v>67900</v>
      </c>
      <c r="B50" s="34" t="s">
        <v>30</v>
      </c>
      <c r="C50" s="34" t="s">
        <v>31</v>
      </c>
      <c r="D50" s="34" t="s">
        <v>31</v>
      </c>
      <c r="E50" s="34" t="s">
        <v>3114</v>
      </c>
      <c r="F50" s="34" t="s">
        <v>3115</v>
      </c>
      <c r="G50" s="34">
        <v>57.1</v>
      </c>
      <c r="H50" s="34" t="s">
        <v>34</v>
      </c>
      <c r="I50" s="34" t="s">
        <v>629</v>
      </c>
      <c r="J50" s="34" t="s">
        <v>56</v>
      </c>
      <c r="K50" s="34" t="s">
        <v>63</v>
      </c>
      <c r="L50" s="34" t="s">
        <v>47</v>
      </c>
      <c r="M50" s="34" t="s">
        <v>39</v>
      </c>
      <c r="N50" s="34" t="s">
        <v>40</v>
      </c>
      <c r="O50" s="35">
        <v>33518</v>
      </c>
      <c r="P50" s="34"/>
      <c r="Q50" s="34">
        <v>45</v>
      </c>
      <c r="R50" s="36" t="s">
        <v>41</v>
      </c>
      <c r="S50" s="33"/>
      <c r="T50" s="33">
        <v>9.9292034963344751</v>
      </c>
      <c r="U50" s="257">
        <v>8.0183154309524447</v>
      </c>
      <c r="V50" s="257">
        <v>8.0833401930680449</v>
      </c>
      <c r="W50" s="257">
        <v>8.148364955183645</v>
      </c>
      <c r="X50" s="194">
        <f t="shared" si="3"/>
        <v>20</v>
      </c>
      <c r="Y50" s="194">
        <f t="shared" si="4"/>
        <v>58</v>
      </c>
      <c r="Z50" s="194">
        <v>1</v>
      </c>
      <c r="AA50" s="194">
        <v>1</v>
      </c>
      <c r="AB50" s="194">
        <v>3.17</v>
      </c>
      <c r="AC50" s="194">
        <v>87.871075520467627</v>
      </c>
      <c r="AD50" s="147">
        <f t="shared" si="2"/>
        <v>3997</v>
      </c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spans="1:54" s="118" customFormat="1" ht="24" x14ac:dyDescent="0.3">
      <c r="A51" s="60">
        <v>70900</v>
      </c>
      <c r="B51" s="60" t="s">
        <v>30</v>
      </c>
      <c r="C51" s="60" t="s">
        <v>42</v>
      </c>
      <c r="D51" s="60" t="s">
        <v>31</v>
      </c>
      <c r="E51" s="60" t="s">
        <v>3461</v>
      </c>
      <c r="F51" s="60" t="s">
        <v>3462</v>
      </c>
      <c r="G51" s="60">
        <v>39.700000000000003</v>
      </c>
      <c r="H51" s="60" t="s">
        <v>34</v>
      </c>
      <c r="I51" s="60" t="s">
        <v>55</v>
      </c>
      <c r="J51" s="60" t="s">
        <v>56</v>
      </c>
      <c r="K51" s="60" t="s">
        <v>63</v>
      </c>
      <c r="L51" s="60" t="s">
        <v>47</v>
      </c>
      <c r="M51" s="60" t="s">
        <v>224</v>
      </c>
      <c r="N51" s="60" t="s">
        <v>225</v>
      </c>
      <c r="O51" s="61">
        <v>32539</v>
      </c>
      <c r="P51" s="60"/>
      <c r="Q51" s="60">
        <v>39.700000000000003</v>
      </c>
      <c r="R51" s="62" t="s">
        <v>41</v>
      </c>
      <c r="S51" s="32"/>
      <c r="T51" s="33">
        <v>9.9292034963344751</v>
      </c>
      <c r="U51" s="257">
        <v>8.0183154309524447</v>
      </c>
      <c r="V51" s="257">
        <v>8.0833401930680449</v>
      </c>
      <c r="W51" s="257">
        <v>8.148364955183645</v>
      </c>
      <c r="X51" s="194">
        <f t="shared" si="3"/>
        <v>14</v>
      </c>
      <c r="Y51" s="194">
        <f t="shared" si="4"/>
        <v>40</v>
      </c>
      <c r="Z51" s="194">
        <v>1</v>
      </c>
      <c r="AA51" s="194">
        <v>1</v>
      </c>
      <c r="AB51" s="194">
        <v>3.17</v>
      </c>
      <c r="AC51" s="194">
        <v>61.094250405649049</v>
      </c>
      <c r="AD51" s="147">
        <f t="shared" si="2"/>
        <v>2779</v>
      </c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spans="1:54" s="118" customFormat="1" ht="12" x14ac:dyDescent="0.3">
      <c r="A52" s="25">
        <v>62900</v>
      </c>
      <c r="B52" s="25" t="s">
        <v>30</v>
      </c>
      <c r="C52" s="25" t="s">
        <v>42</v>
      </c>
      <c r="D52" s="25" t="s">
        <v>31</v>
      </c>
      <c r="E52" s="25" t="s">
        <v>2724</v>
      </c>
      <c r="F52" s="25" t="s">
        <v>2725</v>
      </c>
      <c r="G52" s="25">
        <v>32.5</v>
      </c>
      <c r="H52" s="25" t="s">
        <v>34</v>
      </c>
      <c r="I52" s="25" t="s">
        <v>55</v>
      </c>
      <c r="J52" s="25" t="s">
        <v>56</v>
      </c>
      <c r="K52" s="25" t="s">
        <v>63</v>
      </c>
      <c r="L52" s="25" t="s">
        <v>47</v>
      </c>
      <c r="M52" s="25" t="s">
        <v>39</v>
      </c>
      <c r="N52" s="25" t="s">
        <v>40</v>
      </c>
      <c r="O52" s="26">
        <v>31916</v>
      </c>
      <c r="P52" s="25"/>
      <c r="Q52" s="25">
        <v>32.5</v>
      </c>
      <c r="R52" s="27" t="s">
        <v>41</v>
      </c>
      <c r="S52" s="28"/>
      <c r="T52" s="28">
        <v>9.8918432685013808</v>
      </c>
      <c r="U52" s="247">
        <v>7.9809552031193487</v>
      </c>
      <c r="V52" s="247">
        <v>8.0459799652349488</v>
      </c>
      <c r="W52" s="247">
        <v>8.111004727350549</v>
      </c>
      <c r="X52" s="229">
        <f t="shared" ref="X52:X76" si="5">CEILING(0.35*G52,1)</f>
        <v>12</v>
      </c>
      <c r="Y52" s="229">
        <f t="shared" si="4"/>
        <v>33</v>
      </c>
      <c r="Z52" s="229">
        <v>1</v>
      </c>
      <c r="AA52" s="229">
        <v>1</v>
      </c>
      <c r="AB52" s="229">
        <v>3.17</v>
      </c>
      <c r="AC52" s="229">
        <v>50.014184840896654</v>
      </c>
      <c r="AD52" s="147">
        <f t="shared" si="2"/>
        <v>2275</v>
      </c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</row>
    <row r="53" spans="1:54" s="118" customFormat="1" ht="24" x14ac:dyDescent="0.3">
      <c r="A53" s="41">
        <v>61500</v>
      </c>
      <c r="B53" s="41" t="s">
        <v>30</v>
      </c>
      <c r="C53" s="41" t="s">
        <v>31</v>
      </c>
      <c r="D53" s="41" t="s">
        <v>31</v>
      </c>
      <c r="E53" s="41" t="s">
        <v>2580</v>
      </c>
      <c r="F53" s="41" t="s">
        <v>2581</v>
      </c>
      <c r="G53" s="41">
        <v>40</v>
      </c>
      <c r="H53" s="41" t="s">
        <v>34</v>
      </c>
      <c r="I53" s="41" t="s">
        <v>2582</v>
      </c>
      <c r="J53" s="41" t="s">
        <v>56</v>
      </c>
      <c r="K53" s="41" t="s">
        <v>63</v>
      </c>
      <c r="L53" s="41" t="s">
        <v>47</v>
      </c>
      <c r="M53" s="41" t="s">
        <v>224</v>
      </c>
      <c r="N53" s="41" t="s">
        <v>225</v>
      </c>
      <c r="O53" s="42">
        <v>31045</v>
      </c>
      <c r="P53" s="41"/>
      <c r="Q53" s="41">
        <v>47.5</v>
      </c>
      <c r="R53" s="43" t="s">
        <v>41</v>
      </c>
      <c r="S53" s="40"/>
      <c r="T53" s="40">
        <v>9.8668925383283383</v>
      </c>
      <c r="U53" s="247">
        <v>7.956004472946308</v>
      </c>
      <c r="V53" s="247">
        <v>8.0210292350619063</v>
      </c>
      <c r="W53" s="247">
        <v>8.0860539971775065</v>
      </c>
      <c r="X53" s="229">
        <f t="shared" si="5"/>
        <v>14</v>
      </c>
      <c r="Y53" s="229">
        <f t="shared" si="4"/>
        <v>40</v>
      </c>
      <c r="Z53" s="229">
        <v>1</v>
      </c>
      <c r="AA53" s="229">
        <v>1</v>
      </c>
      <c r="AB53" s="229">
        <v>3.17</v>
      </c>
      <c r="AC53" s="229">
        <v>61.555919804180455</v>
      </c>
      <c r="AD53" s="147">
        <f t="shared" si="2"/>
        <v>2800</v>
      </c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</row>
    <row r="54" spans="1:54" s="118" customFormat="1" ht="12" x14ac:dyDescent="0.3">
      <c r="A54" s="25">
        <v>24500</v>
      </c>
      <c r="B54" s="25" t="s">
        <v>30</v>
      </c>
      <c r="C54" s="25" t="s">
        <v>31</v>
      </c>
      <c r="D54" s="25" t="s">
        <v>31</v>
      </c>
      <c r="E54" s="25" t="s">
        <v>2808</v>
      </c>
      <c r="F54" s="25" t="s">
        <v>2809</v>
      </c>
      <c r="G54" s="25">
        <v>52.01</v>
      </c>
      <c r="H54" s="25" t="s">
        <v>34</v>
      </c>
      <c r="I54" s="25" t="s">
        <v>329</v>
      </c>
      <c r="J54" s="25" t="s">
        <v>56</v>
      </c>
      <c r="K54" s="25" t="s">
        <v>63</v>
      </c>
      <c r="L54" s="25" t="s">
        <v>62</v>
      </c>
      <c r="M54" s="25" t="s">
        <v>39</v>
      </c>
      <c r="N54" s="25" t="s">
        <v>40</v>
      </c>
      <c r="O54" s="26">
        <v>37252</v>
      </c>
      <c r="P54" s="25"/>
      <c r="Q54" s="25">
        <v>49</v>
      </c>
      <c r="R54" s="27" t="s">
        <v>41</v>
      </c>
      <c r="S54" s="28"/>
      <c r="T54" s="28">
        <v>9.5514669658380704</v>
      </c>
      <c r="U54" s="247">
        <v>7.6405789004560392</v>
      </c>
      <c r="V54" s="247">
        <v>7.7056036625716384</v>
      </c>
      <c r="W54" s="247">
        <v>7.7706284246872377</v>
      </c>
      <c r="X54" s="229">
        <f t="shared" si="5"/>
        <v>19</v>
      </c>
      <c r="Y54" s="229">
        <f t="shared" si="4"/>
        <v>53</v>
      </c>
      <c r="Z54" s="229">
        <v>1</v>
      </c>
      <c r="AA54" s="229">
        <v>1</v>
      </c>
      <c r="AB54" s="229">
        <v>3.17</v>
      </c>
      <c r="AC54" s="229">
        <v>80.03808472538563</v>
      </c>
      <c r="AD54" s="147">
        <f t="shared" si="2"/>
        <v>3640.7</v>
      </c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</row>
    <row r="55" spans="1:54" s="118" customFormat="1" ht="12" x14ac:dyDescent="0.3">
      <c r="A55" s="25">
        <v>97400</v>
      </c>
      <c r="B55" s="25" t="s">
        <v>30</v>
      </c>
      <c r="C55" s="25" t="s">
        <v>31</v>
      </c>
      <c r="D55" s="25" t="s">
        <v>42</v>
      </c>
      <c r="E55" s="25" t="s">
        <v>2810</v>
      </c>
      <c r="F55" s="25" t="s">
        <v>2811</v>
      </c>
      <c r="G55" s="25">
        <v>401</v>
      </c>
      <c r="H55" s="25" t="s">
        <v>34</v>
      </c>
      <c r="I55" s="25" t="s">
        <v>2812</v>
      </c>
      <c r="J55" s="25" t="s">
        <v>56</v>
      </c>
      <c r="K55" s="25" t="s">
        <v>63</v>
      </c>
      <c r="L55" s="25" t="s">
        <v>62</v>
      </c>
      <c r="M55" s="25" t="s">
        <v>39</v>
      </c>
      <c r="N55" s="25" t="s">
        <v>40</v>
      </c>
      <c r="O55" s="26">
        <v>39961</v>
      </c>
      <c r="P55" s="25"/>
      <c r="Q55" s="25">
        <v>418.6</v>
      </c>
      <c r="R55" s="27" t="s">
        <v>41</v>
      </c>
      <c r="S55" s="28"/>
      <c r="T55" s="28">
        <v>9.5514669658380704</v>
      </c>
      <c r="U55" s="247">
        <v>7.6405789004560374</v>
      </c>
      <c r="V55" s="247">
        <v>7.7056036625716411</v>
      </c>
      <c r="W55" s="247">
        <v>7.7706284246872439</v>
      </c>
      <c r="X55" s="229">
        <f t="shared" si="5"/>
        <v>141</v>
      </c>
      <c r="Y55" s="229">
        <f t="shared" si="4"/>
        <v>401</v>
      </c>
      <c r="Z55" s="229">
        <v>1</v>
      </c>
      <c r="AA55" s="229">
        <v>1</v>
      </c>
      <c r="AB55" s="229">
        <v>3.17</v>
      </c>
      <c r="AC55" s="229">
        <v>617.09809603691042</v>
      </c>
      <c r="AD55" s="147">
        <f t="shared" si="2"/>
        <v>28070</v>
      </c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</row>
    <row r="56" spans="1:54" s="118" customFormat="1" ht="12" x14ac:dyDescent="0.3">
      <c r="A56" s="25">
        <v>75700</v>
      </c>
      <c r="B56" s="25" t="s">
        <v>30</v>
      </c>
      <c r="C56" s="25" t="s">
        <v>42</v>
      </c>
      <c r="D56" s="25" t="s">
        <v>31</v>
      </c>
      <c r="E56" s="25" t="s">
        <v>3807</v>
      </c>
      <c r="F56" s="25" t="s">
        <v>3808</v>
      </c>
      <c r="G56" s="25">
        <v>49.97</v>
      </c>
      <c r="H56" s="25" t="s">
        <v>34</v>
      </c>
      <c r="I56" s="25" t="s">
        <v>3809</v>
      </c>
      <c r="J56" s="25" t="s">
        <v>56</v>
      </c>
      <c r="K56" s="25" t="s">
        <v>63</v>
      </c>
      <c r="L56" s="25" t="s">
        <v>47</v>
      </c>
      <c r="M56" s="25" t="s">
        <v>39</v>
      </c>
      <c r="N56" s="25" t="s">
        <v>40</v>
      </c>
      <c r="O56" s="26">
        <v>33234</v>
      </c>
      <c r="P56" s="25"/>
      <c r="Q56" s="25">
        <v>57.2</v>
      </c>
      <c r="R56" s="27" t="s">
        <v>41</v>
      </c>
      <c r="S56" s="28"/>
      <c r="T56" s="28">
        <v>9.5408145490018459</v>
      </c>
      <c r="U56" s="247">
        <v>7.6299264836198155</v>
      </c>
      <c r="V56" s="247">
        <v>7.6949512457354148</v>
      </c>
      <c r="W56" s="247">
        <v>7.7599760078510132</v>
      </c>
      <c r="X56" s="229">
        <f t="shared" si="5"/>
        <v>18</v>
      </c>
      <c r="Y56" s="229">
        <f t="shared" si="4"/>
        <v>50</v>
      </c>
      <c r="Z56" s="229">
        <v>1</v>
      </c>
      <c r="AA56" s="229">
        <v>1</v>
      </c>
      <c r="AB56" s="229">
        <v>3.17</v>
      </c>
      <c r="AC56" s="229">
        <v>76.898732815372384</v>
      </c>
      <c r="AD56" s="147">
        <f t="shared" si="2"/>
        <v>3497.9</v>
      </c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</row>
    <row r="57" spans="1:54" s="118" customFormat="1" ht="12" x14ac:dyDescent="0.3">
      <c r="A57" s="25">
        <v>97100</v>
      </c>
      <c r="B57" s="25" t="s">
        <v>30</v>
      </c>
      <c r="C57" s="25" t="s">
        <v>31</v>
      </c>
      <c r="D57" s="25" t="s">
        <v>42</v>
      </c>
      <c r="E57" s="25" t="s">
        <v>2417</v>
      </c>
      <c r="F57" s="25" t="s">
        <v>2418</v>
      </c>
      <c r="G57" s="25">
        <v>119.91</v>
      </c>
      <c r="H57" s="25" t="s">
        <v>34</v>
      </c>
      <c r="I57" s="25" t="s">
        <v>2419</v>
      </c>
      <c r="J57" s="25" t="s">
        <v>56</v>
      </c>
      <c r="K57" s="25" t="s">
        <v>63</v>
      </c>
      <c r="L57" s="25" t="s">
        <v>62</v>
      </c>
      <c r="M57" s="25" t="s">
        <v>39</v>
      </c>
      <c r="N57" s="25" t="s">
        <v>40</v>
      </c>
      <c r="O57" s="26">
        <v>39937</v>
      </c>
      <c r="P57" s="25"/>
      <c r="Q57" s="25">
        <v>139.80000000000001</v>
      </c>
      <c r="R57" s="27" t="s">
        <v>41</v>
      </c>
      <c r="S57" s="28"/>
      <c r="T57" s="63">
        <v>9.5092228491408317</v>
      </c>
      <c r="U57" s="247">
        <v>7.5983347837588031</v>
      </c>
      <c r="V57" s="247">
        <v>7.6633595458744024</v>
      </c>
      <c r="W57" s="247">
        <v>7.7283843079900016</v>
      </c>
      <c r="X57" s="229">
        <f t="shared" si="5"/>
        <v>42</v>
      </c>
      <c r="Y57" s="229">
        <f t="shared" si="4"/>
        <v>120</v>
      </c>
      <c r="Z57" s="229">
        <v>1</v>
      </c>
      <c r="AA57" s="229">
        <v>1</v>
      </c>
      <c r="AB57" s="229">
        <v>3.17</v>
      </c>
      <c r="AC57" s="229">
        <v>184.5292585929821</v>
      </c>
      <c r="AD57" s="147">
        <f t="shared" si="2"/>
        <v>8393.6999999999989</v>
      </c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</row>
    <row r="58" spans="1:54" s="118" customFormat="1" ht="24" x14ac:dyDescent="0.3">
      <c r="A58" s="54">
        <v>21400</v>
      </c>
      <c r="B58" s="54" t="s">
        <v>30</v>
      </c>
      <c r="C58" s="54" t="s">
        <v>31</v>
      </c>
      <c r="D58" s="54" t="s">
        <v>42</v>
      </c>
      <c r="E58" s="54" t="s">
        <v>2424</v>
      </c>
      <c r="F58" s="54" t="s">
        <v>2425</v>
      </c>
      <c r="G58" s="54">
        <v>248</v>
      </c>
      <c r="H58" s="54" t="s">
        <v>34</v>
      </c>
      <c r="I58" s="54" t="s">
        <v>2425</v>
      </c>
      <c r="J58" s="54" t="s">
        <v>56</v>
      </c>
      <c r="K58" s="54" t="s">
        <v>63</v>
      </c>
      <c r="L58" s="54" t="s">
        <v>47</v>
      </c>
      <c r="M58" s="54" t="s">
        <v>224</v>
      </c>
      <c r="N58" s="54" t="s">
        <v>225</v>
      </c>
      <c r="O58" s="55">
        <v>32860</v>
      </c>
      <c r="P58" s="54"/>
      <c r="Q58" s="54">
        <v>234</v>
      </c>
      <c r="R58" s="56" t="s">
        <v>41</v>
      </c>
      <c r="S58" s="28"/>
      <c r="T58" s="28">
        <v>9.5092228491408317</v>
      </c>
      <c r="U58" s="247">
        <v>7.5983347837588013</v>
      </c>
      <c r="V58" s="247">
        <v>7.6633595458744015</v>
      </c>
      <c r="W58" s="247">
        <v>7.7283843079900016</v>
      </c>
      <c r="X58" s="229">
        <f t="shared" si="5"/>
        <v>87</v>
      </c>
      <c r="Y58" s="229">
        <f t="shared" si="4"/>
        <v>248</v>
      </c>
      <c r="Z58" s="229">
        <v>1</v>
      </c>
      <c r="AA58" s="229">
        <v>1</v>
      </c>
      <c r="AB58" s="229">
        <v>3.17</v>
      </c>
      <c r="AC58" s="229">
        <v>381.64670278591859</v>
      </c>
      <c r="AD58" s="147">
        <f t="shared" si="2"/>
        <v>17360</v>
      </c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</row>
    <row r="59" spans="1:54" s="118" customFormat="1" ht="12" x14ac:dyDescent="0.3">
      <c r="A59" s="25">
        <v>102700</v>
      </c>
      <c r="B59" s="25" t="s">
        <v>30</v>
      </c>
      <c r="C59" s="25" t="s">
        <v>31</v>
      </c>
      <c r="D59" s="25" t="s">
        <v>31</v>
      </c>
      <c r="E59" s="25" t="s">
        <v>3136</v>
      </c>
      <c r="F59" s="25" t="s">
        <v>3137</v>
      </c>
      <c r="G59" s="25">
        <v>1.6</v>
      </c>
      <c r="H59" s="25" t="s">
        <v>34</v>
      </c>
      <c r="I59" s="25" t="s">
        <v>759</v>
      </c>
      <c r="J59" s="25" t="s">
        <v>56</v>
      </c>
      <c r="K59" s="25" t="s">
        <v>63</v>
      </c>
      <c r="L59" s="25" t="s">
        <v>124</v>
      </c>
      <c r="M59" s="25" t="s">
        <v>39</v>
      </c>
      <c r="N59" s="25" t="s">
        <v>220</v>
      </c>
      <c r="O59" s="26">
        <v>40813</v>
      </c>
      <c r="P59" s="25"/>
      <c r="Q59" s="25">
        <v>1.6</v>
      </c>
      <c r="R59" s="27" t="s">
        <v>41</v>
      </c>
      <c r="S59" s="28"/>
      <c r="T59" s="28">
        <v>9.4838227442605447</v>
      </c>
      <c r="U59" s="247">
        <v>7.5729346788785143</v>
      </c>
      <c r="V59" s="247">
        <v>7.6379594409941154</v>
      </c>
      <c r="W59" s="247">
        <v>7.7029842031097164</v>
      </c>
      <c r="X59" s="229">
        <f t="shared" si="5"/>
        <v>1</v>
      </c>
      <c r="Y59" s="229">
        <f t="shared" si="4"/>
        <v>2</v>
      </c>
      <c r="Z59" s="229">
        <v>1</v>
      </c>
      <c r="AA59" s="229">
        <v>1</v>
      </c>
      <c r="AB59" s="229">
        <v>3.17</v>
      </c>
      <c r="AC59" s="229">
        <v>2.4622367921672206</v>
      </c>
      <c r="AD59" s="147">
        <f t="shared" si="2"/>
        <v>112</v>
      </c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</row>
    <row r="60" spans="1:54" s="118" customFormat="1" ht="24" x14ac:dyDescent="0.3">
      <c r="A60" s="41">
        <v>35900</v>
      </c>
      <c r="B60" s="41" t="s">
        <v>30</v>
      </c>
      <c r="C60" s="41" t="s">
        <v>42</v>
      </c>
      <c r="D60" s="41" t="s">
        <v>31</v>
      </c>
      <c r="E60" s="41" t="s">
        <v>221</v>
      </c>
      <c r="F60" s="41" t="s">
        <v>222</v>
      </c>
      <c r="G60" s="41">
        <v>47.49</v>
      </c>
      <c r="H60" s="41" t="s">
        <v>34</v>
      </c>
      <c r="I60" s="41" t="s">
        <v>223</v>
      </c>
      <c r="J60" s="41" t="s">
        <v>56</v>
      </c>
      <c r="K60" s="41" t="s">
        <v>63</v>
      </c>
      <c r="L60" s="41" t="s">
        <v>47</v>
      </c>
      <c r="M60" s="41" t="s">
        <v>224</v>
      </c>
      <c r="N60" s="41" t="s">
        <v>225</v>
      </c>
      <c r="O60" s="42">
        <v>33329</v>
      </c>
      <c r="P60" s="41"/>
      <c r="Q60" s="41">
        <v>58.48</v>
      </c>
      <c r="R60" s="43" t="s">
        <v>41</v>
      </c>
      <c r="S60" s="40"/>
      <c r="T60" s="40">
        <v>9.4302451604059296</v>
      </c>
      <c r="U60" s="247">
        <v>7.5193570950238984</v>
      </c>
      <c r="V60" s="247">
        <v>7.5843818571394994</v>
      </c>
      <c r="W60" s="247">
        <v>7.6494066192551005</v>
      </c>
      <c r="X60" s="229">
        <f t="shared" si="5"/>
        <v>17</v>
      </c>
      <c r="Y60" s="229">
        <f t="shared" si="4"/>
        <v>48</v>
      </c>
      <c r="Z60" s="229">
        <v>1</v>
      </c>
      <c r="AA60" s="229">
        <v>1</v>
      </c>
      <c r="AB60" s="229">
        <v>3.17</v>
      </c>
      <c r="AC60" s="229">
        <v>73.082265787513492</v>
      </c>
      <c r="AD60" s="147">
        <f t="shared" si="2"/>
        <v>3324.3</v>
      </c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</row>
    <row r="61" spans="1:54" s="118" customFormat="1" ht="24" x14ac:dyDescent="0.3">
      <c r="A61" s="41">
        <v>53800</v>
      </c>
      <c r="B61" s="41" t="s">
        <v>30</v>
      </c>
      <c r="C61" s="41" t="s">
        <v>42</v>
      </c>
      <c r="D61" s="41" t="s">
        <v>31</v>
      </c>
      <c r="E61" s="41" t="s">
        <v>2005</v>
      </c>
      <c r="F61" s="41" t="s">
        <v>2006</v>
      </c>
      <c r="G61" s="41">
        <v>47.49</v>
      </c>
      <c r="H61" s="41" t="s">
        <v>34</v>
      </c>
      <c r="I61" s="41" t="s">
        <v>2007</v>
      </c>
      <c r="J61" s="41" t="s">
        <v>56</v>
      </c>
      <c r="K61" s="41" t="s">
        <v>63</v>
      </c>
      <c r="L61" s="41" t="s">
        <v>47</v>
      </c>
      <c r="M61" s="41" t="s">
        <v>224</v>
      </c>
      <c r="N61" s="41" t="s">
        <v>225</v>
      </c>
      <c r="O61" s="42">
        <v>33313</v>
      </c>
      <c r="P61" s="41"/>
      <c r="Q61" s="41">
        <v>58.48</v>
      </c>
      <c r="R61" s="43" t="s">
        <v>41</v>
      </c>
      <c r="S61" s="40"/>
      <c r="T61" s="40">
        <v>9.4177727393088837</v>
      </c>
      <c r="U61" s="247">
        <v>7.5068846739268533</v>
      </c>
      <c r="V61" s="247">
        <v>7.5719094360424544</v>
      </c>
      <c r="W61" s="247">
        <v>7.6369341981580563</v>
      </c>
      <c r="X61" s="229">
        <f t="shared" si="5"/>
        <v>17</v>
      </c>
      <c r="Y61" s="229">
        <f t="shared" si="4"/>
        <v>48</v>
      </c>
      <c r="Z61" s="229">
        <v>1</v>
      </c>
      <c r="AA61" s="229">
        <v>1</v>
      </c>
      <c r="AB61" s="229">
        <v>3.17</v>
      </c>
      <c r="AC61" s="229">
        <v>73.082265787513492</v>
      </c>
      <c r="AD61" s="147">
        <f t="shared" si="2"/>
        <v>3324.3</v>
      </c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</row>
    <row r="62" spans="1:54" s="118" customFormat="1" ht="24" x14ac:dyDescent="0.3">
      <c r="A62" s="41">
        <v>2600</v>
      </c>
      <c r="B62" s="41" t="s">
        <v>30</v>
      </c>
      <c r="C62" s="41" t="s">
        <v>42</v>
      </c>
      <c r="D62" s="41" t="s">
        <v>31</v>
      </c>
      <c r="E62" s="41" t="s">
        <v>244</v>
      </c>
      <c r="F62" s="41" t="s">
        <v>245</v>
      </c>
      <c r="G62" s="41">
        <v>17</v>
      </c>
      <c r="H62" s="41" t="s">
        <v>34</v>
      </c>
      <c r="I62" s="41" t="s">
        <v>55</v>
      </c>
      <c r="J62" s="41" t="s">
        <v>56</v>
      </c>
      <c r="K62" s="41" t="s">
        <v>63</v>
      </c>
      <c r="L62" s="41" t="s">
        <v>47</v>
      </c>
      <c r="M62" s="41" t="s">
        <v>224</v>
      </c>
      <c r="N62" s="41" t="s">
        <v>225</v>
      </c>
      <c r="O62" s="42">
        <v>31413</v>
      </c>
      <c r="P62" s="41"/>
      <c r="Q62" s="41">
        <v>6</v>
      </c>
      <c r="R62" s="43" t="s">
        <v>41</v>
      </c>
      <c r="S62" s="40"/>
      <c r="T62" s="40">
        <v>9.4011953727898092</v>
      </c>
      <c r="U62" s="247">
        <v>7.4903073074077806</v>
      </c>
      <c r="V62" s="247">
        <v>7.5553320695233799</v>
      </c>
      <c r="W62" s="247">
        <v>7.62035683163898</v>
      </c>
      <c r="X62" s="229">
        <f t="shared" si="5"/>
        <v>6</v>
      </c>
      <c r="Y62" s="229">
        <f t="shared" si="4"/>
        <v>17</v>
      </c>
      <c r="Z62" s="229">
        <v>1</v>
      </c>
      <c r="AA62" s="229">
        <v>1</v>
      </c>
      <c r="AB62" s="229">
        <v>3.17</v>
      </c>
      <c r="AC62" s="229">
        <v>26.161265916776703</v>
      </c>
      <c r="AD62" s="147">
        <f t="shared" si="2"/>
        <v>1190</v>
      </c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</row>
    <row r="63" spans="1:54" s="118" customFormat="1" ht="24" x14ac:dyDescent="0.3">
      <c r="A63" s="41">
        <v>39600</v>
      </c>
      <c r="B63" s="41" t="s">
        <v>30</v>
      </c>
      <c r="C63" s="41" t="s">
        <v>42</v>
      </c>
      <c r="D63" s="41" t="s">
        <v>31</v>
      </c>
      <c r="E63" s="41" t="s">
        <v>556</v>
      </c>
      <c r="F63" s="41" t="s">
        <v>557</v>
      </c>
      <c r="G63" s="41">
        <v>47.49</v>
      </c>
      <c r="H63" s="41" t="s">
        <v>34</v>
      </c>
      <c r="I63" s="41" t="s">
        <v>558</v>
      </c>
      <c r="J63" s="41" t="s">
        <v>56</v>
      </c>
      <c r="K63" s="41" t="s">
        <v>63</v>
      </c>
      <c r="L63" s="41" t="s">
        <v>47</v>
      </c>
      <c r="M63" s="41" t="s">
        <v>224</v>
      </c>
      <c r="N63" s="41" t="s">
        <v>225</v>
      </c>
      <c r="O63" s="42">
        <v>32952</v>
      </c>
      <c r="P63" s="41"/>
      <c r="Q63" s="41">
        <v>58.48</v>
      </c>
      <c r="R63" s="43" t="s">
        <v>41</v>
      </c>
      <c r="S63" s="40"/>
      <c r="T63" s="40">
        <v>9.322493206704511</v>
      </c>
      <c r="U63" s="247">
        <v>7.4116051413224815</v>
      </c>
      <c r="V63" s="247">
        <v>7.4766299034380825</v>
      </c>
      <c r="W63" s="247">
        <v>7.5416546655536836</v>
      </c>
      <c r="X63" s="229">
        <f t="shared" si="5"/>
        <v>17</v>
      </c>
      <c r="Y63" s="229">
        <f t="shared" si="4"/>
        <v>48</v>
      </c>
      <c r="Z63" s="229">
        <v>1</v>
      </c>
      <c r="AA63" s="229">
        <v>1</v>
      </c>
      <c r="AB63" s="229">
        <v>3.17</v>
      </c>
      <c r="AC63" s="229">
        <v>73.082265787513478</v>
      </c>
      <c r="AD63" s="147">
        <f t="shared" si="2"/>
        <v>3324.3</v>
      </c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</row>
    <row r="64" spans="1:54" s="118" customFormat="1" ht="12" x14ac:dyDescent="0.3">
      <c r="A64" s="25">
        <v>15600</v>
      </c>
      <c r="B64" s="25" t="s">
        <v>30</v>
      </c>
      <c r="C64" s="25" t="s">
        <v>31</v>
      </c>
      <c r="D64" s="25" t="s">
        <v>31</v>
      </c>
      <c r="E64" s="25" t="s">
        <v>1753</v>
      </c>
      <c r="F64" s="25" t="s">
        <v>1754</v>
      </c>
      <c r="G64" s="25">
        <v>49.98</v>
      </c>
      <c r="H64" s="25" t="s">
        <v>34</v>
      </c>
      <c r="I64" s="25" t="s">
        <v>1524</v>
      </c>
      <c r="J64" s="25" t="s">
        <v>56</v>
      </c>
      <c r="K64" s="25" t="s">
        <v>63</v>
      </c>
      <c r="L64" s="25" t="s">
        <v>62</v>
      </c>
      <c r="M64" s="25" t="s">
        <v>39</v>
      </c>
      <c r="N64" s="25" t="s">
        <v>40</v>
      </c>
      <c r="O64" s="26">
        <v>37438</v>
      </c>
      <c r="P64" s="25"/>
      <c r="Q64" s="25">
        <v>49</v>
      </c>
      <c r="R64" s="27" t="s">
        <v>41</v>
      </c>
      <c r="S64" s="28"/>
      <c r="T64" s="28">
        <v>9.32</v>
      </c>
      <c r="U64" s="247">
        <v>7.4091119346179708</v>
      </c>
      <c r="V64" s="247">
        <v>7.4741366967335718</v>
      </c>
      <c r="W64" s="247">
        <v>7.539161458849172</v>
      </c>
      <c r="X64" s="229">
        <f t="shared" si="5"/>
        <v>18</v>
      </c>
      <c r="Y64" s="229">
        <f t="shared" si="4"/>
        <v>50</v>
      </c>
      <c r="Z64" s="229">
        <v>1</v>
      </c>
      <c r="AA64" s="229">
        <v>1</v>
      </c>
      <c r="AB64" s="229">
        <v>3.17</v>
      </c>
      <c r="AC64" s="229">
        <v>76.914121795323553</v>
      </c>
      <c r="AD64" s="147">
        <f t="shared" si="2"/>
        <v>3498.6</v>
      </c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</row>
    <row r="65" spans="1:54" s="118" customFormat="1" ht="12" x14ac:dyDescent="0.3">
      <c r="A65" s="25">
        <v>15700</v>
      </c>
      <c r="B65" s="25" t="s">
        <v>30</v>
      </c>
      <c r="C65" s="25" t="s">
        <v>31</v>
      </c>
      <c r="D65" s="25" t="s">
        <v>31</v>
      </c>
      <c r="E65" s="25" t="s">
        <v>1755</v>
      </c>
      <c r="F65" s="25" t="s">
        <v>1756</v>
      </c>
      <c r="G65" s="25">
        <v>49.42</v>
      </c>
      <c r="H65" s="25" t="s">
        <v>34</v>
      </c>
      <c r="I65" s="25" t="s">
        <v>1524</v>
      </c>
      <c r="J65" s="25" t="s">
        <v>56</v>
      </c>
      <c r="K65" s="25" t="s">
        <v>63</v>
      </c>
      <c r="L65" s="25" t="s">
        <v>62</v>
      </c>
      <c r="M65" s="25" t="s">
        <v>39</v>
      </c>
      <c r="N65" s="25" t="s">
        <v>40</v>
      </c>
      <c r="O65" s="26">
        <v>37438</v>
      </c>
      <c r="P65" s="25"/>
      <c r="Q65" s="25">
        <v>49</v>
      </c>
      <c r="R65" s="27" t="s">
        <v>41</v>
      </c>
      <c r="S65" s="28"/>
      <c r="T65" s="28">
        <v>9.32</v>
      </c>
      <c r="U65" s="247">
        <v>7.4091119346179699</v>
      </c>
      <c r="V65" s="247">
        <v>7.4741366967335701</v>
      </c>
      <c r="W65" s="247">
        <v>7.5391614588491702</v>
      </c>
      <c r="X65" s="229">
        <f t="shared" si="5"/>
        <v>18</v>
      </c>
      <c r="Y65" s="229">
        <f t="shared" si="4"/>
        <v>50</v>
      </c>
      <c r="Z65" s="229">
        <v>1</v>
      </c>
      <c r="AA65" s="229">
        <v>1</v>
      </c>
      <c r="AB65" s="229">
        <v>3.17</v>
      </c>
      <c r="AC65" s="229">
        <v>76.052338918064919</v>
      </c>
      <c r="AD65" s="147">
        <f t="shared" si="2"/>
        <v>3459.4</v>
      </c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</row>
    <row r="66" spans="1:54" s="118" customFormat="1" ht="24" x14ac:dyDescent="0.3">
      <c r="A66" s="41">
        <v>55400</v>
      </c>
      <c r="B66" s="41" t="s">
        <v>30</v>
      </c>
      <c r="C66" s="41" t="s">
        <v>42</v>
      </c>
      <c r="D66" s="41" t="s">
        <v>31</v>
      </c>
      <c r="E66" s="41" t="s">
        <v>2128</v>
      </c>
      <c r="F66" s="41" t="s">
        <v>2129</v>
      </c>
      <c r="G66" s="41">
        <v>47.49</v>
      </c>
      <c r="H66" s="41" t="s">
        <v>34</v>
      </c>
      <c r="I66" s="41" t="s">
        <v>2129</v>
      </c>
      <c r="J66" s="41" t="s">
        <v>56</v>
      </c>
      <c r="K66" s="41" t="s">
        <v>63</v>
      </c>
      <c r="L66" s="41" t="s">
        <v>47</v>
      </c>
      <c r="M66" s="41" t="s">
        <v>224</v>
      </c>
      <c r="N66" s="41" t="s">
        <v>225</v>
      </c>
      <c r="O66" s="42">
        <v>33527</v>
      </c>
      <c r="P66" s="41"/>
      <c r="Q66" s="41">
        <v>58.48</v>
      </c>
      <c r="R66" s="43" t="s">
        <v>41</v>
      </c>
      <c r="S66" s="40"/>
      <c r="T66" s="40">
        <v>9.2554710594934591</v>
      </c>
      <c r="U66" s="247">
        <v>7.3445829941114287</v>
      </c>
      <c r="V66" s="247">
        <v>7.4096077562270288</v>
      </c>
      <c r="W66" s="247">
        <v>7.4746325183426281</v>
      </c>
      <c r="X66" s="229">
        <f t="shared" si="5"/>
        <v>17</v>
      </c>
      <c r="Y66" s="229">
        <f t="shared" ref="Y66:Y79" si="6">CEILING(G66,1)</f>
        <v>48</v>
      </c>
      <c r="Z66" s="229">
        <v>1</v>
      </c>
      <c r="AA66" s="229">
        <v>1</v>
      </c>
      <c r="AB66" s="229">
        <v>3.17</v>
      </c>
      <c r="AC66" s="229">
        <v>73.082265787513435</v>
      </c>
      <c r="AD66" s="147">
        <f t="shared" si="2"/>
        <v>3324.3</v>
      </c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</row>
    <row r="67" spans="1:54" s="118" customFormat="1" ht="24" x14ac:dyDescent="0.3">
      <c r="A67" s="41">
        <v>2700</v>
      </c>
      <c r="B67" s="41" t="s">
        <v>30</v>
      </c>
      <c r="C67" s="41" t="s">
        <v>31</v>
      </c>
      <c r="D67" s="41" t="s">
        <v>31</v>
      </c>
      <c r="E67" s="41" t="s">
        <v>240</v>
      </c>
      <c r="F67" s="41" t="s">
        <v>241</v>
      </c>
      <c r="G67" s="41">
        <v>38</v>
      </c>
      <c r="H67" s="41" t="s">
        <v>34</v>
      </c>
      <c r="I67" s="41" t="s">
        <v>242</v>
      </c>
      <c r="J67" s="41" t="s">
        <v>56</v>
      </c>
      <c r="K67" s="41" t="s">
        <v>63</v>
      </c>
      <c r="L67" s="41" t="s">
        <v>47</v>
      </c>
      <c r="M67" s="41" t="s">
        <v>224</v>
      </c>
      <c r="N67" s="41" t="s">
        <v>225</v>
      </c>
      <c r="O67" s="42">
        <v>31413</v>
      </c>
      <c r="P67" s="41"/>
      <c r="Q67" s="41">
        <v>37.200000000000003</v>
      </c>
      <c r="R67" s="43" t="s">
        <v>41</v>
      </c>
      <c r="S67" s="40"/>
      <c r="T67" s="64">
        <v>9.1666309184853656</v>
      </c>
      <c r="U67" s="247">
        <v>7.2557428531033361</v>
      </c>
      <c r="V67" s="247">
        <v>7.3207676152189354</v>
      </c>
      <c r="W67" s="247">
        <v>7.3857923773345346</v>
      </c>
      <c r="X67" s="229">
        <f t="shared" si="5"/>
        <v>14</v>
      </c>
      <c r="Y67" s="229">
        <f t="shared" si="6"/>
        <v>38</v>
      </c>
      <c r="Z67" s="229">
        <v>1</v>
      </c>
      <c r="AA67" s="229">
        <v>1</v>
      </c>
      <c r="AB67" s="229">
        <v>3.17</v>
      </c>
      <c r="AC67" s="229">
        <v>58.478123813971507</v>
      </c>
      <c r="AD67" s="147">
        <f t="shared" ref="AD67:AD79" si="7">G67*70</f>
        <v>2660</v>
      </c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</row>
    <row r="68" spans="1:54" s="105" customFormat="1" ht="12" x14ac:dyDescent="0.3">
      <c r="A68" s="25">
        <v>126000</v>
      </c>
      <c r="B68" s="25" t="s">
        <v>30</v>
      </c>
      <c r="C68" s="25" t="s">
        <v>31</v>
      </c>
      <c r="D68" s="25" t="s">
        <v>42</v>
      </c>
      <c r="E68" s="25" t="s">
        <v>1777</v>
      </c>
      <c r="F68" s="25" t="s">
        <v>1778</v>
      </c>
      <c r="G68" s="25">
        <v>97.62</v>
      </c>
      <c r="H68" s="25" t="s">
        <v>34</v>
      </c>
      <c r="I68" s="25" t="s">
        <v>55</v>
      </c>
      <c r="J68" s="25" t="s">
        <v>56</v>
      </c>
      <c r="K68" s="41" t="s">
        <v>63</v>
      </c>
      <c r="L68" s="25" t="s">
        <v>47</v>
      </c>
      <c r="M68" s="25" t="s">
        <v>39</v>
      </c>
      <c r="N68" s="25" t="s">
        <v>40</v>
      </c>
      <c r="O68" s="26">
        <v>40450</v>
      </c>
      <c r="P68" s="25"/>
      <c r="Q68" s="25">
        <v>97.62</v>
      </c>
      <c r="R68" s="27" t="s">
        <v>41</v>
      </c>
      <c r="S68" s="28"/>
      <c r="T68" s="28">
        <v>9.1048649460043816</v>
      </c>
      <c r="U68" s="247">
        <v>7.1939768806223494</v>
      </c>
      <c r="V68" s="247">
        <v>7.2590016427379505</v>
      </c>
      <c r="W68" s="247">
        <v>7.3240264048535515</v>
      </c>
      <c r="X68" s="229">
        <f t="shared" si="5"/>
        <v>35</v>
      </c>
      <c r="Y68" s="229">
        <f t="shared" si="6"/>
        <v>98</v>
      </c>
      <c r="Z68" s="229">
        <v>1</v>
      </c>
      <c r="AA68" s="229">
        <v>1</v>
      </c>
      <c r="AB68" s="229">
        <v>3.17</v>
      </c>
      <c r="AC68" s="229">
        <v>150.22722228210262</v>
      </c>
      <c r="AD68" s="147">
        <f t="shared" si="7"/>
        <v>6833.4000000000005</v>
      </c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</row>
    <row r="69" spans="1:54" s="65" customFormat="1" ht="12" x14ac:dyDescent="0.3">
      <c r="A69" s="25">
        <v>99500</v>
      </c>
      <c r="B69" s="25" t="s">
        <v>30</v>
      </c>
      <c r="C69" s="25" t="s">
        <v>31</v>
      </c>
      <c r="D69" s="25" t="s">
        <v>31</v>
      </c>
      <c r="E69" s="25" t="s">
        <v>1784</v>
      </c>
      <c r="F69" s="25" t="s">
        <v>1785</v>
      </c>
      <c r="G69" s="25">
        <v>65.08</v>
      </c>
      <c r="H69" s="25" t="s">
        <v>34</v>
      </c>
      <c r="I69" s="25" t="s">
        <v>71</v>
      </c>
      <c r="J69" s="25" t="s">
        <v>56</v>
      </c>
      <c r="K69" s="41" t="s">
        <v>63</v>
      </c>
      <c r="L69" s="25" t="s">
        <v>124</v>
      </c>
      <c r="M69" s="25" t="s">
        <v>39</v>
      </c>
      <c r="N69" s="25" t="s">
        <v>40</v>
      </c>
      <c r="O69" s="26">
        <v>40450</v>
      </c>
      <c r="P69" s="25"/>
      <c r="Q69" s="25">
        <v>65.08</v>
      </c>
      <c r="R69" s="27" t="s">
        <v>41</v>
      </c>
      <c r="S69" s="28"/>
      <c r="T69" s="28">
        <v>9.1048649460043816</v>
      </c>
      <c r="U69" s="247">
        <v>7.1939768806223503</v>
      </c>
      <c r="V69" s="247">
        <v>7.2590016427379505</v>
      </c>
      <c r="W69" s="247">
        <v>7.3240264048535506</v>
      </c>
      <c r="X69" s="229">
        <f t="shared" si="5"/>
        <v>23</v>
      </c>
      <c r="Y69" s="229">
        <f t="shared" si="6"/>
        <v>66</v>
      </c>
      <c r="Z69" s="229">
        <v>1</v>
      </c>
      <c r="AA69" s="229">
        <v>1</v>
      </c>
      <c r="AB69" s="229">
        <v>3.17</v>
      </c>
      <c r="AC69" s="229">
        <v>100.15148152140146</v>
      </c>
      <c r="AD69" s="147">
        <f t="shared" si="7"/>
        <v>4555.5999999999995</v>
      </c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</row>
    <row r="70" spans="1:54" s="65" customFormat="1" ht="24" x14ac:dyDescent="0.3">
      <c r="A70" s="41">
        <v>56800</v>
      </c>
      <c r="B70" s="41" t="s">
        <v>30</v>
      </c>
      <c r="C70" s="41" t="s">
        <v>42</v>
      </c>
      <c r="D70" s="41" t="s">
        <v>31</v>
      </c>
      <c r="E70" s="41" t="s">
        <v>2167</v>
      </c>
      <c r="F70" s="41" t="s">
        <v>2168</v>
      </c>
      <c r="G70" s="41">
        <v>52.9</v>
      </c>
      <c r="H70" s="41" t="s">
        <v>34</v>
      </c>
      <c r="I70" s="41" t="s">
        <v>629</v>
      </c>
      <c r="J70" s="41" t="s">
        <v>56</v>
      </c>
      <c r="K70" s="41" t="s">
        <v>63</v>
      </c>
      <c r="L70" s="41" t="s">
        <v>47</v>
      </c>
      <c r="M70" s="41" t="s">
        <v>224</v>
      </c>
      <c r="N70" s="41" t="s">
        <v>225</v>
      </c>
      <c r="O70" s="42">
        <v>32583</v>
      </c>
      <c r="P70" s="41"/>
      <c r="Q70" s="41">
        <v>45</v>
      </c>
      <c r="R70" s="43" t="s">
        <v>41</v>
      </c>
      <c r="S70" s="40"/>
      <c r="T70" s="40">
        <v>9.0639408596258786</v>
      </c>
      <c r="U70" s="247">
        <v>7.1530527942438464</v>
      </c>
      <c r="V70" s="247">
        <v>7.2180775563594475</v>
      </c>
      <c r="W70" s="247">
        <v>7.2831023184750494</v>
      </c>
      <c r="X70" s="229">
        <f t="shared" si="5"/>
        <v>19</v>
      </c>
      <c r="Y70" s="229">
        <f t="shared" si="6"/>
        <v>53</v>
      </c>
      <c r="Z70" s="229">
        <v>1</v>
      </c>
      <c r="AA70" s="229">
        <v>1</v>
      </c>
      <c r="AB70" s="229">
        <v>3.17</v>
      </c>
      <c r="AC70" s="229">
        <v>81.407703941028615</v>
      </c>
      <c r="AD70" s="147">
        <f t="shared" si="7"/>
        <v>3703</v>
      </c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</row>
    <row r="71" spans="1:54" s="65" customFormat="1" ht="24" x14ac:dyDescent="0.3">
      <c r="A71" s="41">
        <v>36500</v>
      </c>
      <c r="B71" s="41" t="s">
        <v>30</v>
      </c>
      <c r="C71" s="41" t="s">
        <v>42</v>
      </c>
      <c r="D71" s="41" t="s">
        <v>31</v>
      </c>
      <c r="E71" s="41" t="s">
        <v>237</v>
      </c>
      <c r="F71" s="41" t="s">
        <v>238</v>
      </c>
      <c r="G71" s="41">
        <v>47.49</v>
      </c>
      <c r="H71" s="41" t="s">
        <v>34</v>
      </c>
      <c r="I71" s="41" t="s">
        <v>238</v>
      </c>
      <c r="J71" s="41" t="s">
        <v>56</v>
      </c>
      <c r="K71" s="41" t="s">
        <v>63</v>
      </c>
      <c r="L71" s="41" t="s">
        <v>47</v>
      </c>
      <c r="M71" s="41" t="s">
        <v>224</v>
      </c>
      <c r="N71" s="41" t="s">
        <v>225</v>
      </c>
      <c r="O71" s="42">
        <v>34792</v>
      </c>
      <c r="P71" s="41"/>
      <c r="Q71" s="41">
        <v>58.48</v>
      </c>
      <c r="R71" s="43" t="s">
        <v>41</v>
      </c>
      <c r="S71" s="40"/>
      <c r="T71" s="40">
        <v>9.0133953604286514</v>
      </c>
      <c r="U71" s="247">
        <v>7.102507295046621</v>
      </c>
      <c r="V71" s="247">
        <v>7.167532057162223</v>
      </c>
      <c r="W71" s="247">
        <v>7.2325568192778258</v>
      </c>
      <c r="X71" s="229">
        <f t="shared" si="5"/>
        <v>17</v>
      </c>
      <c r="Y71" s="229">
        <f t="shared" si="6"/>
        <v>48</v>
      </c>
      <c r="Z71" s="229">
        <v>1</v>
      </c>
      <c r="AA71" s="229">
        <v>1</v>
      </c>
      <c r="AB71" s="229">
        <v>3.17</v>
      </c>
      <c r="AC71" s="229">
        <v>73.082265787513506</v>
      </c>
      <c r="AD71" s="147">
        <f t="shared" si="7"/>
        <v>3324.3</v>
      </c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</row>
    <row r="72" spans="1:54" s="134" customFormat="1" ht="12" x14ac:dyDescent="0.3">
      <c r="A72" s="25">
        <v>102800</v>
      </c>
      <c r="B72" s="25" t="s">
        <v>30</v>
      </c>
      <c r="C72" s="25" t="s">
        <v>31</v>
      </c>
      <c r="D72" s="25" t="s">
        <v>31</v>
      </c>
      <c r="E72" s="25" t="s">
        <v>757</v>
      </c>
      <c r="F72" s="25" t="s">
        <v>758</v>
      </c>
      <c r="G72" s="25">
        <v>1.4</v>
      </c>
      <c r="H72" s="25" t="s">
        <v>34</v>
      </c>
      <c r="I72" s="25" t="s">
        <v>759</v>
      </c>
      <c r="J72" s="25" t="s">
        <v>56</v>
      </c>
      <c r="K72" s="25" t="s">
        <v>63</v>
      </c>
      <c r="L72" s="25" t="s">
        <v>124</v>
      </c>
      <c r="M72" s="25" t="s">
        <v>39</v>
      </c>
      <c r="N72" s="25" t="s">
        <v>220</v>
      </c>
      <c r="O72" s="26">
        <v>40813</v>
      </c>
      <c r="P72" s="25"/>
      <c r="Q72" s="25">
        <v>1.55</v>
      </c>
      <c r="R72" s="27" t="s">
        <v>41</v>
      </c>
      <c r="S72" s="28"/>
      <c r="T72" s="28">
        <v>8.3968778144701286</v>
      </c>
      <c r="U72" s="247">
        <v>6.4859897490880991</v>
      </c>
      <c r="V72" s="247">
        <v>6.5510145112036993</v>
      </c>
      <c r="W72" s="247">
        <v>6.6160392733193003</v>
      </c>
      <c r="X72" s="229">
        <f t="shared" si="5"/>
        <v>1</v>
      </c>
      <c r="Y72" s="229">
        <f t="shared" si="6"/>
        <v>2</v>
      </c>
      <c r="Z72" s="229">
        <v>1</v>
      </c>
      <c r="AA72" s="229">
        <v>1</v>
      </c>
      <c r="AB72" s="229">
        <v>3.17</v>
      </c>
      <c r="AC72" s="229">
        <v>2.1544571931463166</v>
      </c>
      <c r="AD72" s="147">
        <f t="shared" si="7"/>
        <v>98</v>
      </c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</row>
    <row r="73" spans="1:54" s="134" customFormat="1" ht="24" x14ac:dyDescent="0.3">
      <c r="A73" s="41">
        <v>71400</v>
      </c>
      <c r="B73" s="41" t="s">
        <v>30</v>
      </c>
      <c r="C73" s="41" t="s">
        <v>31</v>
      </c>
      <c r="D73" s="41" t="s">
        <v>31</v>
      </c>
      <c r="E73" s="41" t="s">
        <v>2398</v>
      </c>
      <c r="F73" s="41" t="s">
        <v>2399</v>
      </c>
      <c r="G73" s="41">
        <v>11.2</v>
      </c>
      <c r="H73" s="41" t="s">
        <v>34</v>
      </c>
      <c r="I73" s="41" t="s">
        <v>2400</v>
      </c>
      <c r="J73" s="41" t="s">
        <v>56</v>
      </c>
      <c r="K73" s="41" t="s">
        <v>63</v>
      </c>
      <c r="L73" s="41" t="s">
        <v>47</v>
      </c>
      <c r="M73" s="41" t="s">
        <v>224</v>
      </c>
      <c r="N73" s="41" t="s">
        <v>225</v>
      </c>
      <c r="O73" s="42">
        <v>34608</v>
      </c>
      <c r="P73" s="41"/>
      <c r="Q73" s="41">
        <v>11.7</v>
      </c>
      <c r="R73" s="43" t="s">
        <v>41</v>
      </c>
      <c r="S73" s="40"/>
      <c r="T73" s="40">
        <v>8.3251772907650068</v>
      </c>
      <c r="U73" s="247">
        <v>6.4142892253829764</v>
      </c>
      <c r="V73" s="247">
        <v>6.4793139874985766</v>
      </c>
      <c r="W73" s="247">
        <v>6.5443387496141767</v>
      </c>
      <c r="X73" s="229">
        <f t="shared" si="5"/>
        <v>4</v>
      </c>
      <c r="Y73" s="229">
        <f t="shared" si="6"/>
        <v>12</v>
      </c>
      <c r="Z73" s="229">
        <v>1</v>
      </c>
      <c r="AA73" s="229">
        <v>1</v>
      </c>
      <c r="AB73" s="229">
        <v>3.17</v>
      </c>
      <c r="AC73" s="229">
        <v>17.235657545170522</v>
      </c>
      <c r="AD73" s="147">
        <f t="shared" si="7"/>
        <v>784</v>
      </c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spans="1:54" s="134" customFormat="1" ht="12" x14ac:dyDescent="0.3">
      <c r="A74" s="25">
        <v>41400</v>
      </c>
      <c r="B74" s="25" t="s">
        <v>30</v>
      </c>
      <c r="C74" s="25" t="s">
        <v>31</v>
      </c>
      <c r="D74" s="25" t="s">
        <v>31</v>
      </c>
      <c r="E74" s="25" t="s">
        <v>627</v>
      </c>
      <c r="F74" s="25" t="s">
        <v>628</v>
      </c>
      <c r="G74" s="25">
        <v>52.9</v>
      </c>
      <c r="H74" s="25" t="s">
        <v>34</v>
      </c>
      <c r="I74" s="25" t="s">
        <v>629</v>
      </c>
      <c r="J74" s="25" t="s">
        <v>56</v>
      </c>
      <c r="K74" s="25" t="s">
        <v>63</v>
      </c>
      <c r="L74" s="25" t="s">
        <v>47</v>
      </c>
      <c r="M74" s="25" t="s">
        <v>39</v>
      </c>
      <c r="N74" s="25" t="s">
        <v>40</v>
      </c>
      <c r="O74" s="26">
        <v>33528</v>
      </c>
      <c r="P74" s="25"/>
      <c r="Q74" s="25">
        <v>45</v>
      </c>
      <c r="R74" s="27" t="s">
        <v>41</v>
      </c>
      <c r="S74" s="28"/>
      <c r="T74" s="28">
        <v>8.1392107564494971</v>
      </c>
      <c r="U74" s="247">
        <v>6.2283226910674649</v>
      </c>
      <c r="V74" s="247">
        <v>6.293347453183066</v>
      </c>
      <c r="W74" s="247">
        <v>6.358372215298667</v>
      </c>
      <c r="X74" s="229">
        <f t="shared" si="5"/>
        <v>19</v>
      </c>
      <c r="Y74" s="229">
        <f t="shared" si="6"/>
        <v>53</v>
      </c>
      <c r="Z74" s="229">
        <v>1</v>
      </c>
      <c r="AA74" s="229">
        <v>1</v>
      </c>
      <c r="AB74" s="229">
        <v>3.17</v>
      </c>
      <c r="AC74" s="229">
        <v>81.407703941028615</v>
      </c>
      <c r="AD74" s="147">
        <f t="shared" si="7"/>
        <v>3703</v>
      </c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spans="1:54" s="49" customFormat="1" ht="24" x14ac:dyDescent="0.3">
      <c r="A75" s="41">
        <v>46600</v>
      </c>
      <c r="B75" s="41" t="s">
        <v>30</v>
      </c>
      <c r="C75" s="41" t="s">
        <v>42</v>
      </c>
      <c r="D75" s="41" t="s">
        <v>31</v>
      </c>
      <c r="E75" s="41" t="s">
        <v>1371</v>
      </c>
      <c r="F75" s="41" t="s">
        <v>1372</v>
      </c>
      <c r="G75" s="41">
        <v>6</v>
      </c>
      <c r="H75" s="41" t="s">
        <v>34</v>
      </c>
      <c r="I75" s="41" t="s">
        <v>1373</v>
      </c>
      <c r="J75" s="41" t="s">
        <v>56</v>
      </c>
      <c r="K75" s="41" t="s">
        <v>63</v>
      </c>
      <c r="L75" s="41" t="s">
        <v>47</v>
      </c>
      <c r="M75" s="41" t="s">
        <v>224</v>
      </c>
      <c r="N75" s="41" t="s">
        <v>225</v>
      </c>
      <c r="O75" s="42">
        <v>31413</v>
      </c>
      <c r="P75" s="41"/>
      <c r="Q75" s="41">
        <v>6</v>
      </c>
      <c r="R75" s="43" t="s">
        <v>41</v>
      </c>
      <c r="S75" s="40"/>
      <c r="T75" s="142">
        <v>7.771165714285714</v>
      </c>
      <c r="U75" s="231">
        <v>5.8602776489036827</v>
      </c>
      <c r="V75" s="232">
        <v>5.9253024110192829</v>
      </c>
      <c r="W75" s="232">
        <v>5.9903271731348839</v>
      </c>
      <c r="X75" s="23">
        <f t="shared" si="5"/>
        <v>3</v>
      </c>
      <c r="Y75" s="23">
        <f t="shared" si="6"/>
        <v>6</v>
      </c>
      <c r="Z75" s="23">
        <v>1</v>
      </c>
      <c r="AA75" s="23">
        <v>1</v>
      </c>
      <c r="AB75" s="23">
        <v>3.17</v>
      </c>
      <c r="AC75" s="23">
        <v>9.2333879706270725</v>
      </c>
      <c r="AD75" s="147">
        <f t="shared" si="7"/>
        <v>420</v>
      </c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spans="1:54" s="49" customFormat="1" ht="12" x14ac:dyDescent="0.3">
      <c r="A76" s="25">
        <v>100300</v>
      </c>
      <c r="B76" s="25" t="s">
        <v>30</v>
      </c>
      <c r="C76" s="25" t="s">
        <v>31</v>
      </c>
      <c r="D76" s="25" t="s">
        <v>42</v>
      </c>
      <c r="E76" s="25" t="s">
        <v>933</v>
      </c>
      <c r="F76" s="25" t="s">
        <v>934</v>
      </c>
      <c r="G76" s="25">
        <v>641</v>
      </c>
      <c r="H76" s="25" t="s">
        <v>34</v>
      </c>
      <c r="I76" s="25" t="s">
        <v>55</v>
      </c>
      <c r="J76" s="25" t="s">
        <v>56</v>
      </c>
      <c r="K76" s="25" t="s">
        <v>63</v>
      </c>
      <c r="L76" s="25" t="s">
        <v>124</v>
      </c>
      <c r="M76" s="25" t="s">
        <v>39</v>
      </c>
      <c r="N76" s="25" t="s">
        <v>40</v>
      </c>
      <c r="O76" s="26">
        <v>40534</v>
      </c>
      <c r="P76" s="25"/>
      <c r="Q76" s="25">
        <v>709</v>
      </c>
      <c r="R76" s="27" t="s">
        <v>41</v>
      </c>
      <c r="S76" s="28"/>
      <c r="T76" s="140">
        <v>7.2206322077691736</v>
      </c>
      <c r="U76" s="231">
        <v>5.3097441423871432</v>
      </c>
      <c r="V76" s="232">
        <v>5.3747689045027442</v>
      </c>
      <c r="W76" s="232">
        <v>5.4397936666183462</v>
      </c>
      <c r="X76" s="23">
        <f t="shared" si="5"/>
        <v>225</v>
      </c>
      <c r="Y76" s="23">
        <f t="shared" si="6"/>
        <v>641</v>
      </c>
      <c r="Z76" s="23">
        <v>1</v>
      </c>
      <c r="AA76" s="23">
        <v>1</v>
      </c>
      <c r="AB76" s="23">
        <v>3.17</v>
      </c>
      <c r="AC76" s="23">
        <v>986.43361486199353</v>
      </c>
      <c r="AD76" s="147">
        <f t="shared" si="7"/>
        <v>44870</v>
      </c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spans="1:54" s="49" customFormat="1" ht="12" x14ac:dyDescent="0.3">
      <c r="A77" s="25">
        <v>22500</v>
      </c>
      <c r="B77" s="25" t="s">
        <v>30</v>
      </c>
      <c r="C77" s="25" t="s">
        <v>31</v>
      </c>
      <c r="D77" s="25" t="s">
        <v>31</v>
      </c>
      <c r="E77" s="25" t="s">
        <v>2464</v>
      </c>
      <c r="F77" s="25" t="s">
        <v>2465</v>
      </c>
      <c r="G77" s="25">
        <v>754</v>
      </c>
      <c r="H77" s="25" t="s">
        <v>34</v>
      </c>
      <c r="I77" s="25" t="s">
        <v>2466</v>
      </c>
      <c r="J77" s="25" t="s">
        <v>56</v>
      </c>
      <c r="K77" s="25" t="s">
        <v>48</v>
      </c>
      <c r="L77" s="25" t="s">
        <v>124</v>
      </c>
      <c r="M77" s="25" t="s">
        <v>39</v>
      </c>
      <c r="N77" s="25" t="s">
        <v>40</v>
      </c>
      <c r="O77" s="26">
        <v>24473</v>
      </c>
      <c r="P77" s="25"/>
      <c r="Q77" s="25">
        <v>702</v>
      </c>
      <c r="R77" s="27" t="s">
        <v>41</v>
      </c>
      <c r="S77" s="28"/>
      <c r="T77" s="140">
        <v>11.62</v>
      </c>
      <c r="U77" s="231">
        <v>9.8078812251749952</v>
      </c>
      <c r="V77" s="232">
        <v>10.512837292304454</v>
      </c>
      <c r="W77" s="232">
        <v>11.217793359433914</v>
      </c>
      <c r="X77" s="23">
        <f>CEILING(0.4*G77,1)</f>
        <v>302</v>
      </c>
      <c r="Y77" s="23">
        <f t="shared" si="6"/>
        <v>754</v>
      </c>
      <c r="Z77" s="23">
        <v>6</v>
      </c>
      <c r="AA77" s="23">
        <v>6</v>
      </c>
      <c r="AB77" s="23">
        <v>2</v>
      </c>
      <c r="AC77" s="23">
        <v>1275.617315775989</v>
      </c>
      <c r="AD77" s="147">
        <f t="shared" si="7"/>
        <v>52780</v>
      </c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spans="1:54" x14ac:dyDescent="0.35">
      <c r="A78" s="189">
        <v>22600</v>
      </c>
      <c r="B78" s="189" t="s">
        <v>30</v>
      </c>
      <c r="C78" s="189" t="s">
        <v>31</v>
      </c>
      <c r="D78" s="189" t="s">
        <v>31</v>
      </c>
      <c r="E78" s="189" t="s">
        <v>2467</v>
      </c>
      <c r="F78" s="189" t="s">
        <v>2468</v>
      </c>
      <c r="G78" s="189">
        <v>755</v>
      </c>
      <c r="H78" s="189" t="s">
        <v>34</v>
      </c>
      <c r="I78" s="189" t="s">
        <v>2466</v>
      </c>
      <c r="J78" s="189" t="s">
        <v>56</v>
      </c>
      <c r="K78" s="189" t="s">
        <v>48</v>
      </c>
      <c r="L78" s="189" t="s">
        <v>124</v>
      </c>
      <c r="M78" s="189" t="s">
        <v>39</v>
      </c>
      <c r="N78" s="189" t="s">
        <v>40</v>
      </c>
      <c r="O78" s="308">
        <v>24838</v>
      </c>
      <c r="P78" s="189"/>
      <c r="Q78" s="189">
        <v>702</v>
      </c>
      <c r="R78" s="189" t="s">
        <v>41</v>
      </c>
      <c r="S78" s="189"/>
      <c r="T78" s="189">
        <v>11.62</v>
      </c>
      <c r="U78" s="247">
        <v>9.8078812251749969</v>
      </c>
      <c r="V78" s="247">
        <v>10.512837292304454</v>
      </c>
      <c r="W78" s="247">
        <v>11.217793359433911</v>
      </c>
      <c r="X78" s="229">
        <f>CEILING(0.4*G78,1)</f>
        <v>302</v>
      </c>
      <c r="Y78" s="229">
        <f t="shared" si="6"/>
        <v>755</v>
      </c>
      <c r="Z78" s="229">
        <v>6</v>
      </c>
      <c r="AA78" s="229">
        <v>6</v>
      </c>
      <c r="AB78" s="229">
        <v>2</v>
      </c>
      <c r="AC78" s="229">
        <v>1277.3091159295423</v>
      </c>
      <c r="AD78" s="147">
        <f t="shared" si="7"/>
        <v>52850</v>
      </c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spans="1:54" s="49" customFormat="1" ht="12.4" customHeight="1" x14ac:dyDescent="0.3">
      <c r="A79" s="25">
        <v>20200</v>
      </c>
      <c r="B79" s="25" t="s">
        <v>30</v>
      </c>
      <c r="C79" s="25" t="s">
        <v>31</v>
      </c>
      <c r="D79" s="25" t="s">
        <v>31</v>
      </c>
      <c r="E79" s="25" t="s">
        <v>1403</v>
      </c>
      <c r="F79" s="25" t="s">
        <v>1404</v>
      </c>
      <c r="G79" s="25">
        <v>20</v>
      </c>
      <c r="H79" s="25" t="s">
        <v>34</v>
      </c>
      <c r="I79" s="25" t="s">
        <v>1405</v>
      </c>
      <c r="J79" s="25" t="s">
        <v>3964</v>
      </c>
      <c r="K79" s="25" t="s">
        <v>48</v>
      </c>
      <c r="L79" s="25" t="s">
        <v>124</v>
      </c>
      <c r="M79" s="25" t="s">
        <v>39</v>
      </c>
      <c r="N79" s="25" t="s">
        <v>1315</v>
      </c>
      <c r="O79" s="26">
        <v>33604</v>
      </c>
      <c r="P79" s="25"/>
      <c r="Q79" s="25">
        <v>23</v>
      </c>
      <c r="R79" s="27" t="s">
        <v>41</v>
      </c>
      <c r="S79" s="28"/>
      <c r="T79" s="140">
        <v>15.6</v>
      </c>
      <c r="U79" s="233">
        <v>13.787881225174996</v>
      </c>
      <c r="V79" s="234">
        <v>14.492837292304451</v>
      </c>
      <c r="W79" s="234">
        <v>15.197793359433907</v>
      </c>
      <c r="X79" s="23">
        <f>CEILING(0.35*G79,1)</f>
        <v>7</v>
      </c>
      <c r="Y79" s="23">
        <f t="shared" si="6"/>
        <v>20</v>
      </c>
      <c r="Z79" s="23">
        <v>1</v>
      </c>
      <c r="AA79" s="23">
        <v>1</v>
      </c>
      <c r="AB79" s="23">
        <v>3.17</v>
      </c>
      <c r="AC79" s="23">
        <v>33.836003070981192</v>
      </c>
      <c r="AD79" s="147">
        <f t="shared" si="7"/>
        <v>1400</v>
      </c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spans="1:54" s="82" customFormat="1" ht="12" x14ac:dyDescent="0.3">
      <c r="A80" s="78">
        <v>56000</v>
      </c>
      <c r="B80" s="78" t="s">
        <v>30</v>
      </c>
      <c r="C80" s="78" t="s">
        <v>42</v>
      </c>
      <c r="D80" s="78" t="s">
        <v>31</v>
      </c>
      <c r="E80" s="78" t="s">
        <v>2130</v>
      </c>
      <c r="F80" s="78" t="s">
        <v>2131</v>
      </c>
      <c r="G80" s="78">
        <v>25</v>
      </c>
      <c r="H80" s="78" t="s">
        <v>34</v>
      </c>
      <c r="I80" s="78" t="s">
        <v>2132</v>
      </c>
      <c r="J80" s="78" t="s">
        <v>492</v>
      </c>
      <c r="K80" s="78" t="s">
        <v>48</v>
      </c>
      <c r="L80" s="78" t="s">
        <v>187</v>
      </c>
      <c r="M80" s="78" t="s">
        <v>39</v>
      </c>
      <c r="N80" s="78" t="s">
        <v>40</v>
      </c>
      <c r="O80" s="79">
        <v>32688</v>
      </c>
      <c r="P80" s="78"/>
      <c r="Q80" s="78">
        <v>28.01</v>
      </c>
      <c r="R80" s="80" t="s">
        <v>41</v>
      </c>
      <c r="S80" s="81">
        <v>0.45</v>
      </c>
      <c r="T80" s="81"/>
      <c r="U80" s="151">
        <v>-999</v>
      </c>
      <c r="V80" s="151">
        <v>-999</v>
      </c>
      <c r="W80" s="151">
        <v>-999</v>
      </c>
      <c r="X80" s="151">
        <v>-999</v>
      </c>
      <c r="Y80" s="151">
        <v>-999</v>
      </c>
      <c r="Z80" s="151">
        <v>-999</v>
      </c>
      <c r="AA80" s="151">
        <v>-999</v>
      </c>
      <c r="AB80" s="151">
        <v>-999</v>
      </c>
      <c r="AC80" s="151">
        <v>-999</v>
      </c>
      <c r="AD80" s="151">
        <v>-999</v>
      </c>
    </row>
    <row r="81" spans="1:54" s="82" customFormat="1" ht="12" x14ac:dyDescent="0.3">
      <c r="A81" s="78">
        <v>73900</v>
      </c>
      <c r="B81" s="78" t="s">
        <v>30</v>
      </c>
      <c r="C81" s="78" t="s">
        <v>31</v>
      </c>
      <c r="D81" s="78" t="s">
        <v>31</v>
      </c>
      <c r="E81" s="78" t="s">
        <v>3672</v>
      </c>
      <c r="F81" s="78" t="s">
        <v>3673</v>
      </c>
      <c r="G81" s="78">
        <v>32</v>
      </c>
      <c r="H81" s="78" t="s">
        <v>34</v>
      </c>
      <c r="I81" s="78" t="s">
        <v>3673</v>
      </c>
      <c r="J81" s="78" t="s">
        <v>492</v>
      </c>
      <c r="K81" s="78" t="s">
        <v>48</v>
      </c>
      <c r="L81" s="78" t="s">
        <v>187</v>
      </c>
      <c r="M81" s="78" t="s">
        <v>39</v>
      </c>
      <c r="N81" s="78" t="s">
        <v>40</v>
      </c>
      <c r="O81" s="79">
        <v>32591</v>
      </c>
      <c r="P81" s="78"/>
      <c r="Q81" s="78">
        <v>29.07</v>
      </c>
      <c r="R81" s="80" t="s">
        <v>41</v>
      </c>
      <c r="S81" s="81">
        <v>0.68</v>
      </c>
      <c r="T81" s="81"/>
      <c r="U81" s="151">
        <v>-999</v>
      </c>
      <c r="V81" s="151">
        <v>-999</v>
      </c>
      <c r="W81" s="151">
        <v>-999</v>
      </c>
      <c r="X81" s="151">
        <v>-999</v>
      </c>
      <c r="Y81" s="151">
        <v>-999</v>
      </c>
      <c r="Z81" s="151">
        <v>-999</v>
      </c>
      <c r="AA81" s="151">
        <v>-999</v>
      </c>
      <c r="AB81" s="151">
        <v>-999</v>
      </c>
      <c r="AC81" s="151">
        <v>-999</v>
      </c>
      <c r="AD81" s="151">
        <v>-999</v>
      </c>
    </row>
    <row r="82" spans="1:54" s="87" customFormat="1" ht="12" x14ac:dyDescent="0.3">
      <c r="A82" s="78">
        <v>8100</v>
      </c>
      <c r="B82" s="78" t="s">
        <v>30</v>
      </c>
      <c r="C82" s="78" t="s">
        <v>42</v>
      </c>
      <c r="D82" s="78" t="s">
        <v>31</v>
      </c>
      <c r="E82" s="78" t="s">
        <v>1158</v>
      </c>
      <c r="F82" s="78" t="s">
        <v>1159</v>
      </c>
      <c r="G82" s="78">
        <v>12</v>
      </c>
      <c r="H82" s="78" t="s">
        <v>34</v>
      </c>
      <c r="I82" s="78" t="s">
        <v>1159</v>
      </c>
      <c r="J82" s="78" t="s">
        <v>492</v>
      </c>
      <c r="K82" s="78" t="s">
        <v>48</v>
      </c>
      <c r="L82" s="78" t="s">
        <v>124</v>
      </c>
      <c r="M82" s="78" t="s">
        <v>39</v>
      </c>
      <c r="N82" s="78" t="s">
        <v>40</v>
      </c>
      <c r="O82" s="79">
        <v>37077</v>
      </c>
      <c r="P82" s="78"/>
      <c r="Q82" s="78">
        <v>11.5</v>
      </c>
      <c r="R82" s="80" t="s">
        <v>41</v>
      </c>
      <c r="S82" s="81">
        <v>0.221</v>
      </c>
      <c r="T82" s="81"/>
      <c r="U82" s="151">
        <v>-999</v>
      </c>
      <c r="V82" s="151">
        <v>-999</v>
      </c>
      <c r="W82" s="151">
        <v>-999</v>
      </c>
      <c r="X82" s="151">
        <v>-999</v>
      </c>
      <c r="Y82" s="151">
        <v>-999</v>
      </c>
      <c r="Z82" s="151">
        <v>-999</v>
      </c>
      <c r="AA82" s="151">
        <v>-999</v>
      </c>
      <c r="AB82" s="151">
        <v>-999</v>
      </c>
      <c r="AC82" s="151">
        <v>-999</v>
      </c>
      <c r="AD82" s="151">
        <v>-999</v>
      </c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</row>
    <row r="83" spans="1:54" x14ac:dyDescent="0.35">
      <c r="A83" s="282">
        <v>20400</v>
      </c>
      <c r="B83" s="282" t="s">
        <v>30</v>
      </c>
      <c r="C83" s="282" t="s">
        <v>31</v>
      </c>
      <c r="D83" s="282" t="s">
        <v>31</v>
      </c>
      <c r="E83" s="282" t="s">
        <v>489</v>
      </c>
      <c r="F83" s="282" t="s">
        <v>490</v>
      </c>
      <c r="G83" s="282">
        <v>24</v>
      </c>
      <c r="H83" s="282" t="s">
        <v>34</v>
      </c>
      <c r="I83" s="282" t="s">
        <v>491</v>
      </c>
      <c r="J83" s="282" t="s">
        <v>492</v>
      </c>
      <c r="K83" s="282" t="s">
        <v>48</v>
      </c>
      <c r="L83" s="282" t="s">
        <v>187</v>
      </c>
      <c r="M83" s="282" t="s">
        <v>39</v>
      </c>
      <c r="N83" s="282" t="s">
        <v>40</v>
      </c>
      <c r="O83" s="291">
        <v>37027</v>
      </c>
      <c r="P83" s="282"/>
      <c r="Q83" s="282">
        <v>28.5</v>
      </c>
      <c r="R83" s="282" t="s">
        <v>41</v>
      </c>
      <c r="S83" s="282">
        <v>0.45</v>
      </c>
      <c r="T83" s="282"/>
      <c r="U83" s="249">
        <v>-999</v>
      </c>
      <c r="V83" s="249">
        <v>-999</v>
      </c>
      <c r="W83" s="249">
        <v>-999</v>
      </c>
      <c r="X83" s="249">
        <v>-999</v>
      </c>
      <c r="Y83" s="249">
        <v>-999</v>
      </c>
      <c r="Z83" s="249">
        <v>-999</v>
      </c>
      <c r="AA83" s="249">
        <v>-999</v>
      </c>
      <c r="AB83" s="249">
        <v>-999</v>
      </c>
      <c r="AC83" s="249">
        <v>-999</v>
      </c>
      <c r="AD83" s="249">
        <v>-999</v>
      </c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</row>
    <row r="84" spans="1:54" s="77" customFormat="1" ht="12" x14ac:dyDescent="0.3">
      <c r="A84" s="83">
        <v>95900</v>
      </c>
      <c r="B84" s="83" t="s">
        <v>30</v>
      </c>
      <c r="C84" s="83" t="s">
        <v>31</v>
      </c>
      <c r="D84" s="83" t="s">
        <v>31</v>
      </c>
      <c r="E84" s="83" t="s">
        <v>430</v>
      </c>
      <c r="F84" s="83" t="s">
        <v>431</v>
      </c>
      <c r="G84" s="83">
        <v>17</v>
      </c>
      <c r="H84" s="83" t="s">
        <v>34</v>
      </c>
      <c r="I84" s="83" t="s">
        <v>432</v>
      </c>
      <c r="J84" s="83" t="s">
        <v>68</v>
      </c>
      <c r="K84" s="83" t="s">
        <v>48</v>
      </c>
      <c r="L84" s="83" t="s">
        <v>68</v>
      </c>
      <c r="M84" s="83" t="s">
        <v>39</v>
      </c>
      <c r="N84" s="83" t="s">
        <v>40</v>
      </c>
      <c r="O84" s="84">
        <v>39347</v>
      </c>
      <c r="P84" s="83"/>
      <c r="Q84" s="83">
        <v>55</v>
      </c>
      <c r="R84" s="85" t="s">
        <v>41</v>
      </c>
      <c r="S84" s="86">
        <v>0.14000000000000001</v>
      </c>
      <c r="T84" s="86"/>
      <c r="U84" s="153">
        <v>-999</v>
      </c>
      <c r="V84" s="153">
        <v>-999</v>
      </c>
      <c r="W84" s="153">
        <v>-999</v>
      </c>
      <c r="X84" s="153">
        <v>-999</v>
      </c>
      <c r="Y84" s="153">
        <v>-999</v>
      </c>
      <c r="Z84" s="153">
        <v>-999</v>
      </c>
      <c r="AA84" s="153">
        <v>-999</v>
      </c>
      <c r="AB84" s="153">
        <v>-999</v>
      </c>
      <c r="AC84" s="153">
        <v>-999</v>
      </c>
      <c r="AD84" s="153">
        <v>-999</v>
      </c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</row>
    <row r="85" spans="1:54" x14ac:dyDescent="0.35">
      <c r="A85" s="283">
        <v>4300</v>
      </c>
      <c r="B85" s="283" t="s">
        <v>30</v>
      </c>
      <c r="C85" s="283" t="s">
        <v>42</v>
      </c>
      <c r="D85" s="283" t="s">
        <v>31</v>
      </c>
      <c r="E85" s="283" t="s">
        <v>794</v>
      </c>
      <c r="F85" s="283" t="s">
        <v>795</v>
      </c>
      <c r="G85" s="283">
        <v>53</v>
      </c>
      <c r="H85" s="283" t="s">
        <v>34</v>
      </c>
      <c r="I85" s="283" t="s">
        <v>796</v>
      </c>
      <c r="J85" s="283" t="s">
        <v>68</v>
      </c>
      <c r="K85" s="283" t="s">
        <v>48</v>
      </c>
      <c r="L85" s="283" t="s">
        <v>68</v>
      </c>
      <c r="M85" s="283" t="s">
        <v>39</v>
      </c>
      <c r="N85" s="283" t="s">
        <v>40</v>
      </c>
      <c r="O85" s="292">
        <v>30317</v>
      </c>
      <c r="P85" s="283"/>
      <c r="Q85" s="283">
        <v>78</v>
      </c>
      <c r="R85" s="283" t="s">
        <v>41</v>
      </c>
      <c r="S85" s="283">
        <v>0.42735294117647055</v>
      </c>
      <c r="T85" s="283"/>
      <c r="U85" s="245">
        <v>-999</v>
      </c>
      <c r="V85" s="245">
        <v>-999</v>
      </c>
      <c r="W85" s="245">
        <v>-999</v>
      </c>
      <c r="X85" s="245">
        <v>-999</v>
      </c>
      <c r="Y85" s="245">
        <v>-999</v>
      </c>
      <c r="Z85" s="245">
        <v>-999</v>
      </c>
      <c r="AA85" s="245">
        <v>-999</v>
      </c>
      <c r="AB85" s="245">
        <v>-999</v>
      </c>
      <c r="AC85" s="245">
        <v>-999</v>
      </c>
      <c r="AD85" s="245">
        <v>-999</v>
      </c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</row>
    <row r="86" spans="1:54" s="77" customFormat="1" ht="12" x14ac:dyDescent="0.3">
      <c r="A86" s="83">
        <v>12300</v>
      </c>
      <c r="B86" s="83" t="s">
        <v>30</v>
      </c>
      <c r="C86" s="83" t="s">
        <v>31</v>
      </c>
      <c r="D86" s="83" t="s">
        <v>31</v>
      </c>
      <c r="E86" s="83" t="s">
        <v>1552</v>
      </c>
      <c r="F86" s="83" t="s">
        <v>1553</v>
      </c>
      <c r="G86" s="83">
        <v>38.85</v>
      </c>
      <c r="H86" s="83" t="s">
        <v>34</v>
      </c>
      <c r="I86" s="83" t="s">
        <v>137</v>
      </c>
      <c r="J86" s="83" t="s">
        <v>68</v>
      </c>
      <c r="K86" s="83" t="s">
        <v>48</v>
      </c>
      <c r="L86" s="83" t="s">
        <v>68</v>
      </c>
      <c r="M86" s="83" t="s">
        <v>39</v>
      </c>
      <c r="N86" s="83" t="s">
        <v>138</v>
      </c>
      <c r="O86" s="84">
        <v>30317</v>
      </c>
      <c r="P86" s="83"/>
      <c r="Q86" s="83">
        <v>55</v>
      </c>
      <c r="R86" s="85" t="s">
        <v>41</v>
      </c>
      <c r="S86" s="86">
        <v>0.48699999999999999</v>
      </c>
      <c r="T86" s="86"/>
      <c r="U86" s="153">
        <v>-999</v>
      </c>
      <c r="V86" s="153">
        <v>-999</v>
      </c>
      <c r="W86" s="153">
        <v>-999</v>
      </c>
      <c r="X86" s="153">
        <v>-999</v>
      </c>
      <c r="Y86" s="153">
        <v>-999</v>
      </c>
      <c r="Z86" s="153">
        <v>-999</v>
      </c>
      <c r="AA86" s="153">
        <v>-999</v>
      </c>
      <c r="AB86" s="153">
        <v>-999</v>
      </c>
      <c r="AC86" s="153">
        <v>-999</v>
      </c>
      <c r="AD86" s="153">
        <v>-999</v>
      </c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</row>
    <row r="87" spans="1:54" x14ac:dyDescent="0.35">
      <c r="A87" s="283">
        <v>12400</v>
      </c>
      <c r="B87" s="283" t="s">
        <v>30</v>
      </c>
      <c r="C87" s="283" t="s">
        <v>31</v>
      </c>
      <c r="D87" s="283" t="s">
        <v>31</v>
      </c>
      <c r="E87" s="283" t="s">
        <v>1554</v>
      </c>
      <c r="F87" s="283" t="s">
        <v>1555</v>
      </c>
      <c r="G87" s="283">
        <v>34</v>
      </c>
      <c r="H87" s="283" t="s">
        <v>34</v>
      </c>
      <c r="I87" s="283" t="s">
        <v>137</v>
      </c>
      <c r="J87" s="283" t="s">
        <v>68</v>
      </c>
      <c r="K87" s="283" t="s">
        <v>48</v>
      </c>
      <c r="L87" s="283" t="s">
        <v>68</v>
      </c>
      <c r="M87" s="283" t="s">
        <v>39</v>
      </c>
      <c r="N87" s="283" t="s">
        <v>138</v>
      </c>
      <c r="O87" s="292">
        <v>30317</v>
      </c>
      <c r="P87" s="283"/>
      <c r="Q87" s="283">
        <v>55</v>
      </c>
      <c r="R87" s="283" t="s">
        <v>41</v>
      </c>
      <c r="S87" s="283">
        <v>0.48699999999999999</v>
      </c>
      <c r="T87" s="283"/>
      <c r="U87" s="245">
        <v>-999</v>
      </c>
      <c r="V87" s="245">
        <v>-999</v>
      </c>
      <c r="W87" s="245">
        <v>-999</v>
      </c>
      <c r="X87" s="245">
        <v>-999</v>
      </c>
      <c r="Y87" s="245">
        <v>-999</v>
      </c>
      <c r="Z87" s="245">
        <v>-999</v>
      </c>
      <c r="AA87" s="245">
        <v>-999</v>
      </c>
      <c r="AB87" s="245">
        <v>-999</v>
      </c>
      <c r="AC87" s="245">
        <v>-999</v>
      </c>
      <c r="AD87" s="245">
        <v>-999</v>
      </c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</row>
    <row r="88" spans="1:54" s="77" customFormat="1" ht="12" x14ac:dyDescent="0.3">
      <c r="A88" s="83">
        <v>12500</v>
      </c>
      <c r="B88" s="83" t="s">
        <v>30</v>
      </c>
      <c r="C88" s="83" t="s">
        <v>31</v>
      </c>
      <c r="D88" s="83" t="s">
        <v>31</v>
      </c>
      <c r="E88" s="83" t="s">
        <v>1556</v>
      </c>
      <c r="F88" s="83" t="s">
        <v>1557</v>
      </c>
      <c r="G88" s="83">
        <v>42.42</v>
      </c>
      <c r="H88" s="83" t="s">
        <v>34</v>
      </c>
      <c r="I88" s="83" t="s">
        <v>137</v>
      </c>
      <c r="J88" s="83" t="s">
        <v>68</v>
      </c>
      <c r="K88" s="83" t="s">
        <v>48</v>
      </c>
      <c r="L88" s="83" t="s">
        <v>68</v>
      </c>
      <c r="M88" s="83" t="s">
        <v>39</v>
      </c>
      <c r="N88" s="83" t="s">
        <v>138</v>
      </c>
      <c r="O88" s="84">
        <v>31048</v>
      </c>
      <c r="P88" s="83"/>
      <c r="Q88" s="83">
        <v>55</v>
      </c>
      <c r="R88" s="85" t="s">
        <v>41</v>
      </c>
      <c r="S88" s="86">
        <v>0.38500000000000001</v>
      </c>
      <c r="T88" s="86"/>
      <c r="U88" s="153">
        <v>-999</v>
      </c>
      <c r="V88" s="153">
        <v>-999</v>
      </c>
      <c r="W88" s="153">
        <v>-999</v>
      </c>
      <c r="X88" s="153">
        <v>-999</v>
      </c>
      <c r="Y88" s="153">
        <v>-999</v>
      </c>
      <c r="Z88" s="153">
        <v>-999</v>
      </c>
      <c r="AA88" s="153">
        <v>-999</v>
      </c>
      <c r="AB88" s="153">
        <v>-999</v>
      </c>
      <c r="AC88" s="153">
        <v>-999</v>
      </c>
      <c r="AD88" s="153">
        <v>-999</v>
      </c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</row>
    <row r="89" spans="1:54" s="70" customFormat="1" ht="12" x14ac:dyDescent="0.3">
      <c r="A89" s="83">
        <v>12600</v>
      </c>
      <c r="B89" s="83" t="s">
        <v>30</v>
      </c>
      <c r="C89" s="83" t="s">
        <v>31</v>
      </c>
      <c r="D89" s="83" t="s">
        <v>31</v>
      </c>
      <c r="E89" s="83" t="s">
        <v>1558</v>
      </c>
      <c r="F89" s="83" t="s">
        <v>1559</v>
      </c>
      <c r="G89" s="83">
        <v>52.73</v>
      </c>
      <c r="H89" s="83" t="s">
        <v>34</v>
      </c>
      <c r="I89" s="83" t="s">
        <v>137</v>
      </c>
      <c r="J89" s="83" t="s">
        <v>68</v>
      </c>
      <c r="K89" s="83" t="s">
        <v>48</v>
      </c>
      <c r="L89" s="83" t="s">
        <v>68</v>
      </c>
      <c r="M89" s="83" t="s">
        <v>39</v>
      </c>
      <c r="N89" s="83" t="s">
        <v>138</v>
      </c>
      <c r="O89" s="84">
        <v>31413</v>
      </c>
      <c r="P89" s="83"/>
      <c r="Q89" s="83">
        <v>55</v>
      </c>
      <c r="R89" s="85" t="s">
        <v>41</v>
      </c>
      <c r="S89" s="86">
        <v>0.38500000000000001</v>
      </c>
      <c r="T89" s="242"/>
      <c r="U89" s="256">
        <v>-999</v>
      </c>
      <c r="V89" s="153">
        <v>-999</v>
      </c>
      <c r="W89" s="153">
        <v>-999</v>
      </c>
      <c r="X89" s="153">
        <v>-999</v>
      </c>
      <c r="Y89" s="153">
        <v>-999</v>
      </c>
      <c r="Z89" s="153">
        <v>-999</v>
      </c>
      <c r="AA89" s="153">
        <v>-999</v>
      </c>
      <c r="AB89" s="153">
        <v>-999</v>
      </c>
      <c r="AC89" s="153">
        <v>-999</v>
      </c>
      <c r="AD89" s="266">
        <v>-999</v>
      </c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</row>
    <row r="90" spans="1:54" s="49" customFormat="1" ht="12" x14ac:dyDescent="0.3">
      <c r="A90" s="83">
        <v>12700</v>
      </c>
      <c r="B90" s="83" t="s">
        <v>30</v>
      </c>
      <c r="C90" s="83" t="s">
        <v>31</v>
      </c>
      <c r="D90" s="83" t="s">
        <v>31</v>
      </c>
      <c r="E90" s="83" t="s">
        <v>1563</v>
      </c>
      <c r="F90" s="83" t="s">
        <v>1564</v>
      </c>
      <c r="G90" s="83">
        <v>74.400000000000006</v>
      </c>
      <c r="H90" s="83" t="s">
        <v>34</v>
      </c>
      <c r="I90" s="83" t="s">
        <v>796</v>
      </c>
      <c r="J90" s="83" t="s">
        <v>68</v>
      </c>
      <c r="K90" s="83" t="s">
        <v>48</v>
      </c>
      <c r="L90" s="83" t="s">
        <v>68</v>
      </c>
      <c r="M90" s="83" t="s">
        <v>39</v>
      </c>
      <c r="N90" s="83" t="s">
        <v>40</v>
      </c>
      <c r="O90" s="84">
        <v>27395</v>
      </c>
      <c r="P90" s="83"/>
      <c r="Q90" s="83">
        <v>110</v>
      </c>
      <c r="R90" s="85" t="s">
        <v>41</v>
      </c>
      <c r="S90" s="86">
        <v>0.41199999999999998</v>
      </c>
      <c r="T90" s="242"/>
      <c r="U90" s="256">
        <v>-999</v>
      </c>
      <c r="V90" s="153">
        <v>-999</v>
      </c>
      <c r="W90" s="153">
        <v>-999</v>
      </c>
      <c r="X90" s="153">
        <v>-999</v>
      </c>
      <c r="Y90" s="153">
        <v>-999</v>
      </c>
      <c r="Z90" s="153">
        <v>-999</v>
      </c>
      <c r="AA90" s="153">
        <v>-999</v>
      </c>
      <c r="AB90" s="153">
        <v>-999</v>
      </c>
      <c r="AC90" s="153">
        <v>-999</v>
      </c>
      <c r="AD90" s="266">
        <v>-999</v>
      </c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</row>
    <row r="91" spans="1:54" s="97" customFormat="1" ht="12" x14ac:dyDescent="0.3">
      <c r="A91" s="83">
        <v>12800</v>
      </c>
      <c r="B91" s="83" t="s">
        <v>30</v>
      </c>
      <c r="C91" s="83" t="s">
        <v>31</v>
      </c>
      <c r="D91" s="83" t="s">
        <v>31</v>
      </c>
      <c r="E91" s="83" t="s">
        <v>1565</v>
      </c>
      <c r="F91" s="83" t="s">
        <v>1566</v>
      </c>
      <c r="G91" s="83">
        <v>57</v>
      </c>
      <c r="H91" s="83" t="s">
        <v>34</v>
      </c>
      <c r="I91" s="83" t="s">
        <v>796</v>
      </c>
      <c r="J91" s="83" t="s">
        <v>68</v>
      </c>
      <c r="K91" s="83" t="s">
        <v>48</v>
      </c>
      <c r="L91" s="83" t="s">
        <v>68</v>
      </c>
      <c r="M91" s="83" t="s">
        <v>39</v>
      </c>
      <c r="N91" s="83" t="s">
        <v>40</v>
      </c>
      <c r="O91" s="84">
        <v>28856</v>
      </c>
      <c r="P91" s="83"/>
      <c r="Q91" s="83">
        <v>66</v>
      </c>
      <c r="R91" s="85" t="s">
        <v>41</v>
      </c>
      <c r="S91" s="86">
        <v>0.41199999999999998</v>
      </c>
      <c r="T91" s="86"/>
      <c r="U91" s="245">
        <v>-999</v>
      </c>
      <c r="V91" s="245">
        <v>-999</v>
      </c>
      <c r="W91" s="245">
        <v>-999</v>
      </c>
      <c r="X91" s="245">
        <v>-999</v>
      </c>
      <c r="Y91" s="245">
        <v>-999</v>
      </c>
      <c r="Z91" s="245">
        <v>-999</v>
      </c>
      <c r="AA91" s="245">
        <v>-999</v>
      </c>
      <c r="AB91" s="245">
        <v>-999</v>
      </c>
      <c r="AC91" s="245">
        <v>-999</v>
      </c>
      <c r="AD91" s="245">
        <v>-999</v>
      </c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</row>
    <row r="92" spans="1:54" x14ac:dyDescent="0.35">
      <c r="A92" s="283">
        <v>12900</v>
      </c>
      <c r="B92" s="283" t="s">
        <v>30</v>
      </c>
      <c r="C92" s="283" t="s">
        <v>42</v>
      </c>
      <c r="D92" s="283" t="s">
        <v>31</v>
      </c>
      <c r="E92" s="283" t="s">
        <v>1567</v>
      </c>
      <c r="F92" s="283" t="s">
        <v>1568</v>
      </c>
      <c r="G92" s="283">
        <v>95</v>
      </c>
      <c r="H92" s="283" t="s">
        <v>34</v>
      </c>
      <c r="I92" s="283" t="s">
        <v>796</v>
      </c>
      <c r="J92" s="283" t="s">
        <v>68</v>
      </c>
      <c r="K92" s="283" t="s">
        <v>48</v>
      </c>
      <c r="L92" s="283" t="s">
        <v>68</v>
      </c>
      <c r="M92" s="283" t="s">
        <v>39</v>
      </c>
      <c r="N92" s="283" t="s">
        <v>40</v>
      </c>
      <c r="O92" s="292">
        <v>29221</v>
      </c>
      <c r="P92" s="283"/>
      <c r="Q92" s="283">
        <v>102</v>
      </c>
      <c r="R92" s="283" t="s">
        <v>41</v>
      </c>
      <c r="S92" s="283">
        <v>0.41199999999999998</v>
      </c>
      <c r="T92" s="283"/>
      <c r="U92" s="245">
        <v>-999</v>
      </c>
      <c r="V92" s="245">
        <v>-999</v>
      </c>
      <c r="W92" s="245">
        <v>-999</v>
      </c>
      <c r="X92" s="245">
        <v>-999</v>
      </c>
      <c r="Y92" s="245">
        <v>-999</v>
      </c>
      <c r="Z92" s="245">
        <v>-999</v>
      </c>
      <c r="AA92" s="245">
        <v>-999</v>
      </c>
      <c r="AB92" s="245">
        <v>-999</v>
      </c>
      <c r="AC92" s="245">
        <v>-999</v>
      </c>
      <c r="AD92" s="245">
        <v>-999</v>
      </c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</row>
    <row r="93" spans="1:54" x14ac:dyDescent="0.35">
      <c r="A93" s="283">
        <v>13000</v>
      </c>
      <c r="B93" s="283" t="s">
        <v>30</v>
      </c>
      <c r="C93" s="283" t="s">
        <v>42</v>
      </c>
      <c r="D93" s="283" t="s">
        <v>31</v>
      </c>
      <c r="E93" s="283" t="s">
        <v>1569</v>
      </c>
      <c r="F93" s="283" t="s">
        <v>1570</v>
      </c>
      <c r="G93" s="283">
        <v>70</v>
      </c>
      <c r="H93" s="283" t="s">
        <v>34</v>
      </c>
      <c r="I93" s="283" t="s">
        <v>796</v>
      </c>
      <c r="J93" s="283" t="s">
        <v>68</v>
      </c>
      <c r="K93" s="283" t="s">
        <v>48</v>
      </c>
      <c r="L93" s="283" t="s">
        <v>68</v>
      </c>
      <c r="M93" s="283" t="s">
        <v>39</v>
      </c>
      <c r="N93" s="283" t="s">
        <v>40</v>
      </c>
      <c r="O93" s="292">
        <v>29221</v>
      </c>
      <c r="P93" s="283"/>
      <c r="Q93" s="283">
        <v>114</v>
      </c>
      <c r="R93" s="283" t="s">
        <v>41</v>
      </c>
      <c r="S93" s="283">
        <v>0.41199999999999998</v>
      </c>
      <c r="T93" s="283"/>
      <c r="U93" s="245">
        <v>-999</v>
      </c>
      <c r="V93" s="245">
        <v>-999</v>
      </c>
      <c r="W93" s="245">
        <v>-999</v>
      </c>
      <c r="X93" s="245">
        <v>-999</v>
      </c>
      <c r="Y93" s="245">
        <v>-999</v>
      </c>
      <c r="Z93" s="245">
        <v>-999</v>
      </c>
      <c r="AA93" s="245">
        <v>-999</v>
      </c>
      <c r="AB93" s="245">
        <v>-999</v>
      </c>
      <c r="AC93" s="245">
        <v>-999</v>
      </c>
      <c r="AD93" s="245">
        <v>-999</v>
      </c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</row>
    <row r="94" spans="1:54" x14ac:dyDescent="0.35">
      <c r="A94" s="283">
        <v>13100</v>
      </c>
      <c r="B94" s="283" t="s">
        <v>30</v>
      </c>
      <c r="C94" s="283" t="s">
        <v>42</v>
      </c>
      <c r="D94" s="283" t="s">
        <v>31</v>
      </c>
      <c r="E94" s="283" t="s">
        <v>1571</v>
      </c>
      <c r="F94" s="283" t="s">
        <v>1572</v>
      </c>
      <c r="G94" s="283">
        <v>85</v>
      </c>
      <c r="H94" s="283" t="s">
        <v>34</v>
      </c>
      <c r="I94" s="283" t="s">
        <v>796</v>
      </c>
      <c r="J94" s="283" t="s">
        <v>68</v>
      </c>
      <c r="K94" s="283" t="s">
        <v>48</v>
      </c>
      <c r="L94" s="283" t="s">
        <v>68</v>
      </c>
      <c r="M94" s="283" t="s">
        <v>39</v>
      </c>
      <c r="N94" s="283" t="s">
        <v>40</v>
      </c>
      <c r="O94" s="292">
        <v>31048</v>
      </c>
      <c r="P94" s="283"/>
      <c r="Q94" s="283">
        <v>119</v>
      </c>
      <c r="R94" s="283" t="s">
        <v>41</v>
      </c>
      <c r="S94" s="283">
        <v>0.41199999999999998</v>
      </c>
      <c r="T94" s="283"/>
      <c r="U94" s="245">
        <v>-999</v>
      </c>
      <c r="V94" s="245">
        <v>-999</v>
      </c>
      <c r="W94" s="245">
        <v>-999</v>
      </c>
      <c r="X94" s="245">
        <v>-999</v>
      </c>
      <c r="Y94" s="245">
        <v>-999</v>
      </c>
      <c r="Z94" s="245">
        <v>-999</v>
      </c>
      <c r="AA94" s="245">
        <v>-999</v>
      </c>
      <c r="AB94" s="245">
        <v>-999</v>
      </c>
      <c r="AC94" s="245">
        <v>-999</v>
      </c>
      <c r="AD94" s="245">
        <v>-999</v>
      </c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</row>
    <row r="95" spans="1:54" s="106" customFormat="1" ht="15" customHeight="1" x14ac:dyDescent="0.3">
      <c r="A95" s="83">
        <v>13200</v>
      </c>
      <c r="B95" s="83" t="s">
        <v>30</v>
      </c>
      <c r="C95" s="83" t="s">
        <v>31</v>
      </c>
      <c r="D95" s="83" t="s">
        <v>31</v>
      </c>
      <c r="E95" s="83" t="s">
        <v>1573</v>
      </c>
      <c r="F95" s="83" t="s">
        <v>1574</v>
      </c>
      <c r="G95" s="83">
        <v>60</v>
      </c>
      <c r="H95" s="83" t="s">
        <v>34</v>
      </c>
      <c r="I95" s="83" t="s">
        <v>796</v>
      </c>
      <c r="J95" s="83" t="s">
        <v>68</v>
      </c>
      <c r="K95" s="83" t="s">
        <v>48</v>
      </c>
      <c r="L95" s="83" t="s">
        <v>68</v>
      </c>
      <c r="M95" s="83" t="s">
        <v>39</v>
      </c>
      <c r="N95" s="83" t="s">
        <v>40</v>
      </c>
      <c r="O95" s="84">
        <v>29952</v>
      </c>
      <c r="P95" s="83"/>
      <c r="Q95" s="83">
        <v>65</v>
      </c>
      <c r="R95" s="85" t="s">
        <v>41</v>
      </c>
      <c r="S95" s="86">
        <v>0.41199999999999998</v>
      </c>
      <c r="T95" s="86"/>
      <c r="U95" s="245">
        <v>-999</v>
      </c>
      <c r="V95" s="245">
        <v>-999</v>
      </c>
      <c r="W95" s="245">
        <v>-999</v>
      </c>
      <c r="X95" s="245">
        <v>-999</v>
      </c>
      <c r="Y95" s="245">
        <v>-999</v>
      </c>
      <c r="Z95" s="245">
        <v>-999</v>
      </c>
      <c r="AA95" s="245">
        <v>-999</v>
      </c>
      <c r="AB95" s="245">
        <v>-999</v>
      </c>
      <c r="AC95" s="245">
        <v>-999</v>
      </c>
      <c r="AD95" s="245">
        <v>-999</v>
      </c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</row>
    <row r="96" spans="1:54" s="118" customFormat="1" ht="12" x14ac:dyDescent="0.3">
      <c r="A96" s="83">
        <v>13300</v>
      </c>
      <c r="B96" s="83" t="s">
        <v>30</v>
      </c>
      <c r="C96" s="83" t="s">
        <v>31</v>
      </c>
      <c r="D96" s="83" t="s">
        <v>31</v>
      </c>
      <c r="E96" s="83" t="s">
        <v>1575</v>
      </c>
      <c r="F96" s="83" t="s">
        <v>1576</v>
      </c>
      <c r="G96" s="83">
        <v>72</v>
      </c>
      <c r="H96" s="83" t="s">
        <v>34</v>
      </c>
      <c r="I96" s="83" t="s">
        <v>796</v>
      </c>
      <c r="J96" s="83" t="s">
        <v>68</v>
      </c>
      <c r="K96" s="83" t="s">
        <v>48</v>
      </c>
      <c r="L96" s="83" t="s">
        <v>68</v>
      </c>
      <c r="M96" s="83" t="s">
        <v>39</v>
      </c>
      <c r="N96" s="83" t="s">
        <v>40</v>
      </c>
      <c r="O96" s="84">
        <v>30317</v>
      </c>
      <c r="P96" s="83"/>
      <c r="Q96" s="83">
        <v>119</v>
      </c>
      <c r="R96" s="85" t="s">
        <v>41</v>
      </c>
      <c r="S96" s="86">
        <v>0.41199999999999998</v>
      </c>
      <c r="T96" s="86"/>
      <c r="U96" s="245">
        <v>-999</v>
      </c>
      <c r="V96" s="245">
        <v>-999</v>
      </c>
      <c r="W96" s="245">
        <v>-999</v>
      </c>
      <c r="X96" s="245">
        <v>-999</v>
      </c>
      <c r="Y96" s="245">
        <v>-999</v>
      </c>
      <c r="Z96" s="245">
        <v>-999</v>
      </c>
      <c r="AA96" s="245">
        <v>-999</v>
      </c>
      <c r="AB96" s="245">
        <v>-999</v>
      </c>
      <c r="AC96" s="245">
        <v>-999</v>
      </c>
      <c r="AD96" s="245">
        <v>-999</v>
      </c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</row>
    <row r="97" spans="1:54" s="97" customFormat="1" ht="12" x14ac:dyDescent="0.3">
      <c r="A97" s="83">
        <v>13400</v>
      </c>
      <c r="B97" s="83" t="s">
        <v>30</v>
      </c>
      <c r="C97" s="83" t="s">
        <v>31</v>
      </c>
      <c r="D97" s="83" t="s">
        <v>31</v>
      </c>
      <c r="E97" s="83" t="s">
        <v>1577</v>
      </c>
      <c r="F97" s="83" t="s">
        <v>1578</v>
      </c>
      <c r="G97" s="83">
        <v>62</v>
      </c>
      <c r="H97" s="83" t="s">
        <v>34</v>
      </c>
      <c r="I97" s="83" t="s">
        <v>796</v>
      </c>
      <c r="J97" s="83" t="s">
        <v>68</v>
      </c>
      <c r="K97" s="83" t="s">
        <v>48</v>
      </c>
      <c r="L97" s="83" t="s">
        <v>68</v>
      </c>
      <c r="M97" s="83" t="s">
        <v>39</v>
      </c>
      <c r="N97" s="83" t="s">
        <v>40</v>
      </c>
      <c r="O97" s="84">
        <v>31048</v>
      </c>
      <c r="P97" s="83"/>
      <c r="Q97" s="83">
        <v>119</v>
      </c>
      <c r="R97" s="85" t="s">
        <v>41</v>
      </c>
      <c r="S97" s="86">
        <v>0.41199999999999998</v>
      </c>
      <c r="T97" s="86"/>
      <c r="U97" s="245">
        <v>-999</v>
      </c>
      <c r="V97" s="245">
        <v>-999</v>
      </c>
      <c r="W97" s="245">
        <v>-999</v>
      </c>
      <c r="X97" s="245">
        <v>-999</v>
      </c>
      <c r="Y97" s="245">
        <v>-999</v>
      </c>
      <c r="Z97" s="245">
        <v>-999</v>
      </c>
      <c r="AA97" s="245">
        <v>-999</v>
      </c>
      <c r="AB97" s="245">
        <v>-999</v>
      </c>
      <c r="AC97" s="245">
        <v>-999</v>
      </c>
      <c r="AD97" s="245">
        <v>-999</v>
      </c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</row>
    <row r="98" spans="1:54" s="97" customFormat="1" ht="12" x14ac:dyDescent="0.3">
      <c r="A98" s="83">
        <v>13500</v>
      </c>
      <c r="B98" s="83" t="s">
        <v>30</v>
      </c>
      <c r="C98" s="83" t="s">
        <v>31</v>
      </c>
      <c r="D98" s="83" t="s">
        <v>42</v>
      </c>
      <c r="E98" s="83" t="s">
        <v>1439</v>
      </c>
      <c r="F98" s="83" t="s">
        <v>1440</v>
      </c>
      <c r="G98" s="83">
        <v>85</v>
      </c>
      <c r="H98" s="83" t="s">
        <v>34</v>
      </c>
      <c r="I98" s="83" t="s">
        <v>796</v>
      </c>
      <c r="J98" s="83" t="s">
        <v>68</v>
      </c>
      <c r="K98" s="83" t="s">
        <v>48</v>
      </c>
      <c r="L98" s="83" t="s">
        <v>68</v>
      </c>
      <c r="M98" s="83" t="s">
        <v>39</v>
      </c>
      <c r="N98" s="83" t="s">
        <v>40</v>
      </c>
      <c r="O98" s="84">
        <v>25934</v>
      </c>
      <c r="P98" s="83"/>
      <c r="Q98" s="83">
        <v>110</v>
      </c>
      <c r="R98" s="85" t="s">
        <v>41</v>
      </c>
      <c r="S98" s="86">
        <v>0.41199999999999998</v>
      </c>
      <c r="T98" s="86"/>
      <c r="U98" s="245">
        <v>-999</v>
      </c>
      <c r="V98" s="245">
        <v>-999</v>
      </c>
      <c r="W98" s="245">
        <v>-999</v>
      </c>
      <c r="X98" s="245">
        <v>-999</v>
      </c>
      <c r="Y98" s="245">
        <v>-999</v>
      </c>
      <c r="Z98" s="245">
        <v>-999</v>
      </c>
      <c r="AA98" s="245">
        <v>-999</v>
      </c>
      <c r="AB98" s="245">
        <v>-999</v>
      </c>
      <c r="AC98" s="245">
        <v>-999</v>
      </c>
      <c r="AD98" s="245">
        <v>-999</v>
      </c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</row>
    <row r="99" spans="1:54" s="97" customFormat="1" ht="12" x14ac:dyDescent="0.3">
      <c r="A99" s="83">
        <v>13600</v>
      </c>
      <c r="B99" s="83" t="s">
        <v>30</v>
      </c>
      <c r="C99" s="83" t="s">
        <v>31</v>
      </c>
      <c r="D99" s="83" t="s">
        <v>42</v>
      </c>
      <c r="E99" s="83" t="s">
        <v>1445</v>
      </c>
      <c r="F99" s="83" t="s">
        <v>1446</v>
      </c>
      <c r="G99" s="83">
        <v>82</v>
      </c>
      <c r="H99" s="83" t="s">
        <v>34</v>
      </c>
      <c r="I99" s="83" t="s">
        <v>796</v>
      </c>
      <c r="J99" s="83" t="s">
        <v>68</v>
      </c>
      <c r="K99" s="83" t="s">
        <v>48</v>
      </c>
      <c r="L99" s="83" t="s">
        <v>68</v>
      </c>
      <c r="M99" s="83" t="s">
        <v>39</v>
      </c>
      <c r="N99" s="83" t="s">
        <v>40</v>
      </c>
      <c r="O99" s="84">
        <v>26299</v>
      </c>
      <c r="P99" s="83"/>
      <c r="Q99" s="83">
        <v>110</v>
      </c>
      <c r="R99" s="85" t="s">
        <v>41</v>
      </c>
      <c r="S99" s="86">
        <v>0.41199999999999998</v>
      </c>
      <c r="T99" s="86"/>
      <c r="U99" s="245">
        <v>-999</v>
      </c>
      <c r="V99" s="245">
        <v>-999</v>
      </c>
      <c r="W99" s="245">
        <v>-999</v>
      </c>
      <c r="X99" s="245">
        <v>-999</v>
      </c>
      <c r="Y99" s="245">
        <v>-999</v>
      </c>
      <c r="Z99" s="245">
        <v>-999</v>
      </c>
      <c r="AA99" s="245">
        <v>-999</v>
      </c>
      <c r="AB99" s="245">
        <v>-999</v>
      </c>
      <c r="AC99" s="245">
        <v>-999</v>
      </c>
      <c r="AD99" s="245">
        <v>-999</v>
      </c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</row>
    <row r="100" spans="1:54" s="97" customFormat="1" ht="12" x14ac:dyDescent="0.3">
      <c r="A100" s="83">
        <v>118400</v>
      </c>
      <c r="B100" s="83" t="s">
        <v>30</v>
      </c>
      <c r="C100" s="83" t="s">
        <v>31</v>
      </c>
      <c r="D100" s="83" t="s">
        <v>31</v>
      </c>
      <c r="E100" s="83" t="s">
        <v>65</v>
      </c>
      <c r="F100" s="83" t="s">
        <v>66</v>
      </c>
      <c r="G100" s="83">
        <v>1.8</v>
      </c>
      <c r="H100" s="83" t="s">
        <v>34</v>
      </c>
      <c r="I100" s="83" t="s">
        <v>67</v>
      </c>
      <c r="J100" s="83" t="s">
        <v>68</v>
      </c>
      <c r="K100" s="83" t="s">
        <v>48</v>
      </c>
      <c r="L100" s="83" t="s">
        <v>68</v>
      </c>
      <c r="M100" s="83" t="s">
        <v>39</v>
      </c>
      <c r="N100" s="83" t="s">
        <v>40</v>
      </c>
      <c r="O100" s="84">
        <v>41736</v>
      </c>
      <c r="P100" s="83"/>
      <c r="Q100" s="83">
        <v>2.2000000000000002</v>
      </c>
      <c r="R100" s="85" t="s">
        <v>41</v>
      </c>
      <c r="S100" s="86">
        <v>0.42735294117647055</v>
      </c>
      <c r="T100" s="86"/>
      <c r="U100" s="245">
        <v>-999</v>
      </c>
      <c r="V100" s="245">
        <v>-999</v>
      </c>
      <c r="W100" s="245">
        <v>-999</v>
      </c>
      <c r="X100" s="245">
        <v>-999</v>
      </c>
      <c r="Y100" s="245">
        <v>-999</v>
      </c>
      <c r="Z100" s="245">
        <v>-999</v>
      </c>
      <c r="AA100" s="245">
        <v>-999</v>
      </c>
      <c r="AB100" s="245">
        <v>-999</v>
      </c>
      <c r="AC100" s="245">
        <v>-999</v>
      </c>
      <c r="AD100" s="245">
        <v>-999</v>
      </c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</row>
    <row r="101" spans="1:54" s="97" customFormat="1" ht="12" x14ac:dyDescent="0.3">
      <c r="A101" s="83">
        <v>93500</v>
      </c>
      <c r="B101" s="83" t="s">
        <v>30</v>
      </c>
      <c r="C101" s="83" t="s">
        <v>42</v>
      </c>
      <c r="D101" s="83" t="s">
        <v>42</v>
      </c>
      <c r="E101" s="83" t="s">
        <v>129</v>
      </c>
      <c r="F101" s="83" t="s">
        <v>130</v>
      </c>
      <c r="G101" s="83">
        <v>22</v>
      </c>
      <c r="H101" s="83" t="s">
        <v>34</v>
      </c>
      <c r="I101" s="83" t="s">
        <v>131</v>
      </c>
      <c r="J101" s="83" t="s">
        <v>68</v>
      </c>
      <c r="K101" s="83" t="s">
        <v>48</v>
      </c>
      <c r="L101" s="83" t="s">
        <v>68</v>
      </c>
      <c r="M101" s="83" t="s">
        <v>39</v>
      </c>
      <c r="N101" s="83" t="s">
        <v>40</v>
      </c>
      <c r="O101" s="83"/>
      <c r="P101" s="83"/>
      <c r="Q101" s="83">
        <v>23</v>
      </c>
      <c r="R101" s="85" t="s">
        <v>41</v>
      </c>
      <c r="S101" s="86">
        <v>0.63800000000000001</v>
      </c>
      <c r="T101" s="86"/>
      <c r="U101" s="245">
        <v>-999</v>
      </c>
      <c r="V101" s="245">
        <v>-999</v>
      </c>
      <c r="W101" s="245">
        <v>-999</v>
      </c>
      <c r="X101" s="245">
        <v>-999</v>
      </c>
      <c r="Y101" s="245">
        <v>-999</v>
      </c>
      <c r="Z101" s="245">
        <v>-999</v>
      </c>
      <c r="AA101" s="245">
        <v>-999</v>
      </c>
      <c r="AB101" s="245">
        <v>-999</v>
      </c>
      <c r="AC101" s="245">
        <v>-999</v>
      </c>
      <c r="AD101" s="245">
        <v>-999</v>
      </c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</row>
    <row r="102" spans="1:54" x14ac:dyDescent="0.35">
      <c r="A102" s="283">
        <v>48000</v>
      </c>
      <c r="B102" s="283" t="s">
        <v>30</v>
      </c>
      <c r="C102" s="283" t="s">
        <v>42</v>
      </c>
      <c r="D102" s="283" t="s">
        <v>42</v>
      </c>
      <c r="E102" s="283" t="s">
        <v>787</v>
      </c>
      <c r="F102" s="283" t="s">
        <v>788</v>
      </c>
      <c r="G102" s="283">
        <v>92.1</v>
      </c>
      <c r="H102" s="283" t="s">
        <v>34</v>
      </c>
      <c r="I102" s="283" t="s">
        <v>131</v>
      </c>
      <c r="J102" s="283" t="s">
        <v>68</v>
      </c>
      <c r="K102" s="283" t="s">
        <v>48</v>
      </c>
      <c r="L102" s="283" t="s">
        <v>68</v>
      </c>
      <c r="M102" s="283" t="s">
        <v>39</v>
      </c>
      <c r="N102" s="283" t="s">
        <v>40</v>
      </c>
      <c r="O102" s="292">
        <v>30755</v>
      </c>
      <c r="P102" s="283"/>
      <c r="Q102" s="283">
        <v>92.1</v>
      </c>
      <c r="R102" s="283" t="s">
        <v>41</v>
      </c>
      <c r="S102" s="283">
        <v>0.42735294117647055</v>
      </c>
      <c r="T102" s="283"/>
      <c r="U102" s="245">
        <v>-999</v>
      </c>
      <c r="V102" s="245">
        <v>-999</v>
      </c>
      <c r="W102" s="245">
        <v>-999</v>
      </c>
      <c r="X102" s="245">
        <v>-999</v>
      </c>
      <c r="Y102" s="245">
        <v>-999</v>
      </c>
      <c r="Z102" s="245">
        <v>-999</v>
      </c>
      <c r="AA102" s="245">
        <v>-999</v>
      </c>
      <c r="AB102" s="245">
        <v>-999</v>
      </c>
      <c r="AC102" s="245">
        <v>-999</v>
      </c>
      <c r="AD102" s="245">
        <v>-999</v>
      </c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</row>
    <row r="103" spans="1:54" x14ac:dyDescent="0.35">
      <c r="A103" s="283">
        <v>38300</v>
      </c>
      <c r="B103" s="283" t="s">
        <v>30</v>
      </c>
      <c r="C103" s="283" t="s">
        <v>31</v>
      </c>
      <c r="D103" s="283" t="s">
        <v>42</v>
      </c>
      <c r="E103" s="283" t="s">
        <v>3698</v>
      </c>
      <c r="F103" s="283" t="s">
        <v>3699</v>
      </c>
      <c r="G103" s="283">
        <v>32.6</v>
      </c>
      <c r="H103" s="283" t="s">
        <v>34</v>
      </c>
      <c r="I103" s="283" t="s">
        <v>131</v>
      </c>
      <c r="J103" s="283" t="s">
        <v>68</v>
      </c>
      <c r="K103" s="283" t="s">
        <v>48</v>
      </c>
      <c r="L103" s="283" t="s">
        <v>68</v>
      </c>
      <c r="M103" s="283" t="s">
        <v>39</v>
      </c>
      <c r="N103" s="283" t="s">
        <v>40</v>
      </c>
      <c r="O103" s="292">
        <v>32488</v>
      </c>
      <c r="P103" s="283"/>
      <c r="Q103" s="283">
        <v>32.6</v>
      </c>
      <c r="R103" s="283" t="s">
        <v>41</v>
      </c>
      <c r="S103" s="283">
        <v>0.623</v>
      </c>
      <c r="T103" s="283"/>
      <c r="U103" s="245">
        <v>-999</v>
      </c>
      <c r="V103" s="245">
        <v>-999</v>
      </c>
      <c r="W103" s="245">
        <v>-999</v>
      </c>
      <c r="X103" s="245">
        <v>-999</v>
      </c>
      <c r="Y103" s="245">
        <v>-999</v>
      </c>
      <c r="Z103" s="245">
        <v>-999</v>
      </c>
      <c r="AA103" s="245">
        <v>-999</v>
      </c>
      <c r="AB103" s="245">
        <v>-999</v>
      </c>
      <c r="AC103" s="245">
        <v>-999</v>
      </c>
      <c r="AD103" s="245">
        <v>-999</v>
      </c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</row>
    <row r="104" spans="1:54" x14ac:dyDescent="0.35">
      <c r="A104" s="279">
        <v>94300</v>
      </c>
      <c r="B104" s="279" t="s">
        <v>30</v>
      </c>
      <c r="C104" s="279" t="s">
        <v>42</v>
      </c>
      <c r="D104" s="279" t="s">
        <v>31</v>
      </c>
      <c r="E104" s="279" t="s">
        <v>2722</v>
      </c>
      <c r="F104" s="279" t="s">
        <v>2723</v>
      </c>
      <c r="G104" s="279">
        <v>1</v>
      </c>
      <c r="H104" s="279" t="s">
        <v>34</v>
      </c>
      <c r="I104" s="279" t="s">
        <v>55</v>
      </c>
      <c r="J104" s="279" t="s">
        <v>189</v>
      </c>
      <c r="K104" s="279" t="s">
        <v>1345</v>
      </c>
      <c r="L104" s="279" t="s">
        <v>435</v>
      </c>
      <c r="M104" s="279" t="s">
        <v>39</v>
      </c>
      <c r="N104" s="279" t="s">
        <v>40</v>
      </c>
      <c r="O104" s="279"/>
      <c r="P104" s="279"/>
      <c r="Q104" s="279">
        <v>1</v>
      </c>
      <c r="R104" s="279" t="s">
        <v>41</v>
      </c>
      <c r="S104" s="279">
        <v>0.28000000000000003</v>
      </c>
      <c r="T104" s="279"/>
      <c r="U104" s="254">
        <v>-999</v>
      </c>
      <c r="V104" s="254">
        <v>-999</v>
      </c>
      <c r="W104" s="254">
        <v>-999</v>
      </c>
      <c r="X104" s="254">
        <v>-999</v>
      </c>
      <c r="Y104" s="254">
        <v>-999</v>
      </c>
      <c r="Z104" s="254">
        <v>-999</v>
      </c>
      <c r="AA104" s="254">
        <v>-999</v>
      </c>
      <c r="AB104" s="254">
        <v>-999</v>
      </c>
      <c r="AC104" s="254">
        <v>-999</v>
      </c>
      <c r="AD104" s="254">
        <v>-999</v>
      </c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</row>
    <row r="105" spans="1:54" x14ac:dyDescent="0.35">
      <c r="A105" s="279">
        <v>119800</v>
      </c>
      <c r="B105" s="279" t="s">
        <v>30</v>
      </c>
      <c r="C105" s="279" t="s">
        <v>42</v>
      </c>
      <c r="D105" s="279" t="s">
        <v>42</v>
      </c>
      <c r="E105" s="279" t="s">
        <v>3395</v>
      </c>
      <c r="F105" s="279" t="s">
        <v>3396</v>
      </c>
      <c r="G105" s="279">
        <v>20</v>
      </c>
      <c r="H105" s="279" t="s">
        <v>34</v>
      </c>
      <c r="I105" s="279" t="s">
        <v>3397</v>
      </c>
      <c r="J105" s="279" t="s">
        <v>189</v>
      </c>
      <c r="K105" s="279" t="s">
        <v>63</v>
      </c>
      <c r="L105" s="279" t="s">
        <v>124</v>
      </c>
      <c r="M105" s="279" t="s">
        <v>39</v>
      </c>
      <c r="N105" s="279" t="s">
        <v>40</v>
      </c>
      <c r="O105" s="288">
        <v>41883</v>
      </c>
      <c r="P105" s="279"/>
      <c r="Q105" s="279">
        <v>23.5</v>
      </c>
      <c r="R105" s="279" t="s">
        <v>41</v>
      </c>
      <c r="S105" s="279">
        <v>0.251</v>
      </c>
      <c r="T105" s="279"/>
      <c r="U105" s="254">
        <v>-999</v>
      </c>
      <c r="V105" s="254">
        <v>-999</v>
      </c>
      <c r="W105" s="254">
        <v>-999</v>
      </c>
      <c r="X105" s="254">
        <v>-999</v>
      </c>
      <c r="Y105" s="254">
        <v>-999</v>
      </c>
      <c r="Z105" s="254">
        <v>-999</v>
      </c>
      <c r="AA105" s="254">
        <v>-999</v>
      </c>
      <c r="AB105" s="254">
        <v>-999</v>
      </c>
      <c r="AC105" s="254">
        <v>-999</v>
      </c>
      <c r="AD105" s="254">
        <v>-999</v>
      </c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</row>
    <row r="106" spans="1:54" x14ac:dyDescent="0.35">
      <c r="A106" s="279">
        <v>92800</v>
      </c>
      <c r="B106" s="279" t="s">
        <v>30</v>
      </c>
      <c r="C106" s="279" t="s">
        <v>42</v>
      </c>
      <c r="D106" s="279" t="s">
        <v>42</v>
      </c>
      <c r="E106" s="279" t="s">
        <v>3111</v>
      </c>
      <c r="F106" s="279" t="s">
        <v>3112</v>
      </c>
      <c r="G106" s="279">
        <v>3.04</v>
      </c>
      <c r="H106" s="279" t="s">
        <v>34</v>
      </c>
      <c r="I106" s="279" t="s">
        <v>3113</v>
      </c>
      <c r="J106" s="279" t="s">
        <v>189</v>
      </c>
      <c r="K106" s="279" t="s">
        <v>912</v>
      </c>
      <c r="L106" s="279" t="s">
        <v>124</v>
      </c>
      <c r="M106" s="279" t="s">
        <v>39</v>
      </c>
      <c r="N106" s="279" t="s">
        <v>40</v>
      </c>
      <c r="O106" s="288">
        <v>38750</v>
      </c>
      <c r="P106" s="279"/>
      <c r="Q106" s="279">
        <v>3.02</v>
      </c>
      <c r="R106" s="279" t="s">
        <v>41</v>
      </c>
      <c r="S106" s="279">
        <v>0.28000000000000003</v>
      </c>
      <c r="T106" s="279"/>
      <c r="U106" s="254">
        <v>-999</v>
      </c>
      <c r="V106" s="254">
        <v>-999</v>
      </c>
      <c r="W106" s="254">
        <v>-999</v>
      </c>
      <c r="X106" s="254">
        <v>-999</v>
      </c>
      <c r="Y106" s="254">
        <v>-999</v>
      </c>
      <c r="Z106" s="254">
        <v>-999</v>
      </c>
      <c r="AA106" s="254">
        <v>-999</v>
      </c>
      <c r="AB106" s="254">
        <v>-999</v>
      </c>
      <c r="AC106" s="254">
        <v>-999</v>
      </c>
      <c r="AD106" s="254">
        <v>-999</v>
      </c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</row>
    <row r="107" spans="1:54" s="97" customFormat="1" ht="12" x14ac:dyDescent="0.3">
      <c r="A107" s="73">
        <v>119200</v>
      </c>
      <c r="B107" s="73" t="s">
        <v>30</v>
      </c>
      <c r="C107" s="73" t="s">
        <v>42</v>
      </c>
      <c r="D107" s="73" t="s">
        <v>31</v>
      </c>
      <c r="E107" s="73" t="s">
        <v>909</v>
      </c>
      <c r="F107" s="73" t="s">
        <v>910</v>
      </c>
      <c r="G107" s="73">
        <v>0.85</v>
      </c>
      <c r="H107" s="73" t="s">
        <v>34</v>
      </c>
      <c r="I107" s="73" t="s">
        <v>911</v>
      </c>
      <c r="J107" s="73" t="s">
        <v>189</v>
      </c>
      <c r="K107" s="73" t="s">
        <v>912</v>
      </c>
      <c r="L107" s="73" t="s">
        <v>187</v>
      </c>
      <c r="M107" s="73" t="s">
        <v>39</v>
      </c>
      <c r="N107" s="73" t="s">
        <v>40</v>
      </c>
      <c r="O107" s="74">
        <v>41815</v>
      </c>
      <c r="P107" s="73"/>
      <c r="Q107" s="73">
        <v>0.85</v>
      </c>
      <c r="R107" s="75" t="s">
        <v>41</v>
      </c>
      <c r="S107" s="76">
        <v>0.28000000000000003</v>
      </c>
      <c r="T107" s="76"/>
      <c r="U107" s="254">
        <v>-999</v>
      </c>
      <c r="V107" s="254">
        <v>-999</v>
      </c>
      <c r="W107" s="254">
        <v>-999</v>
      </c>
      <c r="X107" s="254">
        <v>-999</v>
      </c>
      <c r="Y107" s="254">
        <v>-999</v>
      </c>
      <c r="Z107" s="254">
        <v>-999</v>
      </c>
      <c r="AA107" s="254">
        <v>-999</v>
      </c>
      <c r="AB107" s="254">
        <v>-999</v>
      </c>
      <c r="AC107" s="254">
        <v>-999</v>
      </c>
      <c r="AD107" s="254">
        <v>-999</v>
      </c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</row>
    <row r="108" spans="1:54" s="97" customFormat="1" ht="12" x14ac:dyDescent="0.3">
      <c r="A108" s="73">
        <v>111500</v>
      </c>
      <c r="B108" s="73" t="s">
        <v>30</v>
      </c>
      <c r="C108" s="73" t="s">
        <v>31</v>
      </c>
      <c r="D108" s="73" t="s">
        <v>31</v>
      </c>
      <c r="E108" s="73" t="s">
        <v>1859</v>
      </c>
      <c r="F108" s="73" t="s">
        <v>1860</v>
      </c>
      <c r="G108" s="73">
        <v>1.42</v>
      </c>
      <c r="H108" s="73" t="s">
        <v>34</v>
      </c>
      <c r="I108" s="73" t="s">
        <v>1861</v>
      </c>
      <c r="J108" s="73" t="s">
        <v>189</v>
      </c>
      <c r="K108" s="73" t="s">
        <v>912</v>
      </c>
      <c r="L108" s="73" t="s">
        <v>187</v>
      </c>
      <c r="M108" s="73" t="s">
        <v>39</v>
      </c>
      <c r="N108" s="73" t="s">
        <v>40</v>
      </c>
      <c r="O108" s="74">
        <v>41463</v>
      </c>
      <c r="P108" s="73"/>
      <c r="Q108" s="73">
        <v>1.42</v>
      </c>
      <c r="R108" s="75" t="s">
        <v>41</v>
      </c>
      <c r="S108" s="76">
        <v>0.28000000000000003</v>
      </c>
      <c r="T108" s="76"/>
      <c r="U108" s="254">
        <v>-999</v>
      </c>
      <c r="V108" s="254">
        <v>-999</v>
      </c>
      <c r="W108" s="254">
        <v>-999</v>
      </c>
      <c r="X108" s="254">
        <v>-999</v>
      </c>
      <c r="Y108" s="254">
        <v>-999</v>
      </c>
      <c r="Z108" s="254">
        <v>-999</v>
      </c>
      <c r="AA108" s="254">
        <v>-999</v>
      </c>
      <c r="AB108" s="254">
        <v>-999</v>
      </c>
      <c r="AC108" s="254">
        <v>-999</v>
      </c>
      <c r="AD108" s="254">
        <v>-999</v>
      </c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</row>
    <row r="109" spans="1:54" s="97" customFormat="1" ht="12" x14ac:dyDescent="0.3">
      <c r="A109" s="73">
        <v>96000</v>
      </c>
      <c r="B109" s="73" t="s">
        <v>30</v>
      </c>
      <c r="C109" s="73" t="s">
        <v>42</v>
      </c>
      <c r="D109" s="73" t="s">
        <v>42</v>
      </c>
      <c r="E109" s="73" t="s">
        <v>2449</v>
      </c>
      <c r="F109" s="73" t="s">
        <v>2450</v>
      </c>
      <c r="G109" s="73">
        <v>4.53</v>
      </c>
      <c r="H109" s="73" t="s">
        <v>34</v>
      </c>
      <c r="I109" s="73" t="s">
        <v>2450</v>
      </c>
      <c r="J109" s="73" t="s">
        <v>189</v>
      </c>
      <c r="K109" s="73" t="s">
        <v>912</v>
      </c>
      <c r="L109" s="73" t="s">
        <v>187</v>
      </c>
      <c r="M109" s="73" t="s">
        <v>39</v>
      </c>
      <c r="N109" s="73" t="s">
        <v>40</v>
      </c>
      <c r="O109" s="74">
        <v>39326</v>
      </c>
      <c r="P109" s="73"/>
      <c r="Q109" s="73">
        <v>5.07</v>
      </c>
      <c r="R109" s="75" t="s">
        <v>41</v>
      </c>
      <c r="S109" s="76">
        <v>0.32</v>
      </c>
      <c r="T109" s="76"/>
      <c r="U109" s="254">
        <v>-999</v>
      </c>
      <c r="V109" s="254">
        <v>-999</v>
      </c>
      <c r="W109" s="254">
        <v>-999</v>
      </c>
      <c r="X109" s="254">
        <v>-999</v>
      </c>
      <c r="Y109" s="254">
        <v>-999</v>
      </c>
      <c r="Z109" s="254">
        <v>-999</v>
      </c>
      <c r="AA109" s="254">
        <v>-999</v>
      </c>
      <c r="AB109" s="254">
        <v>-999</v>
      </c>
      <c r="AC109" s="254">
        <v>-999</v>
      </c>
      <c r="AD109" s="254">
        <v>-999</v>
      </c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</row>
    <row r="110" spans="1:54" s="97" customFormat="1" ht="12" x14ac:dyDescent="0.3">
      <c r="A110" s="73">
        <v>99800</v>
      </c>
      <c r="B110" s="73" t="s">
        <v>30</v>
      </c>
      <c r="C110" s="73" t="s">
        <v>31</v>
      </c>
      <c r="D110" s="73" t="s">
        <v>31</v>
      </c>
      <c r="E110" s="73" t="s">
        <v>3283</v>
      </c>
      <c r="F110" s="73" t="s">
        <v>3284</v>
      </c>
      <c r="G110" s="73">
        <v>1.42</v>
      </c>
      <c r="H110" s="73" t="s">
        <v>34</v>
      </c>
      <c r="I110" s="73" t="s">
        <v>3285</v>
      </c>
      <c r="J110" s="73" t="s">
        <v>189</v>
      </c>
      <c r="K110" s="73" t="s">
        <v>188</v>
      </c>
      <c r="L110" s="73" t="s">
        <v>187</v>
      </c>
      <c r="M110" s="73" t="s">
        <v>39</v>
      </c>
      <c r="N110" s="73" t="s">
        <v>1315</v>
      </c>
      <c r="O110" s="74">
        <v>40448</v>
      </c>
      <c r="P110" s="73"/>
      <c r="Q110" s="73">
        <v>1.48</v>
      </c>
      <c r="R110" s="75" t="s">
        <v>41</v>
      </c>
      <c r="S110" s="76">
        <v>0.73849999999999993</v>
      </c>
      <c r="T110" s="76"/>
      <c r="U110" s="254">
        <v>-999</v>
      </c>
      <c r="V110" s="254">
        <v>-999</v>
      </c>
      <c r="W110" s="254">
        <v>-999</v>
      </c>
      <c r="X110" s="254">
        <v>-999</v>
      </c>
      <c r="Y110" s="254">
        <v>-999</v>
      </c>
      <c r="Z110" s="254">
        <v>-999</v>
      </c>
      <c r="AA110" s="254">
        <v>-999</v>
      </c>
      <c r="AB110" s="254">
        <v>-999</v>
      </c>
      <c r="AC110" s="254">
        <v>-999</v>
      </c>
      <c r="AD110" s="254">
        <v>-999</v>
      </c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</row>
    <row r="111" spans="1:54" s="118" customFormat="1" ht="12" x14ac:dyDescent="0.3">
      <c r="A111" s="73">
        <v>97000</v>
      </c>
      <c r="B111" s="73" t="s">
        <v>30</v>
      </c>
      <c r="C111" s="73" t="s">
        <v>31</v>
      </c>
      <c r="D111" s="73" t="s">
        <v>31</v>
      </c>
      <c r="E111" s="73" t="s">
        <v>1414</v>
      </c>
      <c r="F111" s="73" t="s">
        <v>1415</v>
      </c>
      <c r="G111" s="73">
        <v>3</v>
      </c>
      <c r="H111" s="73" t="s">
        <v>34</v>
      </c>
      <c r="I111" s="73" t="s">
        <v>1416</v>
      </c>
      <c r="J111" s="73" t="s">
        <v>189</v>
      </c>
      <c r="K111" s="73" t="s">
        <v>188</v>
      </c>
      <c r="L111" s="73" t="s">
        <v>187</v>
      </c>
      <c r="M111" s="73" t="s">
        <v>39</v>
      </c>
      <c r="N111" s="73" t="s">
        <v>40</v>
      </c>
      <c r="O111" s="74">
        <v>39821</v>
      </c>
      <c r="P111" s="73"/>
      <c r="Q111" s="73">
        <v>1.6</v>
      </c>
      <c r="R111" s="75" t="s">
        <v>41</v>
      </c>
      <c r="S111" s="76">
        <v>0.85799999999999998</v>
      </c>
      <c r="T111" s="76"/>
      <c r="U111" s="254">
        <v>-999</v>
      </c>
      <c r="V111" s="254">
        <v>-999</v>
      </c>
      <c r="W111" s="254">
        <v>-999</v>
      </c>
      <c r="X111" s="254">
        <v>-999</v>
      </c>
      <c r="Y111" s="254">
        <v>-999</v>
      </c>
      <c r="Z111" s="254">
        <v>-999</v>
      </c>
      <c r="AA111" s="254">
        <v>-999</v>
      </c>
      <c r="AB111" s="254">
        <v>-999</v>
      </c>
      <c r="AC111" s="254">
        <v>-999</v>
      </c>
      <c r="AD111" s="254">
        <v>-999</v>
      </c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</row>
    <row r="112" spans="1:54" s="97" customFormat="1" ht="12" x14ac:dyDescent="0.3">
      <c r="A112" s="73">
        <v>19600</v>
      </c>
      <c r="B112" s="73" t="s">
        <v>30</v>
      </c>
      <c r="C112" s="73" t="s">
        <v>42</v>
      </c>
      <c r="D112" s="73" t="s">
        <v>31</v>
      </c>
      <c r="E112" s="73" t="s">
        <v>2002</v>
      </c>
      <c r="F112" s="73" t="s">
        <v>2003</v>
      </c>
      <c r="G112" s="73">
        <v>4.9800000000000004</v>
      </c>
      <c r="H112" s="73" t="s">
        <v>34</v>
      </c>
      <c r="I112" s="73" t="s">
        <v>2004</v>
      </c>
      <c r="J112" s="73" t="s">
        <v>189</v>
      </c>
      <c r="K112" s="73" t="s">
        <v>188</v>
      </c>
      <c r="L112" s="73" t="s">
        <v>187</v>
      </c>
      <c r="M112" s="73" t="s">
        <v>39</v>
      </c>
      <c r="N112" s="73" t="s">
        <v>40</v>
      </c>
      <c r="O112" s="74">
        <v>31048</v>
      </c>
      <c r="P112" s="73"/>
      <c r="Q112" s="73">
        <v>1.6</v>
      </c>
      <c r="R112" s="75" t="s">
        <v>41</v>
      </c>
      <c r="S112" s="76">
        <v>0.76100000000000001</v>
      </c>
      <c r="T112" s="76"/>
      <c r="U112" s="254">
        <v>-999</v>
      </c>
      <c r="V112" s="254">
        <v>-999</v>
      </c>
      <c r="W112" s="254">
        <v>-999</v>
      </c>
      <c r="X112" s="254">
        <v>-999</v>
      </c>
      <c r="Y112" s="254">
        <v>-999</v>
      </c>
      <c r="Z112" s="254">
        <v>-999</v>
      </c>
      <c r="AA112" s="254">
        <v>-999</v>
      </c>
      <c r="AB112" s="254">
        <v>-999</v>
      </c>
      <c r="AC112" s="254">
        <v>-999</v>
      </c>
      <c r="AD112" s="254">
        <v>-999</v>
      </c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</row>
    <row r="113" spans="1:54" s="97" customFormat="1" ht="12" x14ac:dyDescent="0.3">
      <c r="A113" s="73">
        <v>99900</v>
      </c>
      <c r="B113" s="73" t="s">
        <v>30</v>
      </c>
      <c r="C113" s="73" t="s">
        <v>31</v>
      </c>
      <c r="D113" s="73" t="s">
        <v>31</v>
      </c>
      <c r="E113" s="73" t="s">
        <v>3281</v>
      </c>
      <c r="F113" s="73" t="s">
        <v>3282</v>
      </c>
      <c r="G113" s="73">
        <v>1.6</v>
      </c>
      <c r="H113" s="73" t="s">
        <v>34</v>
      </c>
      <c r="I113" s="73" t="s">
        <v>3282</v>
      </c>
      <c r="J113" s="73" t="s">
        <v>189</v>
      </c>
      <c r="K113" s="73" t="s">
        <v>188</v>
      </c>
      <c r="L113" s="73" t="s">
        <v>187</v>
      </c>
      <c r="M113" s="73" t="s">
        <v>39</v>
      </c>
      <c r="N113" s="73" t="s">
        <v>40</v>
      </c>
      <c r="O113" s="74">
        <v>40215</v>
      </c>
      <c r="P113" s="73"/>
      <c r="Q113" s="73">
        <v>1.6</v>
      </c>
      <c r="R113" s="75" t="s">
        <v>41</v>
      </c>
      <c r="S113" s="76">
        <v>0.61599999999999999</v>
      </c>
      <c r="T113" s="76"/>
      <c r="U113" s="254">
        <v>-999</v>
      </c>
      <c r="V113" s="254">
        <v>-999</v>
      </c>
      <c r="W113" s="254">
        <v>-999</v>
      </c>
      <c r="X113" s="254">
        <v>-999</v>
      </c>
      <c r="Y113" s="254">
        <v>-999</v>
      </c>
      <c r="Z113" s="254">
        <v>-999</v>
      </c>
      <c r="AA113" s="254">
        <v>-999</v>
      </c>
      <c r="AB113" s="254">
        <v>-999</v>
      </c>
      <c r="AC113" s="254">
        <v>-999</v>
      </c>
      <c r="AD113" s="254">
        <v>-999</v>
      </c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</row>
    <row r="114" spans="1:54" s="97" customFormat="1" ht="12" x14ac:dyDescent="0.3">
      <c r="A114" s="73">
        <v>116500</v>
      </c>
      <c r="B114" s="73" t="s">
        <v>30</v>
      </c>
      <c r="C114" s="73" t="s">
        <v>31</v>
      </c>
      <c r="D114" s="73" t="s">
        <v>31</v>
      </c>
      <c r="E114" s="73" t="s">
        <v>392</v>
      </c>
      <c r="F114" s="73" t="s">
        <v>393</v>
      </c>
      <c r="G114" s="73">
        <v>2</v>
      </c>
      <c r="H114" s="73" t="s">
        <v>34</v>
      </c>
      <c r="I114" s="73" t="s">
        <v>394</v>
      </c>
      <c r="J114" s="73" t="s">
        <v>189</v>
      </c>
      <c r="K114" s="73" t="s">
        <v>188</v>
      </c>
      <c r="L114" s="73" t="s">
        <v>187</v>
      </c>
      <c r="M114" s="73" t="s">
        <v>39</v>
      </c>
      <c r="N114" s="73" t="s">
        <v>220</v>
      </c>
      <c r="O114" s="74">
        <v>41708</v>
      </c>
      <c r="P114" s="73"/>
      <c r="Q114" s="73">
        <v>2</v>
      </c>
      <c r="R114" s="75" t="s">
        <v>41</v>
      </c>
      <c r="S114" s="76">
        <v>0.73849999999999993</v>
      </c>
      <c r="T114" s="76"/>
      <c r="U114" s="254">
        <v>-999</v>
      </c>
      <c r="V114" s="254">
        <v>-999</v>
      </c>
      <c r="W114" s="254">
        <v>-999</v>
      </c>
      <c r="X114" s="254">
        <v>-999</v>
      </c>
      <c r="Y114" s="254">
        <v>-999</v>
      </c>
      <c r="Z114" s="254">
        <v>-999</v>
      </c>
      <c r="AA114" s="254">
        <v>-999</v>
      </c>
      <c r="AB114" s="254">
        <v>-999</v>
      </c>
      <c r="AC114" s="254">
        <v>-999</v>
      </c>
      <c r="AD114" s="254">
        <v>-999</v>
      </c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</row>
    <row r="115" spans="1:54" s="97" customFormat="1" ht="12" x14ac:dyDescent="0.3">
      <c r="A115" s="73">
        <v>116200</v>
      </c>
      <c r="B115" s="73" t="s">
        <v>30</v>
      </c>
      <c r="C115" s="73" t="s">
        <v>31</v>
      </c>
      <c r="D115" s="73" t="s">
        <v>31</v>
      </c>
      <c r="E115" s="73" t="s">
        <v>1392</v>
      </c>
      <c r="F115" s="73" t="s">
        <v>1393</v>
      </c>
      <c r="G115" s="73">
        <v>4.2</v>
      </c>
      <c r="H115" s="73" t="s">
        <v>34</v>
      </c>
      <c r="I115" s="73" t="s">
        <v>1394</v>
      </c>
      <c r="J115" s="73" t="s">
        <v>189</v>
      </c>
      <c r="K115" s="73" t="s">
        <v>188</v>
      </c>
      <c r="L115" s="73" t="s">
        <v>187</v>
      </c>
      <c r="M115" s="73" t="s">
        <v>39</v>
      </c>
      <c r="N115" s="73" t="s">
        <v>220</v>
      </c>
      <c r="O115" s="74">
        <v>41675</v>
      </c>
      <c r="P115" s="73"/>
      <c r="Q115" s="73">
        <v>4.3499999999999996</v>
      </c>
      <c r="R115" s="75" t="s">
        <v>41</v>
      </c>
      <c r="S115" s="76">
        <v>0.73849999999999993</v>
      </c>
      <c r="T115" s="76"/>
      <c r="U115" s="254">
        <v>-999</v>
      </c>
      <c r="V115" s="254">
        <v>-999</v>
      </c>
      <c r="W115" s="254">
        <v>-999</v>
      </c>
      <c r="X115" s="254">
        <v>-999</v>
      </c>
      <c r="Y115" s="254">
        <v>-999</v>
      </c>
      <c r="Z115" s="254">
        <v>-999</v>
      </c>
      <c r="AA115" s="254">
        <v>-999</v>
      </c>
      <c r="AB115" s="254">
        <v>-999</v>
      </c>
      <c r="AC115" s="254">
        <v>-999</v>
      </c>
      <c r="AD115" s="254">
        <v>-999</v>
      </c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</row>
    <row r="116" spans="1:54" x14ac:dyDescent="0.35">
      <c r="A116" s="279">
        <v>116100</v>
      </c>
      <c r="B116" s="279" t="s">
        <v>30</v>
      </c>
      <c r="C116" s="279" t="s">
        <v>31</v>
      </c>
      <c r="D116" s="279" t="s">
        <v>31</v>
      </c>
      <c r="E116" s="279" t="s">
        <v>3599</v>
      </c>
      <c r="F116" s="279" t="s">
        <v>3600</v>
      </c>
      <c r="G116" s="279">
        <v>4.3</v>
      </c>
      <c r="H116" s="279" t="s">
        <v>34</v>
      </c>
      <c r="I116" s="279" t="s">
        <v>3601</v>
      </c>
      <c r="J116" s="279" t="s">
        <v>189</v>
      </c>
      <c r="K116" s="279" t="s">
        <v>188</v>
      </c>
      <c r="L116" s="279" t="s">
        <v>187</v>
      </c>
      <c r="M116" s="279" t="s">
        <v>39</v>
      </c>
      <c r="N116" s="279" t="s">
        <v>220</v>
      </c>
      <c r="O116" s="288">
        <v>41675</v>
      </c>
      <c r="P116" s="279"/>
      <c r="Q116" s="279">
        <v>4.3499999999999996</v>
      </c>
      <c r="R116" s="279" t="s">
        <v>41</v>
      </c>
      <c r="S116" s="279">
        <v>0.73849999999999993</v>
      </c>
      <c r="T116" s="279"/>
      <c r="U116" s="254">
        <v>-999</v>
      </c>
      <c r="V116" s="254">
        <v>-999</v>
      </c>
      <c r="W116" s="254">
        <v>-999</v>
      </c>
      <c r="X116" s="254">
        <v>-999</v>
      </c>
      <c r="Y116" s="254">
        <v>-999</v>
      </c>
      <c r="Z116" s="254">
        <v>-999</v>
      </c>
      <c r="AA116" s="254">
        <v>-999</v>
      </c>
      <c r="AB116" s="254">
        <v>-999</v>
      </c>
      <c r="AC116" s="254">
        <v>-999</v>
      </c>
      <c r="AD116" s="254">
        <v>-999</v>
      </c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</row>
    <row r="117" spans="1:54" x14ac:dyDescent="0.35">
      <c r="A117" s="279">
        <v>112600</v>
      </c>
      <c r="B117" s="279" t="s">
        <v>30</v>
      </c>
      <c r="C117" s="279" t="s">
        <v>31</v>
      </c>
      <c r="D117" s="279" t="s">
        <v>31</v>
      </c>
      <c r="E117" s="279" t="s">
        <v>184</v>
      </c>
      <c r="F117" s="279" t="s">
        <v>185</v>
      </c>
      <c r="G117" s="279">
        <v>2.1</v>
      </c>
      <c r="H117" s="279" t="s">
        <v>34</v>
      </c>
      <c r="I117" s="279" t="s">
        <v>186</v>
      </c>
      <c r="J117" s="279" t="s">
        <v>189</v>
      </c>
      <c r="K117" s="279" t="s">
        <v>188</v>
      </c>
      <c r="L117" s="279" t="s">
        <v>187</v>
      </c>
      <c r="M117" s="279" t="s">
        <v>39</v>
      </c>
      <c r="N117" s="279" t="s">
        <v>40</v>
      </c>
      <c r="O117" s="288">
        <v>41179</v>
      </c>
      <c r="P117" s="279"/>
      <c r="Q117" s="279">
        <v>4</v>
      </c>
      <c r="R117" s="279" t="s">
        <v>41</v>
      </c>
      <c r="S117" s="279">
        <v>0.78800000000000003</v>
      </c>
      <c r="T117" s="279"/>
      <c r="U117" s="254">
        <v>-999</v>
      </c>
      <c r="V117" s="254">
        <v>-999</v>
      </c>
      <c r="W117" s="254">
        <v>-999</v>
      </c>
      <c r="X117" s="254">
        <v>-999</v>
      </c>
      <c r="Y117" s="254">
        <v>-999</v>
      </c>
      <c r="Z117" s="254">
        <v>-999</v>
      </c>
      <c r="AA117" s="254">
        <v>-999</v>
      </c>
      <c r="AB117" s="254">
        <v>-999</v>
      </c>
      <c r="AC117" s="254">
        <v>-999</v>
      </c>
      <c r="AD117" s="254">
        <v>-999</v>
      </c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</row>
    <row r="118" spans="1:54" x14ac:dyDescent="0.35">
      <c r="A118" s="279">
        <v>118200</v>
      </c>
      <c r="B118" s="279" t="s">
        <v>30</v>
      </c>
      <c r="C118" s="279" t="s">
        <v>42</v>
      </c>
      <c r="D118" s="279" t="s">
        <v>31</v>
      </c>
      <c r="E118" s="279" t="s">
        <v>190</v>
      </c>
      <c r="F118" s="279" t="s">
        <v>191</v>
      </c>
      <c r="G118" s="279">
        <v>4.3</v>
      </c>
      <c r="H118" s="279" t="s">
        <v>34</v>
      </c>
      <c r="I118" s="279" t="s">
        <v>192</v>
      </c>
      <c r="J118" s="279" t="s">
        <v>189</v>
      </c>
      <c r="K118" s="279" t="s">
        <v>188</v>
      </c>
      <c r="L118" s="279" t="s">
        <v>187</v>
      </c>
      <c r="M118" s="279" t="s">
        <v>39</v>
      </c>
      <c r="N118" s="279" t="s">
        <v>40</v>
      </c>
      <c r="O118" s="288">
        <v>41753</v>
      </c>
      <c r="P118" s="279"/>
      <c r="Q118" s="279">
        <v>4.3</v>
      </c>
      <c r="R118" s="279" t="s">
        <v>41</v>
      </c>
      <c r="S118" s="279">
        <v>0.53500000000000003</v>
      </c>
      <c r="T118" s="279"/>
      <c r="U118" s="254">
        <v>-999</v>
      </c>
      <c r="V118" s="254">
        <v>-999</v>
      </c>
      <c r="W118" s="254">
        <v>-999</v>
      </c>
      <c r="X118" s="254">
        <v>-999</v>
      </c>
      <c r="Y118" s="254">
        <v>-999</v>
      </c>
      <c r="Z118" s="254">
        <v>-999</v>
      </c>
      <c r="AA118" s="254">
        <v>-999</v>
      </c>
      <c r="AB118" s="254">
        <v>-999</v>
      </c>
      <c r="AC118" s="254">
        <v>-999</v>
      </c>
      <c r="AD118" s="254">
        <v>-999</v>
      </c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</row>
    <row r="119" spans="1:54" x14ac:dyDescent="0.35">
      <c r="A119" s="279">
        <v>112200</v>
      </c>
      <c r="B119" s="279" t="s">
        <v>30</v>
      </c>
      <c r="C119" s="279" t="s">
        <v>31</v>
      </c>
      <c r="D119" s="279" t="s">
        <v>31</v>
      </c>
      <c r="E119" s="279" t="s">
        <v>916</v>
      </c>
      <c r="F119" s="279" t="s">
        <v>917</v>
      </c>
      <c r="G119" s="279">
        <v>1.5</v>
      </c>
      <c r="H119" s="279" t="s">
        <v>34</v>
      </c>
      <c r="I119" s="279" t="s">
        <v>917</v>
      </c>
      <c r="J119" s="279" t="s">
        <v>189</v>
      </c>
      <c r="K119" s="279" t="s">
        <v>188</v>
      </c>
      <c r="L119" s="279" t="s">
        <v>187</v>
      </c>
      <c r="M119" s="279" t="s">
        <v>39</v>
      </c>
      <c r="N119" s="279" t="s">
        <v>40</v>
      </c>
      <c r="O119" s="288">
        <v>41473</v>
      </c>
      <c r="P119" s="279"/>
      <c r="Q119" s="279">
        <v>1.5</v>
      </c>
      <c r="R119" s="279" t="s">
        <v>41</v>
      </c>
      <c r="S119" s="279">
        <v>0.92</v>
      </c>
      <c r="T119" s="279"/>
      <c r="U119" s="254">
        <v>-999</v>
      </c>
      <c r="V119" s="254">
        <v>-999</v>
      </c>
      <c r="W119" s="254">
        <v>-999</v>
      </c>
      <c r="X119" s="254">
        <v>-999</v>
      </c>
      <c r="Y119" s="254">
        <v>-999</v>
      </c>
      <c r="Z119" s="254">
        <v>-999</v>
      </c>
      <c r="AA119" s="254">
        <v>-999</v>
      </c>
      <c r="AB119" s="254">
        <v>-999</v>
      </c>
      <c r="AC119" s="254">
        <v>-999</v>
      </c>
      <c r="AD119" s="254">
        <v>-999</v>
      </c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</row>
    <row r="120" spans="1:54" x14ac:dyDescent="0.35">
      <c r="A120" s="279">
        <v>111300</v>
      </c>
      <c r="B120" s="279" t="s">
        <v>30</v>
      </c>
      <c r="C120" s="279" t="s">
        <v>31</v>
      </c>
      <c r="D120" s="279" t="s">
        <v>31</v>
      </c>
      <c r="E120" s="279" t="s">
        <v>1411</v>
      </c>
      <c r="F120" s="279" t="s">
        <v>1412</v>
      </c>
      <c r="G120" s="279">
        <v>1.6</v>
      </c>
      <c r="H120" s="279" t="s">
        <v>34</v>
      </c>
      <c r="I120" s="279" t="s">
        <v>1413</v>
      </c>
      <c r="J120" s="279" t="s">
        <v>189</v>
      </c>
      <c r="K120" s="279" t="s">
        <v>188</v>
      </c>
      <c r="L120" s="279" t="s">
        <v>187</v>
      </c>
      <c r="M120" s="279" t="s">
        <v>39</v>
      </c>
      <c r="N120" s="279" t="s">
        <v>40</v>
      </c>
      <c r="O120" s="288">
        <v>41464</v>
      </c>
      <c r="P120" s="279"/>
      <c r="Q120" s="279">
        <v>1.6</v>
      </c>
      <c r="R120" s="279" t="s">
        <v>41</v>
      </c>
      <c r="S120" s="279">
        <v>0.82199999999999995</v>
      </c>
      <c r="T120" s="279"/>
      <c r="U120" s="254">
        <v>-999</v>
      </c>
      <c r="V120" s="254">
        <v>-999</v>
      </c>
      <c r="W120" s="254">
        <v>-999</v>
      </c>
      <c r="X120" s="254">
        <v>-999</v>
      </c>
      <c r="Y120" s="254">
        <v>-999</v>
      </c>
      <c r="Z120" s="254">
        <v>-999</v>
      </c>
      <c r="AA120" s="254">
        <v>-999</v>
      </c>
      <c r="AB120" s="254">
        <v>-999</v>
      </c>
      <c r="AC120" s="254">
        <v>-999</v>
      </c>
      <c r="AD120" s="254">
        <v>-999</v>
      </c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</row>
    <row r="121" spans="1:54" x14ac:dyDescent="0.35">
      <c r="A121" s="279">
        <v>96400</v>
      </c>
      <c r="B121" s="279" t="s">
        <v>30</v>
      </c>
      <c r="C121" s="279" t="s">
        <v>31</v>
      </c>
      <c r="D121" s="279" t="s">
        <v>31</v>
      </c>
      <c r="E121" s="279" t="s">
        <v>890</v>
      </c>
      <c r="F121" s="279" t="s">
        <v>891</v>
      </c>
      <c r="G121" s="279">
        <v>10.8</v>
      </c>
      <c r="H121" s="279" t="s">
        <v>34</v>
      </c>
      <c r="I121" s="279" t="s">
        <v>892</v>
      </c>
      <c r="J121" s="279" t="s">
        <v>189</v>
      </c>
      <c r="K121" s="279" t="s">
        <v>48</v>
      </c>
      <c r="L121" s="279" t="s">
        <v>187</v>
      </c>
      <c r="M121" s="279" t="s">
        <v>39</v>
      </c>
      <c r="N121" s="279" t="s">
        <v>40</v>
      </c>
      <c r="O121" s="288">
        <v>39576</v>
      </c>
      <c r="P121" s="279"/>
      <c r="Q121" s="279">
        <v>12.5</v>
      </c>
      <c r="R121" s="279" t="s">
        <v>41</v>
      </c>
      <c r="S121" s="279">
        <v>0.61699999999999999</v>
      </c>
      <c r="T121" s="279"/>
      <c r="U121" s="254">
        <v>-999</v>
      </c>
      <c r="V121" s="254">
        <v>-999</v>
      </c>
      <c r="W121" s="254">
        <v>-999</v>
      </c>
      <c r="X121" s="254">
        <v>-999</v>
      </c>
      <c r="Y121" s="254">
        <v>-999</v>
      </c>
      <c r="Z121" s="254">
        <v>-999</v>
      </c>
      <c r="AA121" s="254">
        <v>-999</v>
      </c>
      <c r="AB121" s="254">
        <v>-999</v>
      </c>
      <c r="AC121" s="254">
        <v>-999</v>
      </c>
      <c r="AD121" s="254">
        <v>-999</v>
      </c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</row>
    <row r="122" spans="1:54" s="97" customFormat="1" ht="12" x14ac:dyDescent="0.3">
      <c r="A122" s="73">
        <v>96500</v>
      </c>
      <c r="B122" s="73" t="s">
        <v>30</v>
      </c>
      <c r="C122" s="73" t="s">
        <v>31</v>
      </c>
      <c r="D122" s="73" t="s">
        <v>31</v>
      </c>
      <c r="E122" s="73" t="s">
        <v>1264</v>
      </c>
      <c r="F122" s="73" t="s">
        <v>1265</v>
      </c>
      <c r="G122" s="73">
        <v>10.5</v>
      </c>
      <c r="H122" s="73" t="s">
        <v>34</v>
      </c>
      <c r="I122" s="73" t="s">
        <v>892</v>
      </c>
      <c r="J122" s="73" t="s">
        <v>189</v>
      </c>
      <c r="K122" s="73" t="s">
        <v>48</v>
      </c>
      <c r="L122" s="73" t="s">
        <v>187</v>
      </c>
      <c r="M122" s="73" t="s">
        <v>39</v>
      </c>
      <c r="N122" s="73" t="s">
        <v>40</v>
      </c>
      <c r="O122" s="74">
        <v>39684</v>
      </c>
      <c r="P122" s="73"/>
      <c r="Q122" s="73">
        <v>12.5</v>
      </c>
      <c r="R122" s="75" t="s">
        <v>41</v>
      </c>
      <c r="S122" s="76">
        <v>0.61699999999999999</v>
      </c>
      <c r="T122" s="76"/>
      <c r="U122" s="254">
        <v>-999</v>
      </c>
      <c r="V122" s="254">
        <v>-999</v>
      </c>
      <c r="W122" s="254">
        <v>-999</v>
      </c>
      <c r="X122" s="254">
        <v>-999</v>
      </c>
      <c r="Y122" s="254">
        <v>-999</v>
      </c>
      <c r="Z122" s="254">
        <v>-999</v>
      </c>
      <c r="AA122" s="254">
        <v>-999</v>
      </c>
      <c r="AB122" s="254">
        <v>-999</v>
      </c>
      <c r="AC122" s="254">
        <v>-999</v>
      </c>
      <c r="AD122" s="254">
        <v>-999</v>
      </c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</row>
    <row r="123" spans="1:54" s="97" customFormat="1" ht="12" x14ac:dyDescent="0.3">
      <c r="A123" s="88">
        <v>113300</v>
      </c>
      <c r="B123" s="88" t="s">
        <v>30</v>
      </c>
      <c r="C123" s="88" t="s">
        <v>31</v>
      </c>
      <c r="D123" s="88" t="s">
        <v>31</v>
      </c>
      <c r="E123" s="88" t="s">
        <v>3586</v>
      </c>
      <c r="F123" s="88" t="s">
        <v>3587</v>
      </c>
      <c r="G123" s="88">
        <v>1.85</v>
      </c>
      <c r="H123" s="88" t="s">
        <v>34</v>
      </c>
      <c r="I123" s="88" t="s">
        <v>1640</v>
      </c>
      <c r="J123" s="88" t="s">
        <v>2111</v>
      </c>
      <c r="K123" s="88" t="s">
        <v>2110</v>
      </c>
      <c r="L123" s="88" t="s">
        <v>2109</v>
      </c>
      <c r="M123" s="88" t="s">
        <v>39</v>
      </c>
      <c r="N123" s="88" t="s">
        <v>220</v>
      </c>
      <c r="O123" s="89">
        <v>41523</v>
      </c>
      <c r="P123" s="88"/>
      <c r="Q123" s="88">
        <v>2.4</v>
      </c>
      <c r="R123" s="90" t="s">
        <v>41</v>
      </c>
      <c r="S123" s="91"/>
      <c r="T123" s="91"/>
      <c r="U123" s="253">
        <v>-999</v>
      </c>
      <c r="V123" s="253">
        <v>-999</v>
      </c>
      <c r="W123" s="253">
        <v>-999</v>
      </c>
      <c r="X123" s="253">
        <v>-999</v>
      </c>
      <c r="Y123" s="253">
        <v>-999</v>
      </c>
      <c r="Z123" s="253">
        <v>-999</v>
      </c>
      <c r="AA123" s="253">
        <v>-999</v>
      </c>
      <c r="AB123" s="253">
        <v>-999</v>
      </c>
      <c r="AC123" s="253">
        <v>-999</v>
      </c>
      <c r="AD123" s="253">
        <v>-999</v>
      </c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s="97" customFormat="1" ht="12" x14ac:dyDescent="0.3">
      <c r="A124" s="78">
        <v>69900</v>
      </c>
      <c r="B124" s="78" t="s">
        <v>30</v>
      </c>
      <c r="C124" s="78" t="s">
        <v>42</v>
      </c>
      <c r="D124" s="78" t="s">
        <v>31</v>
      </c>
      <c r="E124" s="78" t="s">
        <v>983</v>
      </c>
      <c r="F124" s="78" t="s">
        <v>984</v>
      </c>
      <c r="G124" s="78">
        <v>19.899999999999999</v>
      </c>
      <c r="H124" s="78" t="s">
        <v>34</v>
      </c>
      <c r="I124" s="78" t="s">
        <v>985</v>
      </c>
      <c r="J124" s="78" t="s">
        <v>986</v>
      </c>
      <c r="K124" s="78" t="s">
        <v>48</v>
      </c>
      <c r="L124" s="78" t="s">
        <v>187</v>
      </c>
      <c r="M124" s="78" t="s">
        <v>39</v>
      </c>
      <c r="N124" s="78" t="s">
        <v>40</v>
      </c>
      <c r="O124" s="79">
        <v>32392</v>
      </c>
      <c r="P124" s="78"/>
      <c r="Q124" s="78">
        <v>24.5</v>
      </c>
      <c r="R124" s="80" t="s">
        <v>41</v>
      </c>
      <c r="S124" s="81">
        <v>0.73</v>
      </c>
      <c r="T124" s="81"/>
      <c r="U124" s="249">
        <v>-999</v>
      </c>
      <c r="V124" s="249">
        <v>-999</v>
      </c>
      <c r="W124" s="249">
        <v>-999</v>
      </c>
      <c r="X124" s="249">
        <v>-999</v>
      </c>
      <c r="Y124" s="249">
        <v>-999</v>
      </c>
      <c r="Z124" s="249">
        <v>-999</v>
      </c>
      <c r="AA124" s="249">
        <v>-999</v>
      </c>
      <c r="AB124" s="249">
        <v>-999</v>
      </c>
      <c r="AC124" s="249">
        <v>-999</v>
      </c>
      <c r="AD124" s="249">
        <v>-999</v>
      </c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</row>
    <row r="125" spans="1:54" s="97" customFormat="1" ht="12" x14ac:dyDescent="0.3">
      <c r="A125" s="93">
        <v>101600</v>
      </c>
      <c r="B125" s="93" t="s">
        <v>30</v>
      </c>
      <c r="C125" s="93" t="s">
        <v>31</v>
      </c>
      <c r="D125" s="93" t="s">
        <v>31</v>
      </c>
      <c r="E125" s="93" t="s">
        <v>217</v>
      </c>
      <c r="F125" s="93" t="s">
        <v>218</v>
      </c>
      <c r="G125" s="93">
        <v>6</v>
      </c>
      <c r="H125" s="93" t="s">
        <v>34</v>
      </c>
      <c r="I125" s="93" t="s">
        <v>219</v>
      </c>
      <c r="J125" s="93" t="s">
        <v>38</v>
      </c>
      <c r="K125" s="93" t="s">
        <v>37</v>
      </c>
      <c r="L125" s="93" t="s">
        <v>36</v>
      </c>
      <c r="M125" s="93" t="s">
        <v>39</v>
      </c>
      <c r="N125" s="93" t="s">
        <v>220</v>
      </c>
      <c r="O125" s="94">
        <v>40760</v>
      </c>
      <c r="P125" s="93"/>
      <c r="Q125" s="93">
        <v>6</v>
      </c>
      <c r="R125" s="95" t="s">
        <v>41</v>
      </c>
      <c r="S125" s="96"/>
      <c r="T125" s="96"/>
      <c r="U125" s="271">
        <v>-999</v>
      </c>
      <c r="V125" s="271">
        <v>-999</v>
      </c>
      <c r="W125" s="271">
        <v>-999</v>
      </c>
      <c r="X125" s="271">
        <v>-999</v>
      </c>
      <c r="Y125" s="271">
        <v>-999</v>
      </c>
      <c r="Z125" s="271">
        <v>-999</v>
      </c>
      <c r="AA125" s="271">
        <v>-999</v>
      </c>
      <c r="AB125" s="271">
        <v>-999</v>
      </c>
      <c r="AC125" s="271">
        <v>-999</v>
      </c>
      <c r="AD125" s="271">
        <v>-999</v>
      </c>
    </row>
    <row r="126" spans="1:54" s="97" customFormat="1" ht="12" x14ac:dyDescent="0.3">
      <c r="A126" s="93">
        <v>98800</v>
      </c>
      <c r="B126" s="93" t="s">
        <v>30</v>
      </c>
      <c r="C126" s="93" t="s">
        <v>31</v>
      </c>
      <c r="D126" s="93" t="s">
        <v>31</v>
      </c>
      <c r="E126" s="93" t="s">
        <v>763</v>
      </c>
      <c r="F126" s="93" t="s">
        <v>764</v>
      </c>
      <c r="G126" s="93">
        <v>5</v>
      </c>
      <c r="H126" s="93" t="s">
        <v>34</v>
      </c>
      <c r="I126" s="93" t="s">
        <v>765</v>
      </c>
      <c r="J126" s="93" t="s">
        <v>38</v>
      </c>
      <c r="K126" s="93" t="s">
        <v>37</v>
      </c>
      <c r="L126" s="93" t="s">
        <v>36</v>
      </c>
      <c r="M126" s="93" t="s">
        <v>39</v>
      </c>
      <c r="N126" s="93" t="s">
        <v>40</v>
      </c>
      <c r="O126" s="94">
        <v>40298</v>
      </c>
      <c r="P126" s="93"/>
      <c r="Q126" s="93">
        <v>5</v>
      </c>
      <c r="R126" s="95" t="s">
        <v>41</v>
      </c>
      <c r="S126" s="96"/>
      <c r="T126" s="96"/>
      <c r="U126" s="271">
        <v>-999</v>
      </c>
      <c r="V126" s="271">
        <v>-999</v>
      </c>
      <c r="W126" s="271">
        <v>-999</v>
      </c>
      <c r="X126" s="271">
        <v>-999</v>
      </c>
      <c r="Y126" s="271">
        <v>-999</v>
      </c>
      <c r="Z126" s="271">
        <v>-999</v>
      </c>
      <c r="AA126" s="271">
        <v>-999</v>
      </c>
      <c r="AB126" s="271">
        <v>-999</v>
      </c>
      <c r="AC126" s="271">
        <v>-999</v>
      </c>
      <c r="AD126" s="271">
        <v>-999</v>
      </c>
    </row>
    <row r="127" spans="1:54" x14ac:dyDescent="0.35">
      <c r="A127" s="280">
        <v>104900</v>
      </c>
      <c r="B127" s="280" t="s">
        <v>30</v>
      </c>
      <c r="C127" s="280" t="s">
        <v>31</v>
      </c>
      <c r="D127" s="280" t="s">
        <v>31</v>
      </c>
      <c r="E127" s="280" t="s">
        <v>816</v>
      </c>
      <c r="F127" s="280" t="s">
        <v>817</v>
      </c>
      <c r="G127" s="280">
        <v>20</v>
      </c>
      <c r="H127" s="280" t="s">
        <v>34</v>
      </c>
      <c r="I127" s="280" t="s">
        <v>818</v>
      </c>
      <c r="J127" s="280" t="s">
        <v>38</v>
      </c>
      <c r="K127" s="280" t="s">
        <v>37</v>
      </c>
      <c r="L127" s="280" t="s">
        <v>36</v>
      </c>
      <c r="M127" s="280" t="s">
        <v>39</v>
      </c>
      <c r="N127" s="280" t="s">
        <v>40</v>
      </c>
      <c r="O127" s="289">
        <v>41115</v>
      </c>
      <c r="P127" s="280"/>
      <c r="Q127" s="280">
        <v>20</v>
      </c>
      <c r="R127" s="280" t="s">
        <v>41</v>
      </c>
      <c r="S127" s="280"/>
      <c r="T127" s="280"/>
      <c r="U127" s="271">
        <v>-999</v>
      </c>
      <c r="V127" s="271">
        <v>-999</v>
      </c>
      <c r="W127" s="271">
        <v>-999</v>
      </c>
      <c r="X127" s="271">
        <v>-999</v>
      </c>
      <c r="Y127" s="271">
        <v>-999</v>
      </c>
      <c r="Z127" s="271">
        <v>-999</v>
      </c>
      <c r="AA127" s="271">
        <v>-999</v>
      </c>
      <c r="AB127" s="271">
        <v>-999</v>
      </c>
      <c r="AC127" s="271">
        <v>-999</v>
      </c>
      <c r="AD127" s="271">
        <v>-999</v>
      </c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</row>
    <row r="128" spans="1:54" s="97" customFormat="1" ht="12" x14ac:dyDescent="0.3">
      <c r="A128" s="93">
        <v>102900</v>
      </c>
      <c r="B128" s="93" t="s">
        <v>30</v>
      </c>
      <c r="C128" s="93" t="s">
        <v>31</v>
      </c>
      <c r="D128" s="93" t="s">
        <v>31</v>
      </c>
      <c r="E128" s="93" t="s">
        <v>1386</v>
      </c>
      <c r="F128" s="93" t="s">
        <v>1387</v>
      </c>
      <c r="G128" s="93">
        <v>15</v>
      </c>
      <c r="H128" s="93" t="s">
        <v>34</v>
      </c>
      <c r="I128" s="93" t="s">
        <v>55</v>
      </c>
      <c r="J128" s="93" t="s">
        <v>38</v>
      </c>
      <c r="K128" s="93" t="s">
        <v>37</v>
      </c>
      <c r="L128" s="93" t="s">
        <v>36</v>
      </c>
      <c r="M128" s="93" t="s">
        <v>39</v>
      </c>
      <c r="N128" s="93" t="s">
        <v>220</v>
      </c>
      <c r="O128" s="94">
        <v>40823</v>
      </c>
      <c r="P128" s="93"/>
      <c r="Q128" s="93">
        <v>15</v>
      </c>
      <c r="R128" s="95" t="s">
        <v>41</v>
      </c>
      <c r="S128" s="96"/>
      <c r="T128" s="96"/>
      <c r="U128" s="271">
        <v>-999</v>
      </c>
      <c r="V128" s="271">
        <v>-999</v>
      </c>
      <c r="W128" s="271">
        <v>-999</v>
      </c>
      <c r="X128" s="271">
        <v>-999</v>
      </c>
      <c r="Y128" s="271">
        <v>-999</v>
      </c>
      <c r="Z128" s="271">
        <v>-999</v>
      </c>
      <c r="AA128" s="271">
        <v>-999</v>
      </c>
      <c r="AB128" s="271">
        <v>-999</v>
      </c>
      <c r="AC128" s="271">
        <v>-999</v>
      </c>
      <c r="AD128" s="271">
        <v>-999</v>
      </c>
    </row>
    <row r="129" spans="1:54" s="97" customFormat="1" ht="12" x14ac:dyDescent="0.3">
      <c r="A129" s="93">
        <v>105000</v>
      </c>
      <c r="B129" s="93" t="s">
        <v>30</v>
      </c>
      <c r="C129" s="93" t="s">
        <v>31</v>
      </c>
      <c r="D129" s="93" t="s">
        <v>31</v>
      </c>
      <c r="E129" s="93" t="s">
        <v>1584</v>
      </c>
      <c r="F129" s="93" t="s">
        <v>1585</v>
      </c>
      <c r="G129" s="93">
        <v>10</v>
      </c>
      <c r="H129" s="93" t="s">
        <v>34</v>
      </c>
      <c r="I129" s="93" t="s">
        <v>818</v>
      </c>
      <c r="J129" s="93" t="s">
        <v>38</v>
      </c>
      <c r="K129" s="93" t="s">
        <v>37</v>
      </c>
      <c r="L129" s="93" t="s">
        <v>36</v>
      </c>
      <c r="M129" s="93" t="s">
        <v>39</v>
      </c>
      <c r="N129" s="93" t="s">
        <v>40</v>
      </c>
      <c r="O129" s="94">
        <v>41115</v>
      </c>
      <c r="P129" s="93" t="s">
        <v>1586</v>
      </c>
      <c r="Q129" s="93">
        <v>19</v>
      </c>
      <c r="R129" s="95" t="s">
        <v>41</v>
      </c>
      <c r="S129" s="96"/>
      <c r="T129" s="96"/>
      <c r="U129" s="271">
        <v>-999</v>
      </c>
      <c r="V129" s="271">
        <v>-999</v>
      </c>
      <c r="W129" s="271">
        <v>-999</v>
      </c>
      <c r="X129" s="271">
        <v>-999</v>
      </c>
      <c r="Y129" s="271">
        <v>-999</v>
      </c>
      <c r="Z129" s="271">
        <v>-999</v>
      </c>
      <c r="AA129" s="271">
        <v>-999</v>
      </c>
      <c r="AB129" s="271">
        <v>-999</v>
      </c>
      <c r="AC129" s="271">
        <v>-999</v>
      </c>
      <c r="AD129" s="271">
        <v>-999</v>
      </c>
    </row>
    <row r="130" spans="1:54" x14ac:dyDescent="0.35">
      <c r="A130" s="280">
        <v>105400</v>
      </c>
      <c r="B130" s="280" t="s">
        <v>30</v>
      </c>
      <c r="C130" s="280" t="s">
        <v>31</v>
      </c>
      <c r="D130" s="280" t="s">
        <v>31</v>
      </c>
      <c r="E130" s="280" t="s">
        <v>1790</v>
      </c>
      <c r="F130" s="280" t="s">
        <v>1791</v>
      </c>
      <c r="G130" s="280">
        <v>20</v>
      </c>
      <c r="H130" s="280" t="s">
        <v>34</v>
      </c>
      <c r="I130" s="280" t="s">
        <v>55</v>
      </c>
      <c r="J130" s="280" t="s">
        <v>38</v>
      </c>
      <c r="K130" s="280" t="s">
        <v>37</v>
      </c>
      <c r="L130" s="280" t="s">
        <v>36</v>
      </c>
      <c r="M130" s="280" t="s">
        <v>39</v>
      </c>
      <c r="N130" s="280" t="s">
        <v>40</v>
      </c>
      <c r="O130" s="289">
        <v>41151</v>
      </c>
      <c r="P130" s="280"/>
      <c r="Q130" s="280">
        <v>20</v>
      </c>
      <c r="R130" s="280" t="s">
        <v>41</v>
      </c>
      <c r="S130" s="280"/>
      <c r="T130" s="280"/>
      <c r="U130" s="271">
        <v>-999</v>
      </c>
      <c r="V130" s="271">
        <v>-999</v>
      </c>
      <c r="W130" s="271">
        <v>-999</v>
      </c>
      <c r="X130" s="271">
        <v>-999</v>
      </c>
      <c r="Y130" s="271">
        <v>-999</v>
      </c>
      <c r="Z130" s="271">
        <v>-999</v>
      </c>
      <c r="AA130" s="271">
        <v>-999</v>
      </c>
      <c r="AB130" s="271">
        <v>-999</v>
      </c>
      <c r="AC130" s="271">
        <v>-999</v>
      </c>
      <c r="AD130" s="271">
        <v>-999</v>
      </c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</row>
    <row r="131" spans="1:54" s="97" customFormat="1" ht="12" x14ac:dyDescent="0.3">
      <c r="A131" s="93">
        <v>106600</v>
      </c>
      <c r="B131" s="93" t="s">
        <v>30</v>
      </c>
      <c r="C131" s="93" t="s">
        <v>31</v>
      </c>
      <c r="D131" s="93" t="s">
        <v>31</v>
      </c>
      <c r="E131" s="93" t="s">
        <v>1862</v>
      </c>
      <c r="F131" s="93" t="s">
        <v>1863</v>
      </c>
      <c r="G131" s="93">
        <v>1.5</v>
      </c>
      <c r="H131" s="93" t="s">
        <v>34</v>
      </c>
      <c r="I131" s="93" t="s">
        <v>1864</v>
      </c>
      <c r="J131" s="93" t="s">
        <v>38</v>
      </c>
      <c r="K131" s="93" t="s">
        <v>37</v>
      </c>
      <c r="L131" s="93" t="s">
        <v>36</v>
      </c>
      <c r="M131" s="93" t="s">
        <v>39</v>
      </c>
      <c r="N131" s="93" t="s">
        <v>40</v>
      </c>
      <c r="O131" s="94">
        <v>41264</v>
      </c>
      <c r="P131" s="93"/>
      <c r="Q131" s="93">
        <v>1.5</v>
      </c>
      <c r="R131" s="95" t="s">
        <v>41</v>
      </c>
      <c r="S131" s="96"/>
      <c r="T131" s="96"/>
      <c r="U131" s="271">
        <v>-999</v>
      </c>
      <c r="V131" s="271">
        <v>-999</v>
      </c>
      <c r="W131" s="271">
        <v>-999</v>
      </c>
      <c r="X131" s="271">
        <v>-999</v>
      </c>
      <c r="Y131" s="271">
        <v>-999</v>
      </c>
      <c r="Z131" s="271">
        <v>-999</v>
      </c>
      <c r="AA131" s="271">
        <v>-999</v>
      </c>
      <c r="AB131" s="271">
        <v>-999</v>
      </c>
      <c r="AC131" s="271">
        <v>-999</v>
      </c>
      <c r="AD131" s="271">
        <v>-999</v>
      </c>
    </row>
    <row r="132" spans="1:54" s="97" customFormat="1" ht="12" x14ac:dyDescent="0.3">
      <c r="A132" s="93">
        <v>106200</v>
      </c>
      <c r="B132" s="93" t="s">
        <v>30</v>
      </c>
      <c r="C132" s="93" t="s">
        <v>31</v>
      </c>
      <c r="D132" s="93" t="s">
        <v>31</v>
      </c>
      <c r="E132" s="93" t="s">
        <v>2548</v>
      </c>
      <c r="F132" s="93" t="s">
        <v>2549</v>
      </c>
      <c r="G132" s="93">
        <v>1.5</v>
      </c>
      <c r="H132" s="93" t="s">
        <v>34</v>
      </c>
      <c r="I132" s="93" t="s">
        <v>2550</v>
      </c>
      <c r="J132" s="93" t="s">
        <v>38</v>
      </c>
      <c r="K132" s="93" t="s">
        <v>37</v>
      </c>
      <c r="L132" s="93" t="s">
        <v>36</v>
      </c>
      <c r="M132" s="93" t="s">
        <v>39</v>
      </c>
      <c r="N132" s="93" t="s">
        <v>40</v>
      </c>
      <c r="O132" s="94">
        <v>41240</v>
      </c>
      <c r="P132" s="93"/>
      <c r="Q132" s="93">
        <v>1.5</v>
      </c>
      <c r="R132" s="95" t="s">
        <v>41</v>
      </c>
      <c r="S132" s="96"/>
      <c r="T132" s="96"/>
      <c r="U132" s="271">
        <v>-999</v>
      </c>
      <c r="V132" s="271">
        <v>-999</v>
      </c>
      <c r="W132" s="271">
        <v>-999</v>
      </c>
      <c r="X132" s="271">
        <v>-999</v>
      </c>
      <c r="Y132" s="271">
        <v>-999</v>
      </c>
      <c r="Z132" s="271">
        <v>-999</v>
      </c>
      <c r="AA132" s="271">
        <v>-999</v>
      </c>
      <c r="AB132" s="271">
        <v>-999</v>
      </c>
      <c r="AC132" s="271">
        <v>-999</v>
      </c>
      <c r="AD132" s="271">
        <v>-999</v>
      </c>
    </row>
    <row r="133" spans="1:54" x14ac:dyDescent="0.35">
      <c r="A133" s="280">
        <v>101800</v>
      </c>
      <c r="B133" s="280" t="s">
        <v>30</v>
      </c>
      <c r="C133" s="280" t="s">
        <v>31</v>
      </c>
      <c r="D133" s="280" t="s">
        <v>31</v>
      </c>
      <c r="E133" s="280" t="s">
        <v>3276</v>
      </c>
      <c r="F133" s="280" t="s">
        <v>3277</v>
      </c>
      <c r="G133" s="280">
        <v>19</v>
      </c>
      <c r="H133" s="280" t="s">
        <v>34</v>
      </c>
      <c r="I133" s="280" t="s">
        <v>3277</v>
      </c>
      <c r="J133" s="280" t="s">
        <v>38</v>
      </c>
      <c r="K133" s="280" t="s">
        <v>37</v>
      </c>
      <c r="L133" s="280" t="s">
        <v>36</v>
      </c>
      <c r="M133" s="280" t="s">
        <v>39</v>
      </c>
      <c r="N133" s="280" t="s">
        <v>220</v>
      </c>
      <c r="O133" s="289">
        <v>40760</v>
      </c>
      <c r="P133" s="280"/>
      <c r="Q133" s="280">
        <v>19</v>
      </c>
      <c r="R133" s="280" t="s">
        <v>41</v>
      </c>
      <c r="S133" s="280"/>
      <c r="T133" s="280"/>
      <c r="U133" s="156">
        <v>-999</v>
      </c>
      <c r="V133" s="156">
        <v>-999</v>
      </c>
      <c r="W133" s="156">
        <v>-999</v>
      </c>
      <c r="X133" s="156">
        <v>-999</v>
      </c>
      <c r="Y133" s="156">
        <v>-999</v>
      </c>
      <c r="Z133" s="156">
        <v>-999</v>
      </c>
      <c r="AA133" s="156">
        <v>-999</v>
      </c>
      <c r="AB133" s="156">
        <v>-999</v>
      </c>
      <c r="AC133" s="156">
        <v>-999</v>
      </c>
      <c r="AD133" s="156">
        <v>-999</v>
      </c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97"/>
    </row>
    <row r="134" spans="1:54" s="118" customFormat="1" ht="12" x14ac:dyDescent="0.3">
      <c r="A134" s="93">
        <v>103000</v>
      </c>
      <c r="B134" s="93" t="s">
        <v>30</v>
      </c>
      <c r="C134" s="93" t="s">
        <v>31</v>
      </c>
      <c r="D134" s="93" t="s">
        <v>31</v>
      </c>
      <c r="E134" s="93" t="s">
        <v>3381</v>
      </c>
      <c r="F134" s="93" t="s">
        <v>3382</v>
      </c>
      <c r="G134" s="93">
        <v>20</v>
      </c>
      <c r="H134" s="93" t="s">
        <v>34</v>
      </c>
      <c r="I134" s="93" t="s">
        <v>759</v>
      </c>
      <c r="J134" s="93" t="s">
        <v>38</v>
      </c>
      <c r="K134" s="93" t="s">
        <v>37</v>
      </c>
      <c r="L134" s="93" t="s">
        <v>36</v>
      </c>
      <c r="M134" s="93" t="s">
        <v>39</v>
      </c>
      <c r="N134" s="93" t="s">
        <v>220</v>
      </c>
      <c r="O134" s="94">
        <v>40820</v>
      </c>
      <c r="P134" s="93"/>
      <c r="Q134" s="93">
        <v>20</v>
      </c>
      <c r="R134" s="95" t="s">
        <v>41</v>
      </c>
      <c r="S134" s="96"/>
      <c r="T134" s="96"/>
      <c r="U134" s="271">
        <v>-999</v>
      </c>
      <c r="V134" s="271">
        <v>-999</v>
      </c>
      <c r="W134" s="271">
        <v>-999</v>
      </c>
      <c r="X134" s="271">
        <v>-999</v>
      </c>
      <c r="Y134" s="271">
        <v>-999</v>
      </c>
      <c r="Z134" s="271">
        <v>-999</v>
      </c>
      <c r="AA134" s="271">
        <v>-999</v>
      </c>
      <c r="AB134" s="271">
        <v>-999</v>
      </c>
      <c r="AC134" s="271">
        <v>-999</v>
      </c>
      <c r="AD134" s="271">
        <v>-999</v>
      </c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97"/>
    </row>
    <row r="135" spans="1:54" s="118" customFormat="1" ht="12" x14ac:dyDescent="0.3">
      <c r="A135" s="93">
        <v>101700</v>
      </c>
      <c r="B135" s="93" t="s">
        <v>30</v>
      </c>
      <c r="C135" s="93" t="s">
        <v>31</v>
      </c>
      <c r="D135" s="93" t="s">
        <v>31</v>
      </c>
      <c r="E135" s="93" t="s">
        <v>3385</v>
      </c>
      <c r="F135" s="93" t="s">
        <v>3386</v>
      </c>
      <c r="G135" s="93">
        <v>20</v>
      </c>
      <c r="H135" s="93" t="s">
        <v>34</v>
      </c>
      <c r="I135" s="93" t="s">
        <v>3387</v>
      </c>
      <c r="J135" s="93" t="s">
        <v>38</v>
      </c>
      <c r="K135" s="93" t="s">
        <v>37</v>
      </c>
      <c r="L135" s="93" t="s">
        <v>36</v>
      </c>
      <c r="M135" s="93" t="s">
        <v>39</v>
      </c>
      <c r="N135" s="93" t="s">
        <v>220</v>
      </c>
      <c r="O135" s="94">
        <v>40760</v>
      </c>
      <c r="P135" s="93"/>
      <c r="Q135" s="93">
        <v>20</v>
      </c>
      <c r="R135" s="95" t="s">
        <v>41</v>
      </c>
      <c r="S135" s="96"/>
      <c r="T135" s="96"/>
      <c r="U135" s="156">
        <v>-999</v>
      </c>
      <c r="V135" s="156">
        <v>-999</v>
      </c>
      <c r="W135" s="156">
        <v>-999</v>
      </c>
      <c r="X135" s="156">
        <v>-999</v>
      </c>
      <c r="Y135" s="156">
        <v>-999</v>
      </c>
      <c r="Z135" s="156">
        <v>-999</v>
      </c>
      <c r="AA135" s="156">
        <v>-999</v>
      </c>
      <c r="AB135" s="156">
        <v>-999</v>
      </c>
      <c r="AC135" s="156">
        <v>-999</v>
      </c>
      <c r="AD135" s="156">
        <v>-999</v>
      </c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97"/>
    </row>
    <row r="136" spans="1:54" x14ac:dyDescent="0.35">
      <c r="A136" s="280">
        <v>100000</v>
      </c>
      <c r="B136" s="280" t="s">
        <v>30</v>
      </c>
      <c r="C136" s="280" t="s">
        <v>31</v>
      </c>
      <c r="D136" s="280" t="s">
        <v>31</v>
      </c>
      <c r="E136" s="280" t="s">
        <v>3392</v>
      </c>
      <c r="F136" s="280" t="s">
        <v>3393</v>
      </c>
      <c r="G136" s="280">
        <v>4.5</v>
      </c>
      <c r="H136" s="280" t="s">
        <v>34</v>
      </c>
      <c r="I136" s="280" t="s">
        <v>3394</v>
      </c>
      <c r="J136" s="280" t="s">
        <v>38</v>
      </c>
      <c r="K136" s="280" t="s">
        <v>37</v>
      </c>
      <c r="L136" s="280" t="s">
        <v>36</v>
      </c>
      <c r="M136" s="280" t="s">
        <v>39</v>
      </c>
      <c r="N136" s="280" t="s">
        <v>40</v>
      </c>
      <c r="O136" s="289">
        <v>40480</v>
      </c>
      <c r="P136" s="280"/>
      <c r="Q136" s="280">
        <v>4.5</v>
      </c>
      <c r="R136" s="280" t="s">
        <v>41</v>
      </c>
      <c r="S136" s="280"/>
      <c r="T136" s="280"/>
      <c r="U136" s="271">
        <v>-999</v>
      </c>
      <c r="V136" s="271">
        <v>-999</v>
      </c>
      <c r="W136" s="271">
        <v>-999</v>
      </c>
      <c r="X136" s="271">
        <v>-999</v>
      </c>
      <c r="Y136" s="271">
        <v>-999</v>
      </c>
      <c r="Z136" s="271">
        <v>-999</v>
      </c>
      <c r="AA136" s="271">
        <v>-999</v>
      </c>
      <c r="AB136" s="271">
        <v>-999</v>
      </c>
      <c r="AC136" s="271">
        <v>-999</v>
      </c>
      <c r="AD136" s="271">
        <v>-999</v>
      </c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</row>
    <row r="137" spans="1:54" x14ac:dyDescent="0.35">
      <c r="A137" s="280">
        <v>98300</v>
      </c>
      <c r="B137" s="280" t="s">
        <v>30</v>
      </c>
      <c r="C137" s="280" t="s">
        <v>31</v>
      </c>
      <c r="D137" s="280" t="s">
        <v>31</v>
      </c>
      <c r="E137" s="280" t="s">
        <v>3591</v>
      </c>
      <c r="F137" s="280" t="s">
        <v>3592</v>
      </c>
      <c r="G137" s="280">
        <v>2.5</v>
      </c>
      <c r="H137" s="280" t="s">
        <v>34</v>
      </c>
      <c r="I137" s="280" t="s">
        <v>71</v>
      </c>
      <c r="J137" s="280" t="s">
        <v>38</v>
      </c>
      <c r="K137" s="280" t="s">
        <v>37</v>
      </c>
      <c r="L137" s="280" t="s">
        <v>36</v>
      </c>
      <c r="M137" s="280" t="s">
        <v>39</v>
      </c>
      <c r="N137" s="280" t="s">
        <v>220</v>
      </c>
      <c r="O137" s="289">
        <v>40170</v>
      </c>
      <c r="P137" s="280"/>
      <c r="Q137" s="280">
        <v>2</v>
      </c>
      <c r="R137" s="280" t="s">
        <v>41</v>
      </c>
      <c r="S137" s="280"/>
      <c r="T137" s="280"/>
      <c r="U137" s="156">
        <v>-999</v>
      </c>
      <c r="V137" s="156">
        <v>-999</v>
      </c>
      <c r="W137" s="156">
        <v>-999</v>
      </c>
      <c r="X137" s="156">
        <v>-999</v>
      </c>
      <c r="Y137" s="156">
        <v>-999</v>
      </c>
      <c r="Z137" s="156">
        <v>-999</v>
      </c>
      <c r="AA137" s="156">
        <v>-999</v>
      </c>
      <c r="AB137" s="156">
        <v>-999</v>
      </c>
      <c r="AC137" s="156">
        <v>-999</v>
      </c>
      <c r="AD137" s="156">
        <v>-999</v>
      </c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</row>
    <row r="138" spans="1:54" x14ac:dyDescent="0.35">
      <c r="A138" s="280">
        <v>102400</v>
      </c>
      <c r="B138" s="280" t="s">
        <v>30</v>
      </c>
      <c r="C138" s="280" t="s">
        <v>31</v>
      </c>
      <c r="D138" s="280" t="s">
        <v>31</v>
      </c>
      <c r="E138" s="280" t="s">
        <v>3725</v>
      </c>
      <c r="F138" s="280" t="s">
        <v>3726</v>
      </c>
      <c r="G138" s="280">
        <v>15</v>
      </c>
      <c r="H138" s="280" t="s">
        <v>34</v>
      </c>
      <c r="I138" s="280" t="s">
        <v>55</v>
      </c>
      <c r="J138" s="280" t="s">
        <v>38</v>
      </c>
      <c r="K138" s="280" t="s">
        <v>37</v>
      </c>
      <c r="L138" s="280" t="s">
        <v>36</v>
      </c>
      <c r="M138" s="280" t="s">
        <v>39</v>
      </c>
      <c r="N138" s="280" t="s">
        <v>220</v>
      </c>
      <c r="O138" s="289">
        <v>40799</v>
      </c>
      <c r="P138" s="280"/>
      <c r="Q138" s="280">
        <v>15</v>
      </c>
      <c r="R138" s="280" t="s">
        <v>41</v>
      </c>
      <c r="S138" s="280"/>
      <c r="T138" s="280"/>
      <c r="U138" s="271">
        <v>-999</v>
      </c>
      <c r="V138" s="271">
        <v>-999</v>
      </c>
      <c r="W138" s="271">
        <v>-999</v>
      </c>
      <c r="X138" s="271">
        <v>-999</v>
      </c>
      <c r="Y138" s="271">
        <v>-999</v>
      </c>
      <c r="Z138" s="271">
        <v>-999</v>
      </c>
      <c r="AA138" s="271">
        <v>-999</v>
      </c>
      <c r="AB138" s="271">
        <v>-999</v>
      </c>
      <c r="AC138" s="271">
        <v>-999</v>
      </c>
      <c r="AD138" s="271">
        <v>-999</v>
      </c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</row>
    <row r="139" spans="1:54" x14ac:dyDescent="0.35">
      <c r="A139" s="280">
        <v>107400</v>
      </c>
      <c r="B139" s="280" t="s">
        <v>30</v>
      </c>
      <c r="C139" s="280" t="s">
        <v>31</v>
      </c>
      <c r="D139" s="280" t="s">
        <v>31</v>
      </c>
      <c r="E139" s="280" t="s">
        <v>777</v>
      </c>
      <c r="F139" s="280" t="s">
        <v>778</v>
      </c>
      <c r="G139" s="280">
        <v>210</v>
      </c>
      <c r="H139" s="280" t="s">
        <v>34</v>
      </c>
      <c r="I139" s="280" t="s">
        <v>779</v>
      </c>
      <c r="J139" s="280" t="s">
        <v>38</v>
      </c>
      <c r="K139" s="280" t="s">
        <v>37</v>
      </c>
      <c r="L139" s="280" t="s">
        <v>36</v>
      </c>
      <c r="M139" s="280" t="s">
        <v>39</v>
      </c>
      <c r="N139" s="280" t="s">
        <v>40</v>
      </c>
      <c r="O139" s="289">
        <v>41579</v>
      </c>
      <c r="P139" s="280"/>
      <c r="Q139" s="280">
        <v>210</v>
      </c>
      <c r="R139" s="280" t="s">
        <v>41</v>
      </c>
      <c r="S139" s="280"/>
      <c r="T139" s="280"/>
      <c r="U139" s="271">
        <v>-999</v>
      </c>
      <c r="V139" s="271">
        <v>-999</v>
      </c>
      <c r="W139" s="271">
        <v>-999</v>
      </c>
      <c r="X139" s="271">
        <v>-999</v>
      </c>
      <c r="Y139" s="271">
        <v>-999</v>
      </c>
      <c r="Z139" s="271">
        <v>-999</v>
      </c>
      <c r="AA139" s="271">
        <v>-999</v>
      </c>
      <c r="AB139" s="271">
        <v>-999</v>
      </c>
      <c r="AC139" s="271">
        <v>-999</v>
      </c>
      <c r="AD139" s="271">
        <v>-999</v>
      </c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</row>
    <row r="140" spans="1:54" s="97" customFormat="1" ht="12" x14ac:dyDescent="0.3">
      <c r="A140" s="93">
        <v>107500</v>
      </c>
      <c r="B140" s="93" t="s">
        <v>30</v>
      </c>
      <c r="C140" s="93" t="s">
        <v>31</v>
      </c>
      <c r="D140" s="93" t="s">
        <v>31</v>
      </c>
      <c r="E140" s="93" t="s">
        <v>780</v>
      </c>
      <c r="F140" s="93" t="s">
        <v>781</v>
      </c>
      <c r="G140" s="93">
        <v>40</v>
      </c>
      <c r="H140" s="93" t="s">
        <v>34</v>
      </c>
      <c r="I140" s="93" t="s">
        <v>779</v>
      </c>
      <c r="J140" s="93" t="s">
        <v>38</v>
      </c>
      <c r="K140" s="93" t="s">
        <v>37</v>
      </c>
      <c r="L140" s="93" t="s">
        <v>36</v>
      </c>
      <c r="M140" s="93" t="s">
        <v>39</v>
      </c>
      <c r="N140" s="93" t="s">
        <v>40</v>
      </c>
      <c r="O140" s="94">
        <v>41275</v>
      </c>
      <c r="P140" s="93"/>
      <c r="Q140" s="93">
        <v>40</v>
      </c>
      <c r="R140" s="95" t="s">
        <v>41</v>
      </c>
      <c r="S140" s="96"/>
      <c r="T140" s="96"/>
      <c r="U140" s="271">
        <v>-999</v>
      </c>
      <c r="V140" s="271">
        <v>-999</v>
      </c>
      <c r="W140" s="271">
        <v>-999</v>
      </c>
      <c r="X140" s="271">
        <v>-999</v>
      </c>
      <c r="Y140" s="271">
        <v>-999</v>
      </c>
      <c r="Z140" s="271">
        <v>-999</v>
      </c>
      <c r="AA140" s="271">
        <v>-999</v>
      </c>
      <c r="AB140" s="271">
        <v>-999</v>
      </c>
      <c r="AC140" s="271">
        <v>-999</v>
      </c>
      <c r="AD140" s="271">
        <v>-999</v>
      </c>
    </row>
    <row r="141" spans="1:54" s="97" customFormat="1" ht="12" x14ac:dyDescent="0.3">
      <c r="A141" s="93">
        <v>116900</v>
      </c>
      <c r="B141" s="93" t="s">
        <v>30</v>
      </c>
      <c r="C141" s="93" t="s">
        <v>31</v>
      </c>
      <c r="D141" s="93" t="s">
        <v>31</v>
      </c>
      <c r="E141" s="93" t="s">
        <v>376</v>
      </c>
      <c r="F141" s="93" t="s">
        <v>377</v>
      </c>
      <c r="G141" s="93">
        <v>1.5</v>
      </c>
      <c r="H141" s="93" t="s">
        <v>34</v>
      </c>
      <c r="I141" s="93" t="s">
        <v>378</v>
      </c>
      <c r="J141" s="93" t="s">
        <v>38</v>
      </c>
      <c r="K141" s="93" t="s">
        <v>37</v>
      </c>
      <c r="L141" s="93" t="s">
        <v>36</v>
      </c>
      <c r="M141" s="93" t="s">
        <v>39</v>
      </c>
      <c r="N141" s="93" t="s">
        <v>220</v>
      </c>
      <c r="O141" s="94">
        <v>41675</v>
      </c>
      <c r="P141" s="93"/>
      <c r="Q141" s="93">
        <v>1.5</v>
      </c>
      <c r="R141" s="95" t="s">
        <v>41</v>
      </c>
      <c r="S141" s="96"/>
      <c r="T141" s="96"/>
      <c r="U141" s="271">
        <v>-999</v>
      </c>
      <c r="V141" s="271">
        <v>-999</v>
      </c>
      <c r="W141" s="271">
        <v>-999</v>
      </c>
      <c r="X141" s="271">
        <v>-999</v>
      </c>
      <c r="Y141" s="271">
        <v>-999</v>
      </c>
      <c r="Z141" s="271">
        <v>-999</v>
      </c>
      <c r="AA141" s="271">
        <v>-999</v>
      </c>
      <c r="AB141" s="271">
        <v>-999</v>
      </c>
      <c r="AC141" s="271">
        <v>-999</v>
      </c>
      <c r="AD141" s="271">
        <v>-999</v>
      </c>
    </row>
    <row r="142" spans="1:54" s="97" customFormat="1" ht="12" x14ac:dyDescent="0.3">
      <c r="A142" s="93">
        <v>132000</v>
      </c>
      <c r="B142" s="93" t="s">
        <v>30</v>
      </c>
      <c r="C142" s="93" t="s">
        <v>31</v>
      </c>
      <c r="D142" s="93" t="s">
        <v>31</v>
      </c>
      <c r="E142" s="93" t="s">
        <v>832</v>
      </c>
      <c r="F142" s="93" t="s">
        <v>833</v>
      </c>
      <c r="G142" s="93">
        <v>1.5</v>
      </c>
      <c r="H142" s="93" t="s">
        <v>34</v>
      </c>
      <c r="I142" s="93" t="s">
        <v>834</v>
      </c>
      <c r="J142" s="93" t="s">
        <v>38</v>
      </c>
      <c r="K142" s="93" t="s">
        <v>37</v>
      </c>
      <c r="L142" s="93" t="s">
        <v>36</v>
      </c>
      <c r="M142" s="93" t="s">
        <v>39</v>
      </c>
      <c r="N142" s="93" t="s">
        <v>220</v>
      </c>
      <c r="O142" s="94">
        <v>42462</v>
      </c>
      <c r="P142" s="93"/>
      <c r="Q142" s="93">
        <v>1.5</v>
      </c>
      <c r="R142" s="95" t="s">
        <v>41</v>
      </c>
      <c r="S142" s="96"/>
      <c r="T142" s="96"/>
      <c r="U142" s="271">
        <v>-999</v>
      </c>
      <c r="V142" s="271">
        <v>-999</v>
      </c>
      <c r="W142" s="271">
        <v>-999</v>
      </c>
      <c r="X142" s="271">
        <v>-999</v>
      </c>
      <c r="Y142" s="271">
        <v>-999</v>
      </c>
      <c r="Z142" s="271">
        <v>-999</v>
      </c>
      <c r="AA142" s="271">
        <v>-999</v>
      </c>
      <c r="AB142" s="271">
        <v>-999</v>
      </c>
      <c r="AC142" s="271">
        <v>-999</v>
      </c>
      <c r="AD142" s="271">
        <v>-999</v>
      </c>
    </row>
    <row r="143" spans="1:54" s="97" customFormat="1" ht="12" x14ac:dyDescent="0.3">
      <c r="A143" s="93">
        <v>113100</v>
      </c>
      <c r="B143" s="93" t="s">
        <v>30</v>
      </c>
      <c r="C143" s="93" t="s">
        <v>31</v>
      </c>
      <c r="D143" s="93" t="s">
        <v>31</v>
      </c>
      <c r="E143" s="93" t="s">
        <v>971</v>
      </c>
      <c r="F143" s="93" t="s">
        <v>972</v>
      </c>
      <c r="G143" s="93">
        <v>20</v>
      </c>
      <c r="H143" s="93" t="s">
        <v>34</v>
      </c>
      <c r="I143" s="93" t="s">
        <v>973</v>
      </c>
      <c r="J143" s="93" t="s">
        <v>38</v>
      </c>
      <c r="K143" s="93" t="s">
        <v>37</v>
      </c>
      <c r="L143" s="93" t="s">
        <v>36</v>
      </c>
      <c r="M143" s="93" t="s">
        <v>39</v>
      </c>
      <c r="N143" s="93" t="s">
        <v>220</v>
      </c>
      <c r="O143" s="94">
        <v>41500</v>
      </c>
      <c r="P143" s="93"/>
      <c r="Q143" s="93">
        <v>20</v>
      </c>
      <c r="R143" s="95" t="s">
        <v>41</v>
      </c>
      <c r="S143" s="96"/>
      <c r="T143" s="96"/>
      <c r="U143" s="271">
        <v>-999</v>
      </c>
      <c r="V143" s="271">
        <v>-999</v>
      </c>
      <c r="W143" s="271">
        <v>-999</v>
      </c>
      <c r="X143" s="271">
        <v>-999</v>
      </c>
      <c r="Y143" s="271">
        <v>-999</v>
      </c>
      <c r="Z143" s="271">
        <v>-999</v>
      </c>
      <c r="AA143" s="271">
        <v>-999</v>
      </c>
      <c r="AB143" s="271">
        <v>-999</v>
      </c>
      <c r="AC143" s="271">
        <v>-999</v>
      </c>
      <c r="AD143" s="271">
        <v>-999</v>
      </c>
    </row>
    <row r="144" spans="1:54" s="97" customFormat="1" ht="12" x14ac:dyDescent="0.3">
      <c r="A144" s="93">
        <v>132200</v>
      </c>
      <c r="B144" s="93" t="s">
        <v>30</v>
      </c>
      <c r="C144" s="93" t="s">
        <v>31</v>
      </c>
      <c r="D144" s="93" t="s">
        <v>31</v>
      </c>
      <c r="E144" s="93" t="s">
        <v>1291</v>
      </c>
      <c r="F144" s="93" t="s">
        <v>1292</v>
      </c>
      <c r="G144" s="93">
        <v>1.5</v>
      </c>
      <c r="H144" s="93" t="s">
        <v>34</v>
      </c>
      <c r="I144" s="93" t="s">
        <v>1293</v>
      </c>
      <c r="J144" s="93" t="s">
        <v>38</v>
      </c>
      <c r="K144" s="93" t="s">
        <v>37</v>
      </c>
      <c r="L144" s="93" t="s">
        <v>36</v>
      </c>
      <c r="M144" s="93" t="s">
        <v>39</v>
      </c>
      <c r="N144" s="93" t="s">
        <v>220</v>
      </c>
      <c r="O144" s="94">
        <v>42452</v>
      </c>
      <c r="P144" s="93"/>
      <c r="Q144" s="93">
        <v>1.5</v>
      </c>
      <c r="R144" s="95" t="s">
        <v>41</v>
      </c>
      <c r="S144" s="96"/>
      <c r="T144" s="96"/>
      <c r="U144" s="271">
        <v>-999</v>
      </c>
      <c r="V144" s="271">
        <v>-999</v>
      </c>
      <c r="W144" s="271">
        <v>-999</v>
      </c>
      <c r="X144" s="271">
        <v>-999</v>
      </c>
      <c r="Y144" s="271">
        <v>-999</v>
      </c>
      <c r="Z144" s="271">
        <v>-999</v>
      </c>
      <c r="AA144" s="271">
        <v>-999</v>
      </c>
      <c r="AB144" s="271">
        <v>-999</v>
      </c>
      <c r="AC144" s="271">
        <v>-999</v>
      </c>
      <c r="AD144" s="271">
        <v>-999</v>
      </c>
    </row>
    <row r="145" spans="1:54" x14ac:dyDescent="0.35">
      <c r="A145" s="280">
        <v>116800</v>
      </c>
      <c r="B145" s="280" t="s">
        <v>30</v>
      </c>
      <c r="C145" s="280" t="s">
        <v>31</v>
      </c>
      <c r="D145" s="280" t="s">
        <v>31</v>
      </c>
      <c r="E145" s="280" t="s">
        <v>1381</v>
      </c>
      <c r="F145" s="280" t="s">
        <v>1382</v>
      </c>
      <c r="G145" s="280">
        <v>1.5</v>
      </c>
      <c r="H145" s="280" t="s">
        <v>34</v>
      </c>
      <c r="I145" s="280" t="s">
        <v>1383</v>
      </c>
      <c r="J145" s="280" t="s">
        <v>38</v>
      </c>
      <c r="K145" s="280" t="s">
        <v>37</v>
      </c>
      <c r="L145" s="280" t="s">
        <v>36</v>
      </c>
      <c r="M145" s="280" t="s">
        <v>39</v>
      </c>
      <c r="N145" s="280" t="s">
        <v>220</v>
      </c>
      <c r="O145" s="289">
        <v>41703</v>
      </c>
      <c r="P145" s="280"/>
      <c r="Q145" s="280">
        <v>1.5</v>
      </c>
      <c r="R145" s="280" t="s">
        <v>41</v>
      </c>
      <c r="S145" s="280"/>
      <c r="T145" s="280"/>
      <c r="U145" s="271">
        <v>-999</v>
      </c>
      <c r="V145" s="271">
        <v>-999</v>
      </c>
      <c r="W145" s="271">
        <v>-999</v>
      </c>
      <c r="X145" s="271">
        <v>-999</v>
      </c>
      <c r="Y145" s="271">
        <v>-999</v>
      </c>
      <c r="Z145" s="271">
        <v>-999</v>
      </c>
      <c r="AA145" s="271">
        <v>-999</v>
      </c>
      <c r="AB145" s="271">
        <v>-999</v>
      </c>
      <c r="AC145" s="271">
        <v>-999</v>
      </c>
      <c r="AD145" s="271">
        <v>-999</v>
      </c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</row>
    <row r="146" spans="1:54" x14ac:dyDescent="0.35">
      <c r="A146" s="280">
        <v>116700</v>
      </c>
      <c r="B146" s="280" t="s">
        <v>30</v>
      </c>
      <c r="C146" s="280" t="s">
        <v>31</v>
      </c>
      <c r="D146" s="280" t="s">
        <v>31</v>
      </c>
      <c r="E146" s="280" t="s">
        <v>1384</v>
      </c>
      <c r="F146" s="280" t="s">
        <v>1385</v>
      </c>
      <c r="G146" s="280">
        <v>1.5</v>
      </c>
      <c r="H146" s="280" t="s">
        <v>34</v>
      </c>
      <c r="I146" s="280" t="s">
        <v>1383</v>
      </c>
      <c r="J146" s="280" t="s">
        <v>38</v>
      </c>
      <c r="K146" s="280" t="s">
        <v>37</v>
      </c>
      <c r="L146" s="280" t="s">
        <v>36</v>
      </c>
      <c r="M146" s="280" t="s">
        <v>39</v>
      </c>
      <c r="N146" s="280" t="s">
        <v>220</v>
      </c>
      <c r="O146" s="289">
        <v>41703</v>
      </c>
      <c r="P146" s="280"/>
      <c r="Q146" s="280">
        <v>1.5</v>
      </c>
      <c r="R146" s="280" t="s">
        <v>41</v>
      </c>
      <c r="S146" s="280"/>
      <c r="T146" s="280"/>
      <c r="U146" s="271">
        <v>-999</v>
      </c>
      <c r="V146" s="271">
        <v>-999</v>
      </c>
      <c r="W146" s="271">
        <v>-999</v>
      </c>
      <c r="X146" s="271">
        <v>-999</v>
      </c>
      <c r="Y146" s="271">
        <v>-999</v>
      </c>
      <c r="Z146" s="271">
        <v>-999</v>
      </c>
      <c r="AA146" s="271">
        <v>-999</v>
      </c>
      <c r="AB146" s="271">
        <v>-999</v>
      </c>
      <c r="AC146" s="271">
        <v>-999</v>
      </c>
      <c r="AD146" s="271">
        <v>-999</v>
      </c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</row>
    <row r="147" spans="1:54" x14ac:dyDescent="0.35">
      <c r="A147" s="280">
        <v>113500</v>
      </c>
      <c r="B147" s="280" t="s">
        <v>30</v>
      </c>
      <c r="C147" s="280" t="s">
        <v>31</v>
      </c>
      <c r="D147" s="280" t="s">
        <v>31</v>
      </c>
      <c r="E147" s="280" t="s">
        <v>1638</v>
      </c>
      <c r="F147" s="280" t="s">
        <v>1639</v>
      </c>
      <c r="G147" s="280">
        <v>20</v>
      </c>
      <c r="H147" s="280" t="s">
        <v>34</v>
      </c>
      <c r="I147" s="280" t="s">
        <v>1640</v>
      </c>
      <c r="J147" s="280" t="s">
        <v>38</v>
      </c>
      <c r="K147" s="280" t="s">
        <v>37</v>
      </c>
      <c r="L147" s="280" t="s">
        <v>36</v>
      </c>
      <c r="M147" s="280" t="s">
        <v>39</v>
      </c>
      <c r="N147" s="280" t="s">
        <v>220</v>
      </c>
      <c r="O147" s="289">
        <v>41535</v>
      </c>
      <c r="P147" s="280"/>
      <c r="Q147" s="280">
        <v>20</v>
      </c>
      <c r="R147" s="280" t="s">
        <v>41</v>
      </c>
      <c r="S147" s="280"/>
      <c r="T147" s="280"/>
      <c r="U147" s="271">
        <v>-999</v>
      </c>
      <c r="V147" s="271">
        <v>-999</v>
      </c>
      <c r="W147" s="271">
        <v>-999</v>
      </c>
      <c r="X147" s="271">
        <v>-999</v>
      </c>
      <c r="Y147" s="271">
        <v>-999</v>
      </c>
      <c r="Z147" s="271">
        <v>-999</v>
      </c>
      <c r="AA147" s="271">
        <v>-999</v>
      </c>
      <c r="AB147" s="271">
        <v>-999</v>
      </c>
      <c r="AC147" s="271">
        <v>-999</v>
      </c>
      <c r="AD147" s="271">
        <v>-999</v>
      </c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</row>
    <row r="148" spans="1:54" x14ac:dyDescent="0.35">
      <c r="A148" s="280">
        <v>116300</v>
      </c>
      <c r="B148" s="280" t="s">
        <v>30</v>
      </c>
      <c r="C148" s="280" t="s">
        <v>31</v>
      </c>
      <c r="D148" s="280" t="s">
        <v>31</v>
      </c>
      <c r="E148" s="280" t="s">
        <v>1945</v>
      </c>
      <c r="F148" s="280" t="s">
        <v>1946</v>
      </c>
      <c r="G148" s="280">
        <v>1</v>
      </c>
      <c r="H148" s="280" t="s">
        <v>34</v>
      </c>
      <c r="I148" s="280" t="s">
        <v>1947</v>
      </c>
      <c r="J148" s="280" t="s">
        <v>38</v>
      </c>
      <c r="K148" s="280" t="s">
        <v>37</v>
      </c>
      <c r="L148" s="280" t="s">
        <v>36</v>
      </c>
      <c r="M148" s="280" t="s">
        <v>39</v>
      </c>
      <c r="N148" s="280" t="s">
        <v>220</v>
      </c>
      <c r="O148" s="289">
        <v>41712</v>
      </c>
      <c r="P148" s="280"/>
      <c r="Q148" s="280">
        <v>1</v>
      </c>
      <c r="R148" s="280" t="s">
        <v>41</v>
      </c>
      <c r="S148" s="280"/>
      <c r="T148" s="280"/>
      <c r="U148" s="271">
        <v>-999</v>
      </c>
      <c r="V148" s="271">
        <v>-999</v>
      </c>
      <c r="W148" s="271">
        <v>-999</v>
      </c>
      <c r="X148" s="271">
        <v>-999</v>
      </c>
      <c r="Y148" s="271">
        <v>-999</v>
      </c>
      <c r="Z148" s="271">
        <v>-999</v>
      </c>
      <c r="AA148" s="271">
        <v>-999</v>
      </c>
      <c r="AB148" s="271">
        <v>-999</v>
      </c>
      <c r="AC148" s="271">
        <v>-999</v>
      </c>
      <c r="AD148" s="271">
        <v>-999</v>
      </c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</row>
    <row r="149" spans="1:54" x14ac:dyDescent="0.35">
      <c r="A149" s="280">
        <v>114300</v>
      </c>
      <c r="B149" s="280" t="s">
        <v>30</v>
      </c>
      <c r="C149" s="280" t="s">
        <v>31</v>
      </c>
      <c r="D149" s="280" t="s">
        <v>31</v>
      </c>
      <c r="E149" s="280" t="s">
        <v>1958</v>
      </c>
      <c r="F149" s="280" t="s">
        <v>1959</v>
      </c>
      <c r="G149" s="280">
        <v>1.5</v>
      </c>
      <c r="H149" s="280" t="s">
        <v>34</v>
      </c>
      <c r="I149" s="280" t="s">
        <v>1960</v>
      </c>
      <c r="J149" s="280" t="s">
        <v>38</v>
      </c>
      <c r="K149" s="280" t="s">
        <v>37</v>
      </c>
      <c r="L149" s="280" t="s">
        <v>36</v>
      </c>
      <c r="M149" s="280" t="s">
        <v>39</v>
      </c>
      <c r="N149" s="280" t="s">
        <v>220</v>
      </c>
      <c r="O149" s="289">
        <v>41614</v>
      </c>
      <c r="P149" s="280"/>
      <c r="Q149" s="280">
        <v>1.5</v>
      </c>
      <c r="R149" s="280" t="s">
        <v>41</v>
      </c>
      <c r="S149" s="280"/>
      <c r="T149" s="280"/>
      <c r="U149" s="271">
        <v>-999</v>
      </c>
      <c r="V149" s="271">
        <v>-999</v>
      </c>
      <c r="W149" s="271">
        <v>-999</v>
      </c>
      <c r="X149" s="271">
        <v>-999</v>
      </c>
      <c r="Y149" s="271">
        <v>-999</v>
      </c>
      <c r="Z149" s="271">
        <v>-999</v>
      </c>
      <c r="AA149" s="271">
        <v>-999</v>
      </c>
      <c r="AB149" s="271">
        <v>-999</v>
      </c>
      <c r="AC149" s="271">
        <v>-999</v>
      </c>
      <c r="AD149" s="271">
        <v>-999</v>
      </c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</row>
    <row r="150" spans="1:54" s="111" customFormat="1" ht="12" x14ac:dyDescent="0.3">
      <c r="A150" s="93">
        <v>114400</v>
      </c>
      <c r="B150" s="93" t="s">
        <v>30</v>
      </c>
      <c r="C150" s="93" t="s">
        <v>31</v>
      </c>
      <c r="D150" s="93" t="s">
        <v>31</v>
      </c>
      <c r="E150" s="93" t="s">
        <v>1961</v>
      </c>
      <c r="F150" s="93" t="s">
        <v>1962</v>
      </c>
      <c r="G150" s="93">
        <v>1.5</v>
      </c>
      <c r="H150" s="93" t="s">
        <v>34</v>
      </c>
      <c r="I150" s="93" t="s">
        <v>1960</v>
      </c>
      <c r="J150" s="93" t="s">
        <v>38</v>
      </c>
      <c r="K150" s="93" t="s">
        <v>37</v>
      </c>
      <c r="L150" s="93" t="s">
        <v>36</v>
      </c>
      <c r="M150" s="93" t="s">
        <v>39</v>
      </c>
      <c r="N150" s="93" t="s">
        <v>220</v>
      </c>
      <c r="O150" s="94">
        <v>41614</v>
      </c>
      <c r="P150" s="93"/>
      <c r="Q150" s="93">
        <v>1.5</v>
      </c>
      <c r="R150" s="95" t="s">
        <v>41</v>
      </c>
      <c r="S150" s="96"/>
      <c r="T150" s="96"/>
      <c r="U150" s="271">
        <v>-999</v>
      </c>
      <c r="V150" s="271">
        <v>-999</v>
      </c>
      <c r="W150" s="271">
        <v>-999</v>
      </c>
      <c r="X150" s="271">
        <v>-999</v>
      </c>
      <c r="Y150" s="271">
        <v>-999</v>
      </c>
      <c r="Z150" s="271">
        <v>-999</v>
      </c>
      <c r="AA150" s="271">
        <v>-999</v>
      </c>
      <c r="AB150" s="271">
        <v>-999</v>
      </c>
      <c r="AC150" s="271">
        <v>-999</v>
      </c>
      <c r="AD150" s="271">
        <v>-999</v>
      </c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</row>
    <row r="151" spans="1:54" x14ac:dyDescent="0.35">
      <c r="A151" s="280">
        <v>129600</v>
      </c>
      <c r="B151" s="280" t="s">
        <v>30</v>
      </c>
      <c r="C151" s="280" t="s">
        <v>31</v>
      </c>
      <c r="D151" s="280" t="s">
        <v>31</v>
      </c>
      <c r="E151" s="280" t="s">
        <v>2458</v>
      </c>
      <c r="F151" s="280" t="s">
        <v>2459</v>
      </c>
      <c r="G151" s="280">
        <v>15</v>
      </c>
      <c r="H151" s="280" t="s">
        <v>34</v>
      </c>
      <c r="I151" s="280" t="s">
        <v>2460</v>
      </c>
      <c r="J151" s="280" t="s">
        <v>38</v>
      </c>
      <c r="K151" s="280" t="s">
        <v>37</v>
      </c>
      <c r="L151" s="280" t="s">
        <v>36</v>
      </c>
      <c r="M151" s="280" t="s">
        <v>39</v>
      </c>
      <c r="N151" s="280" t="s">
        <v>220</v>
      </c>
      <c r="O151" s="289">
        <v>42333</v>
      </c>
      <c r="P151" s="280"/>
      <c r="Q151" s="280">
        <v>15</v>
      </c>
      <c r="R151" s="280" t="s">
        <v>41</v>
      </c>
      <c r="S151" s="280"/>
      <c r="T151" s="280"/>
      <c r="U151" s="271">
        <v>-999</v>
      </c>
      <c r="V151" s="271">
        <v>-999</v>
      </c>
      <c r="W151" s="271">
        <v>-999</v>
      </c>
      <c r="X151" s="271">
        <v>-999</v>
      </c>
      <c r="Y151" s="271">
        <v>-999</v>
      </c>
      <c r="Z151" s="271">
        <v>-999</v>
      </c>
      <c r="AA151" s="271">
        <v>-999</v>
      </c>
      <c r="AB151" s="271">
        <v>-999</v>
      </c>
      <c r="AC151" s="271">
        <v>-999</v>
      </c>
      <c r="AD151" s="271">
        <v>-999</v>
      </c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</row>
    <row r="152" spans="1:54" s="118" customFormat="1" ht="12" x14ac:dyDescent="0.3">
      <c r="A152" s="93">
        <v>135000</v>
      </c>
      <c r="B152" s="93" t="s">
        <v>30</v>
      </c>
      <c r="C152" s="93" t="s">
        <v>31</v>
      </c>
      <c r="D152" s="93" t="s">
        <v>31</v>
      </c>
      <c r="E152" s="93" t="s">
        <v>2499</v>
      </c>
      <c r="F152" s="93" t="s">
        <v>2500</v>
      </c>
      <c r="G152" s="93">
        <v>40</v>
      </c>
      <c r="H152" s="93" t="s">
        <v>34</v>
      </c>
      <c r="I152" s="93" t="s">
        <v>2501</v>
      </c>
      <c r="J152" s="93" t="s">
        <v>38</v>
      </c>
      <c r="K152" s="93" t="s">
        <v>37</v>
      </c>
      <c r="L152" s="93" t="s">
        <v>36</v>
      </c>
      <c r="M152" s="93" t="s">
        <v>39</v>
      </c>
      <c r="N152" s="93" t="s">
        <v>220</v>
      </c>
      <c r="O152" s="94">
        <v>42493</v>
      </c>
      <c r="P152" s="93"/>
      <c r="Q152" s="93">
        <v>40</v>
      </c>
      <c r="R152" s="95" t="s">
        <v>41</v>
      </c>
      <c r="S152" s="96"/>
      <c r="T152" s="96"/>
      <c r="U152" s="271">
        <v>-999</v>
      </c>
      <c r="V152" s="271">
        <v>-999</v>
      </c>
      <c r="W152" s="271">
        <v>-999</v>
      </c>
      <c r="X152" s="271">
        <v>-999</v>
      </c>
      <c r="Y152" s="271">
        <v>-999</v>
      </c>
      <c r="Z152" s="271">
        <v>-999</v>
      </c>
      <c r="AA152" s="271">
        <v>-999</v>
      </c>
      <c r="AB152" s="271">
        <v>-999</v>
      </c>
      <c r="AC152" s="271">
        <v>-999</v>
      </c>
      <c r="AD152" s="271">
        <v>-999</v>
      </c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</row>
    <row r="153" spans="1:54" s="118" customFormat="1" ht="12" x14ac:dyDescent="0.3">
      <c r="A153" s="93">
        <v>114900</v>
      </c>
      <c r="B153" s="93" t="s">
        <v>30</v>
      </c>
      <c r="C153" s="93" t="s">
        <v>31</v>
      </c>
      <c r="D153" s="93" t="s">
        <v>31</v>
      </c>
      <c r="E153" s="93" t="s">
        <v>3329</v>
      </c>
      <c r="F153" s="93" t="s">
        <v>3330</v>
      </c>
      <c r="G153" s="93">
        <v>1.5</v>
      </c>
      <c r="H153" s="93" t="s">
        <v>34</v>
      </c>
      <c r="I153" s="93" t="s">
        <v>3331</v>
      </c>
      <c r="J153" s="93" t="s">
        <v>38</v>
      </c>
      <c r="K153" s="93" t="s">
        <v>37</v>
      </c>
      <c r="L153" s="93" t="s">
        <v>36</v>
      </c>
      <c r="M153" s="93" t="s">
        <v>39</v>
      </c>
      <c r="N153" s="93" t="s">
        <v>220</v>
      </c>
      <c r="O153" s="94">
        <v>41631</v>
      </c>
      <c r="P153" s="93"/>
      <c r="Q153" s="93">
        <v>1.5</v>
      </c>
      <c r="R153" s="95" t="s">
        <v>41</v>
      </c>
      <c r="S153" s="96"/>
      <c r="T153" s="96"/>
      <c r="U153" s="271">
        <v>-999</v>
      </c>
      <c r="V153" s="271">
        <v>-999</v>
      </c>
      <c r="W153" s="271">
        <v>-999</v>
      </c>
      <c r="X153" s="271">
        <v>-999</v>
      </c>
      <c r="Y153" s="271">
        <v>-999</v>
      </c>
      <c r="Z153" s="271">
        <v>-999</v>
      </c>
      <c r="AA153" s="271">
        <v>-999</v>
      </c>
      <c r="AB153" s="271">
        <v>-999</v>
      </c>
      <c r="AC153" s="271">
        <v>-999</v>
      </c>
      <c r="AD153" s="271">
        <v>-999</v>
      </c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</row>
    <row r="154" spans="1:54" s="118" customFormat="1" ht="24" x14ac:dyDescent="0.3">
      <c r="A154" s="98">
        <v>113200</v>
      </c>
      <c r="B154" s="98" t="s">
        <v>30</v>
      </c>
      <c r="C154" s="98" t="s">
        <v>31</v>
      </c>
      <c r="D154" s="98" t="s">
        <v>31</v>
      </c>
      <c r="E154" s="98" t="s">
        <v>3503</v>
      </c>
      <c r="F154" s="98" t="s">
        <v>3504</v>
      </c>
      <c r="G154" s="98">
        <v>550</v>
      </c>
      <c r="H154" s="98" t="s">
        <v>34</v>
      </c>
      <c r="I154" s="98" t="s">
        <v>3505</v>
      </c>
      <c r="J154" s="98" t="s">
        <v>38</v>
      </c>
      <c r="K154" s="98" t="s">
        <v>37</v>
      </c>
      <c r="L154" s="98" t="s">
        <v>36</v>
      </c>
      <c r="M154" s="98" t="s">
        <v>224</v>
      </c>
      <c r="N154" s="98" t="s">
        <v>220</v>
      </c>
      <c r="O154" s="99">
        <v>41939</v>
      </c>
      <c r="P154" s="98"/>
      <c r="Q154" s="98">
        <v>550</v>
      </c>
      <c r="R154" s="100" t="s">
        <v>41</v>
      </c>
      <c r="S154" s="101"/>
      <c r="T154" s="101"/>
      <c r="U154" s="271">
        <v>-999</v>
      </c>
      <c r="V154" s="271">
        <v>-999</v>
      </c>
      <c r="W154" s="271">
        <v>-999</v>
      </c>
      <c r="X154" s="271">
        <v>-999</v>
      </c>
      <c r="Y154" s="271">
        <v>-999</v>
      </c>
      <c r="Z154" s="271">
        <v>-999</v>
      </c>
      <c r="AA154" s="271">
        <v>-999</v>
      </c>
      <c r="AB154" s="271">
        <v>-999</v>
      </c>
      <c r="AC154" s="271">
        <v>-999</v>
      </c>
      <c r="AD154" s="271">
        <v>-999</v>
      </c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</row>
    <row r="155" spans="1:54" s="118" customFormat="1" ht="24" x14ac:dyDescent="0.3">
      <c r="A155" s="98">
        <v>116600</v>
      </c>
      <c r="B155" s="98" t="s">
        <v>30</v>
      </c>
      <c r="C155" s="98" t="s">
        <v>31</v>
      </c>
      <c r="D155" s="98" t="s">
        <v>31</v>
      </c>
      <c r="E155" s="98" t="s">
        <v>3616</v>
      </c>
      <c r="F155" s="98" t="s">
        <v>3617</v>
      </c>
      <c r="G155" s="98">
        <v>1.5</v>
      </c>
      <c r="H155" s="98" t="s">
        <v>34</v>
      </c>
      <c r="I155" s="98" t="s">
        <v>3618</v>
      </c>
      <c r="J155" s="98" t="s">
        <v>38</v>
      </c>
      <c r="K155" s="98" t="s">
        <v>37</v>
      </c>
      <c r="L155" s="98" t="s">
        <v>36</v>
      </c>
      <c r="M155" s="98" t="s">
        <v>224</v>
      </c>
      <c r="N155" s="98" t="s">
        <v>220</v>
      </c>
      <c r="O155" s="99">
        <v>41703</v>
      </c>
      <c r="P155" s="98"/>
      <c r="Q155" s="98">
        <v>1.5</v>
      </c>
      <c r="R155" s="100" t="s">
        <v>41</v>
      </c>
      <c r="S155" s="101"/>
      <c r="T155" s="101"/>
      <c r="U155" s="271">
        <v>-999</v>
      </c>
      <c r="V155" s="271">
        <v>-999</v>
      </c>
      <c r="W155" s="271">
        <v>-999</v>
      </c>
      <c r="X155" s="271">
        <v>-999</v>
      </c>
      <c r="Y155" s="271">
        <v>-999</v>
      </c>
      <c r="Z155" s="271">
        <v>-999</v>
      </c>
      <c r="AA155" s="271">
        <v>-999</v>
      </c>
      <c r="AB155" s="271">
        <v>-999</v>
      </c>
      <c r="AC155" s="271">
        <v>-999</v>
      </c>
      <c r="AD155" s="271">
        <v>-999</v>
      </c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</row>
    <row r="156" spans="1:54" x14ac:dyDescent="0.35">
      <c r="A156" s="280">
        <v>117000</v>
      </c>
      <c r="B156" s="280" t="s">
        <v>30</v>
      </c>
      <c r="C156" s="280" t="s">
        <v>31</v>
      </c>
      <c r="D156" s="280" t="s">
        <v>31</v>
      </c>
      <c r="E156" s="280" t="s">
        <v>3719</v>
      </c>
      <c r="F156" s="280" t="s">
        <v>3720</v>
      </c>
      <c r="G156" s="280">
        <v>18</v>
      </c>
      <c r="H156" s="280" t="s">
        <v>34</v>
      </c>
      <c r="I156" s="280" t="s">
        <v>3721</v>
      </c>
      <c r="J156" s="280" t="s">
        <v>38</v>
      </c>
      <c r="K156" s="280" t="s">
        <v>37</v>
      </c>
      <c r="L156" s="280" t="s">
        <v>36</v>
      </c>
      <c r="M156" s="280" t="s">
        <v>39</v>
      </c>
      <c r="N156" s="280" t="s">
        <v>220</v>
      </c>
      <c r="O156" s="289">
        <v>41684</v>
      </c>
      <c r="P156" s="280"/>
      <c r="Q156" s="280">
        <v>19</v>
      </c>
      <c r="R156" s="280" t="s">
        <v>41</v>
      </c>
      <c r="S156" s="280"/>
      <c r="T156" s="280"/>
      <c r="U156" s="271">
        <v>-999</v>
      </c>
      <c r="V156" s="271">
        <v>-999</v>
      </c>
      <c r="W156" s="271">
        <v>-999</v>
      </c>
      <c r="X156" s="271">
        <v>-999</v>
      </c>
      <c r="Y156" s="271">
        <v>-999</v>
      </c>
      <c r="Z156" s="271">
        <v>-999</v>
      </c>
      <c r="AA156" s="271">
        <v>-999</v>
      </c>
      <c r="AB156" s="271">
        <v>-999</v>
      </c>
      <c r="AC156" s="271">
        <v>-999</v>
      </c>
      <c r="AD156" s="271">
        <v>-999</v>
      </c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</row>
    <row r="157" spans="1:54" x14ac:dyDescent="0.35">
      <c r="A157" s="295">
        <v>135100</v>
      </c>
      <c r="B157" s="295" t="s">
        <v>30</v>
      </c>
      <c r="C157" s="295" t="s">
        <v>31</v>
      </c>
      <c r="D157" s="295" t="s">
        <v>31</v>
      </c>
      <c r="E157" s="295" t="s">
        <v>3722</v>
      </c>
      <c r="F157" s="295" t="s">
        <v>3723</v>
      </c>
      <c r="G157" s="295">
        <v>2</v>
      </c>
      <c r="H157" s="295" t="s">
        <v>34</v>
      </c>
      <c r="I157" s="295" t="s">
        <v>3724</v>
      </c>
      <c r="J157" s="295" t="s">
        <v>38</v>
      </c>
      <c r="K157" s="295" t="s">
        <v>37</v>
      </c>
      <c r="L157" s="295" t="s">
        <v>36</v>
      </c>
      <c r="M157" s="295" t="s">
        <v>50</v>
      </c>
      <c r="N157" s="295" t="s">
        <v>220</v>
      </c>
      <c r="O157" s="296">
        <v>42497</v>
      </c>
      <c r="P157" s="295"/>
      <c r="Q157" s="295">
        <v>2</v>
      </c>
      <c r="R157" s="295" t="s">
        <v>41</v>
      </c>
      <c r="S157" s="295"/>
      <c r="T157" s="295"/>
      <c r="U157" s="271">
        <v>-999</v>
      </c>
      <c r="V157" s="271">
        <v>-999</v>
      </c>
      <c r="W157" s="271">
        <v>-999</v>
      </c>
      <c r="X157" s="271">
        <v>-999</v>
      </c>
      <c r="Y157" s="271">
        <v>-999</v>
      </c>
      <c r="Z157" s="271">
        <v>-999</v>
      </c>
      <c r="AA157" s="271">
        <v>-999</v>
      </c>
      <c r="AB157" s="271">
        <v>-999</v>
      </c>
      <c r="AC157" s="271">
        <v>-999</v>
      </c>
      <c r="AD157" s="271">
        <v>-999</v>
      </c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</row>
    <row r="158" spans="1:54" s="118" customFormat="1" ht="12" x14ac:dyDescent="0.3">
      <c r="A158" s="93">
        <v>112100</v>
      </c>
      <c r="B158" s="93" t="s">
        <v>30</v>
      </c>
      <c r="C158" s="93" t="s">
        <v>31</v>
      </c>
      <c r="D158" s="93" t="s">
        <v>31</v>
      </c>
      <c r="E158" s="93" t="s">
        <v>3727</v>
      </c>
      <c r="F158" s="93" t="s">
        <v>3728</v>
      </c>
      <c r="G158" s="93">
        <v>20</v>
      </c>
      <c r="H158" s="93" t="s">
        <v>34</v>
      </c>
      <c r="I158" s="93" t="s">
        <v>3729</v>
      </c>
      <c r="J158" s="93" t="s">
        <v>38</v>
      </c>
      <c r="K158" s="93" t="s">
        <v>37</v>
      </c>
      <c r="L158" s="93" t="s">
        <v>36</v>
      </c>
      <c r="M158" s="93" t="s">
        <v>39</v>
      </c>
      <c r="N158" s="93" t="s">
        <v>220</v>
      </c>
      <c r="O158" s="94">
        <v>41447</v>
      </c>
      <c r="P158" s="93"/>
      <c r="Q158" s="93">
        <v>20</v>
      </c>
      <c r="R158" s="95" t="s">
        <v>41</v>
      </c>
      <c r="S158" s="96"/>
      <c r="T158" s="96"/>
      <c r="U158" s="271">
        <v>-999</v>
      </c>
      <c r="V158" s="271">
        <v>-999</v>
      </c>
      <c r="W158" s="271">
        <v>-999</v>
      </c>
      <c r="X158" s="271">
        <v>-999</v>
      </c>
      <c r="Y158" s="271">
        <v>-999</v>
      </c>
      <c r="Z158" s="271">
        <v>-999</v>
      </c>
      <c r="AA158" s="271">
        <v>-999</v>
      </c>
      <c r="AB158" s="271">
        <v>-999</v>
      </c>
      <c r="AC158" s="271">
        <v>-999</v>
      </c>
      <c r="AD158" s="271">
        <v>-999</v>
      </c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</row>
    <row r="159" spans="1:54" s="118" customFormat="1" ht="24" x14ac:dyDescent="0.3">
      <c r="A159" s="98">
        <v>124600</v>
      </c>
      <c r="B159" s="98" t="s">
        <v>30</v>
      </c>
      <c r="C159" s="98" t="s">
        <v>31</v>
      </c>
      <c r="D159" s="98" t="s">
        <v>31</v>
      </c>
      <c r="E159" s="98" t="s">
        <v>414</v>
      </c>
      <c r="F159" s="98" t="s">
        <v>415</v>
      </c>
      <c r="G159" s="98">
        <v>12</v>
      </c>
      <c r="H159" s="98" t="s">
        <v>34</v>
      </c>
      <c r="I159" s="98" t="s">
        <v>416</v>
      </c>
      <c r="J159" s="98" t="s">
        <v>38</v>
      </c>
      <c r="K159" s="98" t="s">
        <v>37</v>
      </c>
      <c r="L159" s="98" t="s">
        <v>36</v>
      </c>
      <c r="M159" s="98" t="s">
        <v>224</v>
      </c>
      <c r="N159" s="98" t="s">
        <v>225</v>
      </c>
      <c r="O159" s="99">
        <v>42110</v>
      </c>
      <c r="P159" s="98"/>
      <c r="Q159" s="98">
        <v>12</v>
      </c>
      <c r="R159" s="100" t="s">
        <v>41</v>
      </c>
      <c r="S159" s="101"/>
      <c r="T159" s="101"/>
      <c r="U159" s="271">
        <v>-999</v>
      </c>
      <c r="V159" s="271">
        <v>-999</v>
      </c>
      <c r="W159" s="271">
        <v>-999</v>
      </c>
      <c r="X159" s="271">
        <v>-999</v>
      </c>
      <c r="Y159" s="271">
        <v>-999</v>
      </c>
      <c r="Z159" s="271">
        <v>-999</v>
      </c>
      <c r="AA159" s="271">
        <v>-999</v>
      </c>
      <c r="AB159" s="271">
        <v>-999</v>
      </c>
      <c r="AC159" s="271">
        <v>-999</v>
      </c>
      <c r="AD159" s="271">
        <v>-999</v>
      </c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</row>
    <row r="160" spans="1:54" s="118" customFormat="1" ht="24" x14ac:dyDescent="0.3">
      <c r="A160" s="98">
        <v>137000</v>
      </c>
      <c r="B160" s="98" t="s">
        <v>30</v>
      </c>
      <c r="C160" s="98" t="s">
        <v>31</v>
      </c>
      <c r="D160" s="98" t="s">
        <v>31</v>
      </c>
      <c r="E160" s="98" t="s">
        <v>1300</v>
      </c>
      <c r="F160" s="98" t="s">
        <v>1301</v>
      </c>
      <c r="G160" s="98">
        <v>60</v>
      </c>
      <c r="H160" s="98" t="s">
        <v>34</v>
      </c>
      <c r="I160" s="98" t="s">
        <v>1302</v>
      </c>
      <c r="J160" s="98" t="s">
        <v>38</v>
      </c>
      <c r="K160" s="98" t="s">
        <v>37</v>
      </c>
      <c r="L160" s="98" t="s">
        <v>36</v>
      </c>
      <c r="M160" s="98" t="s">
        <v>224</v>
      </c>
      <c r="N160" s="98" t="s">
        <v>225</v>
      </c>
      <c r="O160" s="99">
        <v>42649</v>
      </c>
      <c r="P160" s="98"/>
      <c r="Q160" s="98">
        <v>60</v>
      </c>
      <c r="R160" s="100" t="s">
        <v>41</v>
      </c>
      <c r="S160" s="101"/>
      <c r="T160" s="101"/>
      <c r="U160" s="271">
        <v>-999</v>
      </c>
      <c r="V160" s="271">
        <v>-999</v>
      </c>
      <c r="W160" s="271">
        <v>-999</v>
      </c>
      <c r="X160" s="271">
        <v>-999</v>
      </c>
      <c r="Y160" s="271">
        <v>-999</v>
      </c>
      <c r="Z160" s="271">
        <v>-999</v>
      </c>
      <c r="AA160" s="271">
        <v>-999</v>
      </c>
      <c r="AB160" s="271">
        <v>-999</v>
      </c>
      <c r="AC160" s="271">
        <v>-999</v>
      </c>
      <c r="AD160" s="271">
        <v>-999</v>
      </c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</row>
    <row r="161" spans="1:54" ht="24" x14ac:dyDescent="0.35">
      <c r="A161" s="284">
        <v>135300</v>
      </c>
      <c r="B161" s="284" t="s">
        <v>30</v>
      </c>
      <c r="C161" s="284" t="s">
        <v>31</v>
      </c>
      <c r="D161" s="284" t="s">
        <v>31</v>
      </c>
      <c r="E161" s="284" t="s">
        <v>1400</v>
      </c>
      <c r="F161" s="284" t="s">
        <v>1401</v>
      </c>
      <c r="G161" s="284">
        <v>20</v>
      </c>
      <c r="H161" s="284" t="s">
        <v>34</v>
      </c>
      <c r="I161" s="284" t="s">
        <v>1402</v>
      </c>
      <c r="J161" s="284" t="s">
        <v>38</v>
      </c>
      <c r="K161" s="284" t="s">
        <v>37</v>
      </c>
      <c r="L161" s="284" t="s">
        <v>36</v>
      </c>
      <c r="M161" s="284" t="s">
        <v>224</v>
      </c>
      <c r="N161" s="284" t="s">
        <v>225</v>
      </c>
      <c r="O161" s="293">
        <v>42433</v>
      </c>
      <c r="P161" s="284"/>
      <c r="Q161" s="284">
        <v>20</v>
      </c>
      <c r="R161" s="284" t="s">
        <v>41</v>
      </c>
      <c r="S161" s="295"/>
      <c r="T161" s="295"/>
      <c r="U161" s="271">
        <v>-999</v>
      </c>
      <c r="V161" s="271">
        <v>-999</v>
      </c>
      <c r="W161" s="271">
        <v>-999</v>
      </c>
      <c r="X161" s="271">
        <v>-999</v>
      </c>
      <c r="Y161" s="271">
        <v>-999</v>
      </c>
      <c r="Z161" s="271">
        <v>-999</v>
      </c>
      <c r="AA161" s="271">
        <v>-999</v>
      </c>
      <c r="AB161" s="271">
        <v>-999</v>
      </c>
      <c r="AC161" s="271">
        <v>-999</v>
      </c>
      <c r="AD161" s="271">
        <v>-999</v>
      </c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</row>
    <row r="162" spans="1:54" ht="24" x14ac:dyDescent="0.35">
      <c r="A162" s="284">
        <v>130600</v>
      </c>
      <c r="B162" s="284" t="s">
        <v>30</v>
      </c>
      <c r="C162" s="284" t="s">
        <v>31</v>
      </c>
      <c r="D162" s="284" t="s">
        <v>31</v>
      </c>
      <c r="E162" s="284" t="s">
        <v>1740</v>
      </c>
      <c r="F162" s="284" t="s">
        <v>1741</v>
      </c>
      <c r="G162" s="284">
        <v>26.66</v>
      </c>
      <c r="H162" s="284" t="s">
        <v>34</v>
      </c>
      <c r="I162" s="284" t="s">
        <v>1742</v>
      </c>
      <c r="J162" s="284" t="s">
        <v>38</v>
      </c>
      <c r="K162" s="284" t="s">
        <v>37</v>
      </c>
      <c r="L162" s="284" t="s">
        <v>36</v>
      </c>
      <c r="M162" s="284" t="s">
        <v>224</v>
      </c>
      <c r="N162" s="284" t="s">
        <v>225</v>
      </c>
      <c r="O162" s="293">
        <v>42361</v>
      </c>
      <c r="P162" s="284"/>
      <c r="Q162" s="284">
        <v>33.26</v>
      </c>
      <c r="R162" s="284" t="s">
        <v>41</v>
      </c>
      <c r="S162" s="295"/>
      <c r="T162" s="295"/>
      <c r="U162" s="271">
        <v>-999</v>
      </c>
      <c r="V162" s="271">
        <v>-999</v>
      </c>
      <c r="W162" s="271">
        <v>-999</v>
      </c>
      <c r="X162" s="271">
        <v>-999</v>
      </c>
      <c r="Y162" s="271">
        <v>-999</v>
      </c>
      <c r="Z162" s="271">
        <v>-999</v>
      </c>
      <c r="AA162" s="271">
        <v>-999</v>
      </c>
      <c r="AB162" s="271">
        <v>-999</v>
      </c>
      <c r="AC162" s="271">
        <v>-999</v>
      </c>
      <c r="AD162" s="271">
        <v>-999</v>
      </c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</row>
    <row r="163" spans="1:54" s="118" customFormat="1" ht="24" x14ac:dyDescent="0.3">
      <c r="A163" s="98">
        <v>135900</v>
      </c>
      <c r="B163" s="98" t="s">
        <v>30</v>
      </c>
      <c r="C163" s="98" t="s">
        <v>31</v>
      </c>
      <c r="D163" s="98" t="s">
        <v>31</v>
      </c>
      <c r="E163" s="98" t="s">
        <v>2496</v>
      </c>
      <c r="F163" s="98" t="s">
        <v>2497</v>
      </c>
      <c r="G163" s="98">
        <v>30</v>
      </c>
      <c r="H163" s="98" t="s">
        <v>34</v>
      </c>
      <c r="I163" s="98" t="s">
        <v>2498</v>
      </c>
      <c r="J163" s="98" t="s">
        <v>38</v>
      </c>
      <c r="K163" s="98" t="s">
        <v>37</v>
      </c>
      <c r="L163" s="98" t="s">
        <v>36</v>
      </c>
      <c r="M163" s="98" t="s">
        <v>224</v>
      </c>
      <c r="N163" s="98" t="s">
        <v>225</v>
      </c>
      <c r="O163" s="99">
        <v>42563</v>
      </c>
      <c r="P163" s="98"/>
      <c r="Q163" s="98">
        <v>30</v>
      </c>
      <c r="R163" s="100" t="s">
        <v>41</v>
      </c>
      <c r="S163" s="101"/>
      <c r="T163" s="101"/>
      <c r="U163" s="271">
        <v>-999</v>
      </c>
      <c r="V163" s="271">
        <v>-999</v>
      </c>
      <c r="W163" s="271">
        <v>-999</v>
      </c>
      <c r="X163" s="271">
        <v>-999</v>
      </c>
      <c r="Y163" s="271">
        <v>-999</v>
      </c>
      <c r="Z163" s="271">
        <v>-999</v>
      </c>
      <c r="AA163" s="271">
        <v>-999</v>
      </c>
      <c r="AB163" s="271">
        <v>-999</v>
      </c>
      <c r="AC163" s="271">
        <v>-999</v>
      </c>
      <c r="AD163" s="271">
        <v>-999</v>
      </c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</row>
    <row r="164" spans="1:54" s="118" customFormat="1" ht="24" x14ac:dyDescent="0.3">
      <c r="A164" s="98">
        <v>124400</v>
      </c>
      <c r="B164" s="98" t="s">
        <v>30</v>
      </c>
      <c r="C164" s="98" t="s">
        <v>31</v>
      </c>
      <c r="D164" s="98" t="s">
        <v>31</v>
      </c>
      <c r="E164" s="98" t="s">
        <v>3289</v>
      </c>
      <c r="F164" s="98" t="s">
        <v>3290</v>
      </c>
      <c r="G164" s="98">
        <v>20</v>
      </c>
      <c r="H164" s="98" t="s">
        <v>34</v>
      </c>
      <c r="I164" s="98" t="s">
        <v>3291</v>
      </c>
      <c r="J164" s="98" t="s">
        <v>38</v>
      </c>
      <c r="K164" s="98" t="s">
        <v>37</v>
      </c>
      <c r="L164" s="98" t="s">
        <v>36</v>
      </c>
      <c r="M164" s="98" t="s">
        <v>224</v>
      </c>
      <c r="N164" s="98" t="s">
        <v>225</v>
      </c>
      <c r="O164" s="99">
        <v>42159</v>
      </c>
      <c r="P164" s="98"/>
      <c r="Q164" s="98">
        <v>20</v>
      </c>
      <c r="R164" s="100" t="s">
        <v>41</v>
      </c>
      <c r="S164" s="101"/>
      <c r="T164" s="101"/>
      <c r="U164" s="271">
        <v>-999</v>
      </c>
      <c r="V164" s="271">
        <v>-999</v>
      </c>
      <c r="W164" s="271">
        <v>-999</v>
      </c>
      <c r="X164" s="271">
        <v>-999</v>
      </c>
      <c r="Y164" s="271">
        <v>-999</v>
      </c>
      <c r="Z164" s="271">
        <v>-999</v>
      </c>
      <c r="AA164" s="271">
        <v>-999</v>
      </c>
      <c r="AB164" s="271">
        <v>-999</v>
      </c>
      <c r="AC164" s="271">
        <v>-999</v>
      </c>
      <c r="AD164" s="271">
        <v>-999</v>
      </c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</row>
    <row r="165" spans="1:54" ht="24" x14ac:dyDescent="0.35">
      <c r="A165" s="284">
        <v>136000</v>
      </c>
      <c r="B165" s="284" t="s">
        <v>30</v>
      </c>
      <c r="C165" s="284" t="s">
        <v>31</v>
      </c>
      <c r="D165" s="284" t="s">
        <v>31</v>
      </c>
      <c r="E165" s="284" t="s">
        <v>3529</v>
      </c>
      <c r="F165" s="284" t="s">
        <v>3530</v>
      </c>
      <c r="G165" s="284">
        <v>200</v>
      </c>
      <c r="H165" s="284" t="s">
        <v>34</v>
      </c>
      <c r="I165" s="284" t="s">
        <v>3531</v>
      </c>
      <c r="J165" s="284" t="s">
        <v>38</v>
      </c>
      <c r="K165" s="284" t="s">
        <v>37</v>
      </c>
      <c r="L165" s="284" t="s">
        <v>36</v>
      </c>
      <c r="M165" s="284" t="s">
        <v>224</v>
      </c>
      <c r="N165" s="284" t="s">
        <v>225</v>
      </c>
      <c r="O165" s="293">
        <v>42579</v>
      </c>
      <c r="P165" s="284"/>
      <c r="Q165" s="284">
        <v>200</v>
      </c>
      <c r="R165" s="284" t="s">
        <v>41</v>
      </c>
      <c r="S165" s="295"/>
      <c r="T165" s="295"/>
      <c r="U165" s="271">
        <v>-999</v>
      </c>
      <c r="V165" s="271">
        <v>-999</v>
      </c>
      <c r="W165" s="271">
        <v>-999</v>
      </c>
      <c r="X165" s="271">
        <v>-999</v>
      </c>
      <c r="Y165" s="271">
        <v>-999</v>
      </c>
      <c r="Z165" s="271">
        <v>-999</v>
      </c>
      <c r="AA165" s="271">
        <v>-999</v>
      </c>
      <c r="AB165" s="271">
        <v>-999</v>
      </c>
      <c r="AC165" s="271">
        <v>-999</v>
      </c>
      <c r="AD165" s="271">
        <v>-999</v>
      </c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</row>
    <row r="166" spans="1:54" ht="24" x14ac:dyDescent="0.35">
      <c r="A166" s="284">
        <v>130700</v>
      </c>
      <c r="B166" s="284" t="s">
        <v>30</v>
      </c>
      <c r="C166" s="284" t="s">
        <v>31</v>
      </c>
      <c r="D166" s="284" t="s">
        <v>31</v>
      </c>
      <c r="E166" s="284" t="s">
        <v>3798</v>
      </c>
      <c r="F166" s="284" t="s">
        <v>3799</v>
      </c>
      <c r="G166" s="284">
        <v>14.99</v>
      </c>
      <c r="H166" s="284" t="s">
        <v>34</v>
      </c>
      <c r="I166" s="284" t="s">
        <v>3800</v>
      </c>
      <c r="J166" s="284" t="s">
        <v>38</v>
      </c>
      <c r="K166" s="284" t="s">
        <v>37</v>
      </c>
      <c r="L166" s="284" t="s">
        <v>36</v>
      </c>
      <c r="M166" s="284" t="s">
        <v>224</v>
      </c>
      <c r="N166" s="284" t="s">
        <v>225</v>
      </c>
      <c r="O166" s="293">
        <v>42361</v>
      </c>
      <c r="P166" s="284"/>
      <c r="Q166" s="284">
        <v>18.75</v>
      </c>
      <c r="R166" s="284" t="s">
        <v>41</v>
      </c>
      <c r="S166" s="295"/>
      <c r="T166" s="295"/>
      <c r="U166" s="271">
        <v>-999</v>
      </c>
      <c r="V166" s="271">
        <v>-999</v>
      </c>
      <c r="W166" s="271">
        <v>-999</v>
      </c>
      <c r="X166" s="271">
        <v>-999</v>
      </c>
      <c r="Y166" s="271">
        <v>-999</v>
      </c>
      <c r="Z166" s="271">
        <v>-999</v>
      </c>
      <c r="AA166" s="271">
        <v>-999</v>
      </c>
      <c r="AB166" s="271">
        <v>-999</v>
      </c>
      <c r="AC166" s="271">
        <v>-999</v>
      </c>
      <c r="AD166" s="271">
        <v>-999</v>
      </c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</row>
    <row r="167" spans="1:54" s="118" customFormat="1" ht="12" x14ac:dyDescent="0.3">
      <c r="A167" s="93">
        <v>120300</v>
      </c>
      <c r="B167" s="93" t="s">
        <v>30</v>
      </c>
      <c r="C167" s="93" t="s">
        <v>31</v>
      </c>
      <c r="D167" s="93" t="s">
        <v>31</v>
      </c>
      <c r="E167" s="93" t="s">
        <v>2994</v>
      </c>
      <c r="F167" s="93" t="s">
        <v>2995</v>
      </c>
      <c r="G167" s="93">
        <v>60</v>
      </c>
      <c r="H167" s="93" t="s">
        <v>34</v>
      </c>
      <c r="I167" s="93" t="s">
        <v>2996</v>
      </c>
      <c r="J167" s="93" t="s">
        <v>38</v>
      </c>
      <c r="K167" s="93" t="s">
        <v>37</v>
      </c>
      <c r="L167" s="93" t="s">
        <v>36</v>
      </c>
      <c r="M167" s="93" t="s">
        <v>39</v>
      </c>
      <c r="N167" s="93" t="s">
        <v>64</v>
      </c>
      <c r="O167" s="94">
        <v>41954</v>
      </c>
      <c r="P167" s="93"/>
      <c r="Q167" s="93">
        <v>60</v>
      </c>
      <c r="R167" s="95" t="s">
        <v>41</v>
      </c>
      <c r="S167" s="96"/>
      <c r="T167" s="96"/>
      <c r="U167" s="271">
        <v>-999</v>
      </c>
      <c r="V167" s="271">
        <v>-999</v>
      </c>
      <c r="W167" s="271">
        <v>-999</v>
      </c>
      <c r="X167" s="271">
        <v>-999</v>
      </c>
      <c r="Y167" s="271">
        <v>-999</v>
      </c>
      <c r="Z167" s="271">
        <v>-999</v>
      </c>
      <c r="AA167" s="271">
        <v>-999</v>
      </c>
      <c r="AB167" s="271">
        <v>-999</v>
      </c>
      <c r="AC167" s="271">
        <v>-999</v>
      </c>
      <c r="AD167" s="271">
        <v>-999</v>
      </c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</row>
    <row r="168" spans="1:54" s="118" customFormat="1" ht="12" x14ac:dyDescent="0.3">
      <c r="A168" s="93">
        <v>123600</v>
      </c>
      <c r="B168" s="93" t="s">
        <v>30</v>
      </c>
      <c r="C168" s="93" t="s">
        <v>31</v>
      </c>
      <c r="D168" s="93" t="s">
        <v>31</v>
      </c>
      <c r="E168" s="93" t="s">
        <v>3602</v>
      </c>
      <c r="F168" s="93" t="s">
        <v>3603</v>
      </c>
      <c r="G168" s="93">
        <v>20</v>
      </c>
      <c r="H168" s="93" t="s">
        <v>34</v>
      </c>
      <c r="I168" s="93" t="s">
        <v>3604</v>
      </c>
      <c r="J168" s="93" t="s">
        <v>38</v>
      </c>
      <c r="K168" s="93" t="s">
        <v>37</v>
      </c>
      <c r="L168" s="93" t="s">
        <v>36</v>
      </c>
      <c r="M168" s="93" t="s">
        <v>39</v>
      </c>
      <c r="N168" s="93" t="s">
        <v>64</v>
      </c>
      <c r="O168" s="94">
        <v>42086</v>
      </c>
      <c r="P168" s="93"/>
      <c r="Q168" s="93">
        <v>20</v>
      </c>
      <c r="R168" s="95" t="s">
        <v>41</v>
      </c>
      <c r="S168" s="96"/>
      <c r="T168" s="96"/>
      <c r="U168" s="271">
        <v>-999</v>
      </c>
      <c r="V168" s="271">
        <v>-999</v>
      </c>
      <c r="W168" s="271">
        <v>-999</v>
      </c>
      <c r="X168" s="271">
        <v>-999</v>
      </c>
      <c r="Y168" s="271">
        <v>-999</v>
      </c>
      <c r="Z168" s="271">
        <v>-999</v>
      </c>
      <c r="AA168" s="271">
        <v>-999</v>
      </c>
      <c r="AB168" s="271">
        <v>-999</v>
      </c>
      <c r="AC168" s="271">
        <v>-999</v>
      </c>
      <c r="AD168" s="271">
        <v>-999</v>
      </c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</row>
    <row r="169" spans="1:54" s="118" customFormat="1" ht="12" x14ac:dyDescent="0.3">
      <c r="A169" s="93">
        <v>121200</v>
      </c>
      <c r="B169" s="93" t="s">
        <v>30</v>
      </c>
      <c r="C169" s="93" t="s">
        <v>42</v>
      </c>
      <c r="D169" s="93" t="s">
        <v>31</v>
      </c>
      <c r="E169" s="93" t="s">
        <v>104</v>
      </c>
      <c r="F169" s="93" t="s">
        <v>105</v>
      </c>
      <c r="G169" s="93">
        <v>19</v>
      </c>
      <c r="H169" s="93" t="s">
        <v>34</v>
      </c>
      <c r="I169" s="93" t="s">
        <v>106</v>
      </c>
      <c r="J169" s="93" t="s">
        <v>38</v>
      </c>
      <c r="K169" s="93" t="s">
        <v>37</v>
      </c>
      <c r="L169" s="93" t="s">
        <v>36</v>
      </c>
      <c r="M169" s="93" t="s">
        <v>39</v>
      </c>
      <c r="N169" s="93" t="s">
        <v>40</v>
      </c>
      <c r="O169" s="94">
        <v>41986</v>
      </c>
      <c r="P169" s="93"/>
      <c r="Q169" s="93">
        <v>19</v>
      </c>
      <c r="R169" s="95" t="s">
        <v>41</v>
      </c>
      <c r="S169" s="96"/>
      <c r="T169" s="96"/>
      <c r="U169" s="271">
        <v>-999</v>
      </c>
      <c r="V169" s="271">
        <v>-999</v>
      </c>
      <c r="W169" s="271">
        <v>-999</v>
      </c>
      <c r="X169" s="271">
        <v>-999</v>
      </c>
      <c r="Y169" s="271">
        <v>-999</v>
      </c>
      <c r="Z169" s="271">
        <v>-999</v>
      </c>
      <c r="AA169" s="271">
        <v>-999</v>
      </c>
      <c r="AB169" s="271">
        <v>-999</v>
      </c>
      <c r="AC169" s="271">
        <v>-999</v>
      </c>
      <c r="AD169" s="271">
        <v>-999</v>
      </c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</row>
    <row r="170" spans="1:54" s="118" customFormat="1" ht="12" x14ac:dyDescent="0.3">
      <c r="A170" s="93">
        <v>130500</v>
      </c>
      <c r="B170" s="93" t="s">
        <v>30</v>
      </c>
      <c r="C170" s="93" t="s">
        <v>31</v>
      </c>
      <c r="D170" s="93" t="s">
        <v>31</v>
      </c>
      <c r="E170" s="93" t="s">
        <v>113</v>
      </c>
      <c r="F170" s="93" t="s">
        <v>114</v>
      </c>
      <c r="G170" s="93">
        <v>20</v>
      </c>
      <c r="H170" s="93" t="s">
        <v>34</v>
      </c>
      <c r="I170" s="93" t="s">
        <v>115</v>
      </c>
      <c r="J170" s="93" t="s">
        <v>38</v>
      </c>
      <c r="K170" s="93" t="s">
        <v>37</v>
      </c>
      <c r="L170" s="93" t="s">
        <v>36</v>
      </c>
      <c r="M170" s="93" t="s">
        <v>39</v>
      </c>
      <c r="N170" s="93" t="s">
        <v>40</v>
      </c>
      <c r="O170" s="94">
        <v>42361</v>
      </c>
      <c r="P170" s="93"/>
      <c r="Q170" s="93">
        <v>20</v>
      </c>
      <c r="R170" s="95" t="s">
        <v>41</v>
      </c>
      <c r="S170" s="96"/>
      <c r="T170" s="96"/>
      <c r="U170" s="271">
        <v>-999</v>
      </c>
      <c r="V170" s="271">
        <v>-999</v>
      </c>
      <c r="W170" s="271">
        <v>-999</v>
      </c>
      <c r="X170" s="271">
        <v>-999</v>
      </c>
      <c r="Y170" s="271">
        <v>-999</v>
      </c>
      <c r="Z170" s="271">
        <v>-999</v>
      </c>
      <c r="AA170" s="271">
        <v>-999</v>
      </c>
      <c r="AB170" s="271">
        <v>-999</v>
      </c>
      <c r="AC170" s="271">
        <v>-999</v>
      </c>
      <c r="AD170" s="271">
        <v>-999</v>
      </c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</row>
    <row r="171" spans="1:54" s="118" customFormat="1" ht="24" x14ac:dyDescent="0.3">
      <c r="A171" s="98">
        <v>126600</v>
      </c>
      <c r="B171" s="98" t="s">
        <v>30</v>
      </c>
      <c r="C171" s="98" t="s">
        <v>31</v>
      </c>
      <c r="D171" s="98" t="s">
        <v>31</v>
      </c>
      <c r="E171" s="98" t="s">
        <v>1186</v>
      </c>
      <c r="F171" s="98" t="s">
        <v>1187</v>
      </c>
      <c r="G171" s="98">
        <v>20</v>
      </c>
      <c r="H171" s="98" t="s">
        <v>34</v>
      </c>
      <c r="I171" s="98" t="s">
        <v>1188</v>
      </c>
      <c r="J171" s="98" t="s">
        <v>38</v>
      </c>
      <c r="K171" s="98" t="s">
        <v>37</v>
      </c>
      <c r="L171" s="98" t="s">
        <v>36</v>
      </c>
      <c r="M171" s="98" t="s">
        <v>224</v>
      </c>
      <c r="N171" s="98" t="s">
        <v>40</v>
      </c>
      <c r="O171" s="99">
        <v>42228</v>
      </c>
      <c r="P171" s="98"/>
      <c r="Q171" s="98">
        <v>20</v>
      </c>
      <c r="R171" s="100" t="s">
        <v>41</v>
      </c>
      <c r="S171" s="101"/>
      <c r="T171" s="101"/>
      <c r="U171" s="271">
        <v>-999</v>
      </c>
      <c r="V171" s="271">
        <v>-999</v>
      </c>
      <c r="W171" s="271">
        <v>-999</v>
      </c>
      <c r="X171" s="271">
        <v>-999</v>
      </c>
      <c r="Y171" s="271">
        <v>-999</v>
      </c>
      <c r="Z171" s="271">
        <v>-999</v>
      </c>
      <c r="AA171" s="271">
        <v>-999</v>
      </c>
      <c r="AB171" s="271">
        <v>-999</v>
      </c>
      <c r="AC171" s="271">
        <v>-999</v>
      </c>
      <c r="AD171" s="271">
        <v>-999</v>
      </c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</row>
    <row r="172" spans="1:54" x14ac:dyDescent="0.35">
      <c r="A172" s="280">
        <v>127200</v>
      </c>
      <c r="B172" s="280" t="s">
        <v>30</v>
      </c>
      <c r="C172" s="280" t="s">
        <v>31</v>
      </c>
      <c r="D172" s="280" t="s">
        <v>31</v>
      </c>
      <c r="E172" s="280" t="s">
        <v>1407</v>
      </c>
      <c r="F172" s="280" t="s">
        <v>1408</v>
      </c>
      <c r="G172" s="280">
        <v>1.5</v>
      </c>
      <c r="H172" s="280" t="s">
        <v>34</v>
      </c>
      <c r="I172" s="280" t="s">
        <v>1353</v>
      </c>
      <c r="J172" s="280" t="s">
        <v>38</v>
      </c>
      <c r="K172" s="280" t="s">
        <v>37</v>
      </c>
      <c r="L172" s="280" t="s">
        <v>36</v>
      </c>
      <c r="M172" s="280" t="s">
        <v>39</v>
      </c>
      <c r="N172" s="280" t="s">
        <v>40</v>
      </c>
      <c r="O172" s="289">
        <v>42298</v>
      </c>
      <c r="P172" s="280"/>
      <c r="Q172" s="280">
        <v>1.5</v>
      </c>
      <c r="R172" s="280" t="s">
        <v>41</v>
      </c>
      <c r="S172" s="280"/>
      <c r="T172" s="280"/>
      <c r="U172" s="271">
        <v>-999</v>
      </c>
      <c r="V172" s="271">
        <v>-999</v>
      </c>
      <c r="W172" s="271">
        <v>-999</v>
      </c>
      <c r="X172" s="271">
        <v>-999</v>
      </c>
      <c r="Y172" s="271">
        <v>-999</v>
      </c>
      <c r="Z172" s="271">
        <v>-999</v>
      </c>
      <c r="AA172" s="271">
        <v>-999</v>
      </c>
      <c r="AB172" s="271">
        <v>-999</v>
      </c>
      <c r="AC172" s="271">
        <v>-999</v>
      </c>
      <c r="AD172" s="271">
        <v>-999</v>
      </c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</row>
    <row r="173" spans="1:54" s="118" customFormat="1" ht="12" x14ac:dyDescent="0.3">
      <c r="A173" s="102">
        <v>127300</v>
      </c>
      <c r="B173" s="102" t="s">
        <v>30</v>
      </c>
      <c r="C173" s="102" t="s">
        <v>31</v>
      </c>
      <c r="D173" s="102" t="s">
        <v>31</v>
      </c>
      <c r="E173" s="102" t="s">
        <v>1409</v>
      </c>
      <c r="F173" s="102" t="s">
        <v>1410</v>
      </c>
      <c r="G173" s="102">
        <v>1.5</v>
      </c>
      <c r="H173" s="102" t="s">
        <v>34</v>
      </c>
      <c r="I173" s="102" t="s">
        <v>1353</v>
      </c>
      <c r="J173" s="102" t="s">
        <v>38</v>
      </c>
      <c r="K173" s="102" t="s">
        <v>37</v>
      </c>
      <c r="L173" s="102" t="s">
        <v>36</v>
      </c>
      <c r="M173" s="102" t="s">
        <v>50</v>
      </c>
      <c r="N173" s="102" t="s">
        <v>40</v>
      </c>
      <c r="O173" s="103">
        <v>42297</v>
      </c>
      <c r="P173" s="102"/>
      <c r="Q173" s="102">
        <v>1.5</v>
      </c>
      <c r="R173" s="104" t="s">
        <v>41</v>
      </c>
      <c r="S173" s="101"/>
      <c r="T173" s="101"/>
      <c r="U173" s="271">
        <v>-999</v>
      </c>
      <c r="V173" s="271">
        <v>-999</v>
      </c>
      <c r="W173" s="271">
        <v>-999</v>
      </c>
      <c r="X173" s="271">
        <v>-999</v>
      </c>
      <c r="Y173" s="271">
        <v>-999</v>
      </c>
      <c r="Z173" s="271">
        <v>-999</v>
      </c>
      <c r="AA173" s="271">
        <v>-999</v>
      </c>
      <c r="AB173" s="271">
        <v>-999</v>
      </c>
      <c r="AC173" s="271">
        <v>-999</v>
      </c>
      <c r="AD173" s="271">
        <v>-999</v>
      </c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</row>
    <row r="174" spans="1:54" x14ac:dyDescent="0.35">
      <c r="A174" s="295">
        <v>136200</v>
      </c>
      <c r="B174" s="295" t="s">
        <v>30</v>
      </c>
      <c r="C174" s="295" t="s">
        <v>31</v>
      </c>
      <c r="D174" s="295" t="s">
        <v>31</v>
      </c>
      <c r="E174" s="295" t="s">
        <v>1757</v>
      </c>
      <c r="F174" s="295" t="s">
        <v>1758</v>
      </c>
      <c r="G174" s="295">
        <v>100</v>
      </c>
      <c r="H174" s="295" t="s">
        <v>34</v>
      </c>
      <c r="I174" s="295" t="s">
        <v>1759</v>
      </c>
      <c r="J174" s="295" t="s">
        <v>38</v>
      </c>
      <c r="K174" s="295" t="s">
        <v>37</v>
      </c>
      <c r="L174" s="295" t="s">
        <v>36</v>
      </c>
      <c r="M174" s="295" t="s">
        <v>50</v>
      </c>
      <c r="N174" s="295" t="s">
        <v>40</v>
      </c>
      <c r="O174" s="296">
        <v>42601</v>
      </c>
      <c r="P174" s="295"/>
      <c r="Q174" s="295">
        <v>100</v>
      </c>
      <c r="R174" s="295" t="s">
        <v>41</v>
      </c>
      <c r="S174" s="295"/>
      <c r="T174" s="295"/>
      <c r="U174" s="271">
        <v>-999</v>
      </c>
      <c r="V174" s="271">
        <v>-999</v>
      </c>
      <c r="W174" s="271">
        <v>-999</v>
      </c>
      <c r="X174" s="271">
        <v>-999</v>
      </c>
      <c r="Y174" s="271">
        <v>-999</v>
      </c>
      <c r="Z174" s="271">
        <v>-999</v>
      </c>
      <c r="AA174" s="271">
        <v>-999</v>
      </c>
      <c r="AB174" s="271">
        <v>-999</v>
      </c>
      <c r="AC174" s="271">
        <v>-999</v>
      </c>
      <c r="AD174" s="271">
        <v>-999</v>
      </c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</row>
    <row r="175" spans="1:54" ht="24" x14ac:dyDescent="0.35">
      <c r="A175" s="284">
        <v>118300</v>
      </c>
      <c r="B175" s="284" t="s">
        <v>30</v>
      </c>
      <c r="C175" s="284" t="s">
        <v>31</v>
      </c>
      <c r="D175" s="284" t="s">
        <v>31</v>
      </c>
      <c r="E175" s="284" t="s">
        <v>2657</v>
      </c>
      <c r="F175" s="284" t="s">
        <v>2658</v>
      </c>
      <c r="G175" s="284">
        <v>12</v>
      </c>
      <c r="H175" s="284" t="s">
        <v>34</v>
      </c>
      <c r="I175" s="284" t="s">
        <v>2659</v>
      </c>
      <c r="J175" s="284" t="s">
        <v>38</v>
      </c>
      <c r="K175" s="284" t="s">
        <v>37</v>
      </c>
      <c r="L175" s="284" t="s">
        <v>36</v>
      </c>
      <c r="M175" s="284" t="s">
        <v>224</v>
      </c>
      <c r="N175" s="284" t="s">
        <v>40</v>
      </c>
      <c r="O175" s="293">
        <v>41816</v>
      </c>
      <c r="P175" s="284"/>
      <c r="Q175" s="284">
        <v>12</v>
      </c>
      <c r="R175" s="284" t="s">
        <v>41</v>
      </c>
      <c r="S175" s="295"/>
      <c r="T175" s="295"/>
      <c r="U175" s="271">
        <v>-999</v>
      </c>
      <c r="V175" s="271">
        <v>-999</v>
      </c>
      <c r="W175" s="271">
        <v>-999</v>
      </c>
      <c r="X175" s="271">
        <v>-999</v>
      </c>
      <c r="Y175" s="271">
        <v>-999</v>
      </c>
      <c r="Z175" s="271">
        <v>-999</v>
      </c>
      <c r="AA175" s="271">
        <v>-999</v>
      </c>
      <c r="AB175" s="271">
        <v>-999</v>
      </c>
      <c r="AC175" s="271">
        <v>-999</v>
      </c>
      <c r="AD175" s="271">
        <v>-999</v>
      </c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</row>
    <row r="176" spans="1:54" ht="24" x14ac:dyDescent="0.35">
      <c r="A176" s="284">
        <v>119100</v>
      </c>
      <c r="B176" s="284" t="s">
        <v>30</v>
      </c>
      <c r="C176" s="284" t="s">
        <v>31</v>
      </c>
      <c r="D176" s="284" t="s">
        <v>31</v>
      </c>
      <c r="E176" s="284" t="s">
        <v>2660</v>
      </c>
      <c r="F176" s="284" t="s">
        <v>2661</v>
      </c>
      <c r="G176" s="284">
        <v>8</v>
      </c>
      <c r="H176" s="284" t="s">
        <v>34</v>
      </c>
      <c r="I176" s="284" t="s">
        <v>2662</v>
      </c>
      <c r="J176" s="284" t="s">
        <v>38</v>
      </c>
      <c r="K176" s="284" t="s">
        <v>37</v>
      </c>
      <c r="L176" s="284" t="s">
        <v>36</v>
      </c>
      <c r="M176" s="284" t="s">
        <v>224</v>
      </c>
      <c r="N176" s="284" t="s">
        <v>40</v>
      </c>
      <c r="O176" s="293">
        <v>41816</v>
      </c>
      <c r="P176" s="284"/>
      <c r="Q176" s="284">
        <v>8</v>
      </c>
      <c r="R176" s="284" t="s">
        <v>41</v>
      </c>
      <c r="S176" s="295"/>
      <c r="T176" s="295"/>
      <c r="U176" s="271">
        <v>-999</v>
      </c>
      <c r="V176" s="271">
        <v>-999</v>
      </c>
      <c r="W176" s="271">
        <v>-999</v>
      </c>
      <c r="X176" s="271">
        <v>-999</v>
      </c>
      <c r="Y176" s="271">
        <v>-999</v>
      </c>
      <c r="Z176" s="271">
        <v>-999</v>
      </c>
      <c r="AA176" s="271">
        <v>-999</v>
      </c>
      <c r="AB176" s="271">
        <v>-999</v>
      </c>
      <c r="AC176" s="271">
        <v>-999</v>
      </c>
      <c r="AD176" s="271">
        <v>-999</v>
      </c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</row>
    <row r="177" spans="1:54" s="118" customFormat="1" ht="24" x14ac:dyDescent="0.3">
      <c r="A177" s="98">
        <v>123800</v>
      </c>
      <c r="B177" s="98" t="s">
        <v>30</v>
      </c>
      <c r="C177" s="98" t="s">
        <v>31</v>
      </c>
      <c r="D177" s="98" t="s">
        <v>31</v>
      </c>
      <c r="E177" s="98" t="s">
        <v>3341</v>
      </c>
      <c r="F177" s="98" t="s">
        <v>3342</v>
      </c>
      <c r="G177" s="98">
        <v>20</v>
      </c>
      <c r="H177" s="98" t="s">
        <v>34</v>
      </c>
      <c r="I177" s="98" t="s">
        <v>3343</v>
      </c>
      <c r="J177" s="98" t="s">
        <v>38</v>
      </c>
      <c r="K177" s="98" t="s">
        <v>37</v>
      </c>
      <c r="L177" s="98" t="s">
        <v>36</v>
      </c>
      <c r="M177" s="98" t="s">
        <v>224</v>
      </c>
      <c r="N177" s="98" t="s">
        <v>40</v>
      </c>
      <c r="O177" s="99">
        <v>42101</v>
      </c>
      <c r="P177" s="98"/>
      <c r="Q177" s="98">
        <v>20</v>
      </c>
      <c r="R177" s="100" t="s">
        <v>41</v>
      </c>
      <c r="S177" s="101"/>
      <c r="T177" s="101"/>
      <c r="U177" s="271">
        <v>-999</v>
      </c>
      <c r="V177" s="271">
        <v>-999</v>
      </c>
      <c r="W177" s="271">
        <v>-999</v>
      </c>
      <c r="X177" s="271">
        <v>-999</v>
      </c>
      <c r="Y177" s="271">
        <v>-999</v>
      </c>
      <c r="Z177" s="271">
        <v>-999</v>
      </c>
      <c r="AA177" s="271">
        <v>-999</v>
      </c>
      <c r="AB177" s="271">
        <v>-999</v>
      </c>
      <c r="AC177" s="271">
        <v>-999</v>
      </c>
      <c r="AD177" s="271">
        <v>-999</v>
      </c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</row>
    <row r="178" spans="1:54" x14ac:dyDescent="0.35">
      <c r="A178" s="280">
        <v>118500</v>
      </c>
      <c r="B178" s="280" t="s">
        <v>30</v>
      </c>
      <c r="C178" s="280" t="s">
        <v>31</v>
      </c>
      <c r="D178" s="280" t="s">
        <v>31</v>
      </c>
      <c r="E178" s="280" t="s">
        <v>116</v>
      </c>
      <c r="F178" s="280" t="s">
        <v>117</v>
      </c>
      <c r="G178" s="280">
        <v>20</v>
      </c>
      <c r="H178" s="280" t="s">
        <v>34</v>
      </c>
      <c r="I178" s="280" t="s">
        <v>118</v>
      </c>
      <c r="J178" s="280" t="s">
        <v>38</v>
      </c>
      <c r="K178" s="280" t="s">
        <v>37</v>
      </c>
      <c r="L178" s="280" t="s">
        <v>36</v>
      </c>
      <c r="M178" s="280" t="s">
        <v>39</v>
      </c>
      <c r="N178" s="280" t="s">
        <v>40</v>
      </c>
      <c r="O178" s="289">
        <v>41780</v>
      </c>
      <c r="P178" s="280"/>
      <c r="Q178" s="280">
        <v>20</v>
      </c>
      <c r="R178" s="280" t="s">
        <v>41</v>
      </c>
      <c r="S178" s="280"/>
      <c r="T178" s="280"/>
      <c r="U178" s="271">
        <v>-999</v>
      </c>
      <c r="V178" s="271">
        <v>-999</v>
      </c>
      <c r="W178" s="271">
        <v>-999</v>
      </c>
      <c r="X178" s="271">
        <v>-999</v>
      </c>
      <c r="Y178" s="271">
        <v>-999</v>
      </c>
      <c r="Z178" s="271">
        <v>-999</v>
      </c>
      <c r="AA178" s="271">
        <v>-999</v>
      </c>
      <c r="AB178" s="271">
        <v>-999</v>
      </c>
      <c r="AC178" s="271">
        <v>-999</v>
      </c>
      <c r="AD178" s="271">
        <v>-999</v>
      </c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</row>
    <row r="179" spans="1:54" x14ac:dyDescent="0.35">
      <c r="A179" s="280">
        <v>108100</v>
      </c>
      <c r="B179" s="280" t="s">
        <v>30</v>
      </c>
      <c r="C179" s="280" t="s">
        <v>31</v>
      </c>
      <c r="D179" s="280" t="s">
        <v>31</v>
      </c>
      <c r="E179" s="280" t="s">
        <v>160</v>
      </c>
      <c r="F179" s="280" t="s">
        <v>161</v>
      </c>
      <c r="G179" s="280">
        <v>50</v>
      </c>
      <c r="H179" s="280" t="s">
        <v>34</v>
      </c>
      <c r="I179" s="280" t="s">
        <v>162</v>
      </c>
      <c r="J179" s="280" t="s">
        <v>38</v>
      </c>
      <c r="K179" s="280" t="s">
        <v>37</v>
      </c>
      <c r="L179" s="280" t="s">
        <v>36</v>
      </c>
      <c r="M179" s="280" t="s">
        <v>39</v>
      </c>
      <c r="N179" s="280" t="s">
        <v>40</v>
      </c>
      <c r="O179" s="289">
        <v>41341</v>
      </c>
      <c r="P179" s="280"/>
      <c r="Q179" s="280">
        <v>50</v>
      </c>
      <c r="R179" s="280" t="s">
        <v>41</v>
      </c>
      <c r="S179" s="280"/>
      <c r="T179" s="280"/>
      <c r="U179" s="271">
        <v>-999</v>
      </c>
      <c r="V179" s="271">
        <v>-999</v>
      </c>
      <c r="W179" s="271">
        <v>-999</v>
      </c>
      <c r="X179" s="271">
        <v>-999</v>
      </c>
      <c r="Y179" s="271">
        <v>-999</v>
      </c>
      <c r="Z179" s="271">
        <v>-999</v>
      </c>
      <c r="AA179" s="271">
        <v>-999</v>
      </c>
      <c r="AB179" s="271">
        <v>-999</v>
      </c>
      <c r="AC179" s="271">
        <v>-999</v>
      </c>
      <c r="AD179" s="271">
        <v>-999</v>
      </c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</row>
    <row r="180" spans="1:54" s="97" customFormat="1" ht="12" x14ac:dyDescent="0.3">
      <c r="A180" s="93">
        <v>108200</v>
      </c>
      <c r="B180" s="93" t="s">
        <v>30</v>
      </c>
      <c r="C180" s="93" t="s">
        <v>31</v>
      </c>
      <c r="D180" s="93" t="s">
        <v>31</v>
      </c>
      <c r="E180" s="93" t="s">
        <v>163</v>
      </c>
      <c r="F180" s="93" t="s">
        <v>164</v>
      </c>
      <c r="G180" s="93">
        <v>20</v>
      </c>
      <c r="H180" s="93" t="s">
        <v>34</v>
      </c>
      <c r="I180" s="93" t="s">
        <v>164</v>
      </c>
      <c r="J180" s="93" t="s">
        <v>38</v>
      </c>
      <c r="K180" s="93" t="s">
        <v>37</v>
      </c>
      <c r="L180" s="93" t="s">
        <v>36</v>
      </c>
      <c r="M180" s="93" t="s">
        <v>39</v>
      </c>
      <c r="N180" s="93" t="s">
        <v>40</v>
      </c>
      <c r="O180" s="94">
        <v>41341</v>
      </c>
      <c r="P180" s="93"/>
      <c r="Q180" s="93">
        <v>20</v>
      </c>
      <c r="R180" s="95" t="s">
        <v>41</v>
      </c>
      <c r="S180" s="96"/>
      <c r="T180" s="96"/>
      <c r="U180" s="271">
        <v>-999</v>
      </c>
      <c r="V180" s="271">
        <v>-999</v>
      </c>
      <c r="W180" s="271">
        <v>-999</v>
      </c>
      <c r="X180" s="271">
        <v>-999</v>
      </c>
      <c r="Y180" s="271">
        <v>-999</v>
      </c>
      <c r="Z180" s="271">
        <v>-999</v>
      </c>
      <c r="AA180" s="271">
        <v>-999</v>
      </c>
      <c r="AB180" s="271">
        <v>-999</v>
      </c>
      <c r="AC180" s="271">
        <v>-999</v>
      </c>
      <c r="AD180" s="271">
        <v>-999</v>
      </c>
    </row>
    <row r="181" spans="1:54" s="92" customFormat="1" ht="12" x14ac:dyDescent="0.3">
      <c r="A181" s="93">
        <v>136800</v>
      </c>
      <c r="B181" s="93" t="s">
        <v>30</v>
      </c>
      <c r="C181" s="93" t="s">
        <v>31</v>
      </c>
      <c r="D181" s="93" t="s">
        <v>31</v>
      </c>
      <c r="E181" s="93" t="s">
        <v>205</v>
      </c>
      <c r="F181" s="93" t="s">
        <v>206</v>
      </c>
      <c r="G181" s="93">
        <v>100</v>
      </c>
      <c r="H181" s="93" t="s">
        <v>34</v>
      </c>
      <c r="I181" s="93" t="s">
        <v>207</v>
      </c>
      <c r="J181" s="93" t="s">
        <v>38</v>
      </c>
      <c r="K181" s="93" t="s">
        <v>37</v>
      </c>
      <c r="L181" s="93" t="s">
        <v>36</v>
      </c>
      <c r="M181" s="93" t="s">
        <v>39</v>
      </c>
      <c r="N181" s="93" t="s">
        <v>40</v>
      </c>
      <c r="O181" s="94">
        <v>42661</v>
      </c>
      <c r="P181" s="93"/>
      <c r="Q181" s="93">
        <v>100</v>
      </c>
      <c r="R181" s="95" t="s">
        <v>41</v>
      </c>
      <c r="S181" s="96"/>
      <c r="T181" s="96"/>
      <c r="U181" s="252">
        <v>-999</v>
      </c>
      <c r="V181" s="252">
        <v>-999</v>
      </c>
      <c r="W181" s="252">
        <v>-999</v>
      </c>
      <c r="X181" s="252">
        <v>-999</v>
      </c>
      <c r="Y181" s="252">
        <v>-999</v>
      </c>
      <c r="Z181" s="252">
        <v>-999</v>
      </c>
      <c r="AA181" s="252">
        <v>-999</v>
      </c>
      <c r="AB181" s="252">
        <v>-999</v>
      </c>
      <c r="AC181" s="252">
        <v>-999</v>
      </c>
      <c r="AD181" s="252">
        <v>-999</v>
      </c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</row>
    <row r="182" spans="1:54" s="118" customFormat="1" ht="12" x14ac:dyDescent="0.3">
      <c r="A182" s="93">
        <v>136900</v>
      </c>
      <c r="B182" s="93" t="s">
        <v>30</v>
      </c>
      <c r="C182" s="93" t="s">
        <v>31</v>
      </c>
      <c r="D182" s="93" t="s">
        <v>31</v>
      </c>
      <c r="E182" s="93" t="s">
        <v>208</v>
      </c>
      <c r="F182" s="93" t="s">
        <v>209</v>
      </c>
      <c r="G182" s="93">
        <v>75</v>
      </c>
      <c r="H182" s="93" t="s">
        <v>34</v>
      </c>
      <c r="I182" s="93" t="s">
        <v>210</v>
      </c>
      <c r="J182" s="93" t="s">
        <v>38</v>
      </c>
      <c r="K182" s="93" t="s">
        <v>37</v>
      </c>
      <c r="L182" s="93" t="s">
        <v>36</v>
      </c>
      <c r="M182" s="93" t="s">
        <v>39</v>
      </c>
      <c r="N182" s="93" t="s">
        <v>40</v>
      </c>
      <c r="O182" s="94">
        <v>42674</v>
      </c>
      <c r="P182" s="93"/>
      <c r="Q182" s="93">
        <v>75</v>
      </c>
      <c r="R182" s="95" t="s">
        <v>41</v>
      </c>
      <c r="S182" s="96"/>
      <c r="T182" s="96"/>
      <c r="U182" s="271">
        <v>-999</v>
      </c>
      <c r="V182" s="271">
        <v>-999</v>
      </c>
      <c r="W182" s="271">
        <v>-999</v>
      </c>
      <c r="X182" s="271">
        <v>-999</v>
      </c>
      <c r="Y182" s="271">
        <v>-999</v>
      </c>
      <c r="Z182" s="271">
        <v>-999</v>
      </c>
      <c r="AA182" s="271">
        <v>-999</v>
      </c>
      <c r="AB182" s="271">
        <v>-999</v>
      </c>
      <c r="AC182" s="271">
        <v>-999</v>
      </c>
      <c r="AD182" s="271">
        <v>-999</v>
      </c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</row>
    <row r="183" spans="1:54" s="118" customFormat="1" ht="12" x14ac:dyDescent="0.3">
      <c r="A183" s="93">
        <v>108000</v>
      </c>
      <c r="B183" s="93" t="s">
        <v>30</v>
      </c>
      <c r="C183" s="93" t="s">
        <v>31</v>
      </c>
      <c r="D183" s="93" t="s">
        <v>31</v>
      </c>
      <c r="E183" s="93" t="s">
        <v>211</v>
      </c>
      <c r="F183" s="93" t="s">
        <v>212</v>
      </c>
      <c r="G183" s="93">
        <v>20</v>
      </c>
      <c r="H183" s="93" t="s">
        <v>34</v>
      </c>
      <c r="I183" s="93" t="s">
        <v>213</v>
      </c>
      <c r="J183" s="93" t="s">
        <v>38</v>
      </c>
      <c r="K183" s="93" t="s">
        <v>37</v>
      </c>
      <c r="L183" s="93" t="s">
        <v>36</v>
      </c>
      <c r="M183" s="93" t="s">
        <v>39</v>
      </c>
      <c r="N183" s="93" t="s">
        <v>40</v>
      </c>
      <c r="O183" s="94">
        <v>41341</v>
      </c>
      <c r="P183" s="93"/>
      <c r="Q183" s="93">
        <v>20</v>
      </c>
      <c r="R183" s="95" t="s">
        <v>41</v>
      </c>
      <c r="S183" s="96"/>
      <c r="T183" s="96"/>
      <c r="U183" s="271">
        <v>-999</v>
      </c>
      <c r="V183" s="271">
        <v>-999</v>
      </c>
      <c r="W183" s="271">
        <v>-999</v>
      </c>
      <c r="X183" s="271">
        <v>-999</v>
      </c>
      <c r="Y183" s="271">
        <v>-999</v>
      </c>
      <c r="Z183" s="271">
        <v>-999</v>
      </c>
      <c r="AA183" s="271">
        <v>-999</v>
      </c>
      <c r="AB183" s="271">
        <v>-999</v>
      </c>
      <c r="AC183" s="271">
        <v>-999</v>
      </c>
      <c r="AD183" s="271">
        <v>-999</v>
      </c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</row>
    <row r="184" spans="1:54" s="118" customFormat="1" ht="12" x14ac:dyDescent="0.3">
      <c r="A184" s="93">
        <v>124500</v>
      </c>
      <c r="B184" s="93" t="s">
        <v>30</v>
      </c>
      <c r="C184" s="93" t="s">
        <v>31</v>
      </c>
      <c r="D184" s="93" t="s">
        <v>31</v>
      </c>
      <c r="E184" s="93" t="s">
        <v>214</v>
      </c>
      <c r="F184" s="93" t="s">
        <v>215</v>
      </c>
      <c r="G184" s="93">
        <v>20</v>
      </c>
      <c r="H184" s="93" t="s">
        <v>34</v>
      </c>
      <c r="I184" s="93" t="s">
        <v>216</v>
      </c>
      <c r="J184" s="93" t="s">
        <v>38</v>
      </c>
      <c r="K184" s="93" t="s">
        <v>37</v>
      </c>
      <c r="L184" s="93" t="s">
        <v>36</v>
      </c>
      <c r="M184" s="93" t="s">
        <v>39</v>
      </c>
      <c r="N184" s="93" t="s">
        <v>40</v>
      </c>
      <c r="O184" s="94">
        <v>42166</v>
      </c>
      <c r="P184" s="93"/>
      <c r="Q184" s="93">
        <v>20</v>
      </c>
      <c r="R184" s="95" t="s">
        <v>41</v>
      </c>
      <c r="S184" s="96"/>
      <c r="T184" s="96"/>
      <c r="U184" s="271">
        <v>-999</v>
      </c>
      <c r="V184" s="271">
        <v>-999</v>
      </c>
      <c r="W184" s="271">
        <v>-999</v>
      </c>
      <c r="X184" s="271">
        <v>-999</v>
      </c>
      <c r="Y184" s="271">
        <v>-999</v>
      </c>
      <c r="Z184" s="271">
        <v>-999</v>
      </c>
      <c r="AA184" s="271">
        <v>-999</v>
      </c>
      <c r="AB184" s="271">
        <v>-999</v>
      </c>
      <c r="AC184" s="271">
        <v>-999</v>
      </c>
      <c r="AD184" s="271">
        <v>-999</v>
      </c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</row>
    <row r="185" spans="1:54" s="118" customFormat="1" ht="12" x14ac:dyDescent="0.3">
      <c r="A185" s="93">
        <v>126200</v>
      </c>
      <c r="B185" s="93" t="s">
        <v>30</v>
      </c>
      <c r="C185" s="93" t="s">
        <v>31</v>
      </c>
      <c r="D185" s="93" t="s">
        <v>31</v>
      </c>
      <c r="E185" s="93" t="s">
        <v>360</v>
      </c>
      <c r="F185" s="93" t="s">
        <v>361</v>
      </c>
      <c r="G185" s="93">
        <v>1.38</v>
      </c>
      <c r="H185" s="93" t="s">
        <v>34</v>
      </c>
      <c r="I185" s="93" t="s">
        <v>362</v>
      </c>
      <c r="J185" s="93" t="s">
        <v>38</v>
      </c>
      <c r="K185" s="93" t="s">
        <v>37</v>
      </c>
      <c r="L185" s="93" t="s">
        <v>36</v>
      </c>
      <c r="M185" s="93" t="s">
        <v>39</v>
      </c>
      <c r="N185" s="93" t="s">
        <v>40</v>
      </c>
      <c r="O185" s="94">
        <v>42213</v>
      </c>
      <c r="P185" s="93"/>
      <c r="Q185" s="93">
        <v>1.4</v>
      </c>
      <c r="R185" s="95" t="s">
        <v>41</v>
      </c>
      <c r="S185" s="96"/>
      <c r="T185" s="96"/>
      <c r="U185" s="271">
        <v>-999</v>
      </c>
      <c r="V185" s="271">
        <v>-999</v>
      </c>
      <c r="W185" s="271">
        <v>-999</v>
      </c>
      <c r="X185" s="271">
        <v>-999</v>
      </c>
      <c r="Y185" s="271">
        <v>-999</v>
      </c>
      <c r="Z185" s="271">
        <v>-999</v>
      </c>
      <c r="AA185" s="271">
        <v>-999</v>
      </c>
      <c r="AB185" s="271">
        <v>-999</v>
      </c>
      <c r="AC185" s="271">
        <v>-999</v>
      </c>
      <c r="AD185" s="271">
        <v>-999</v>
      </c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</row>
    <row r="186" spans="1:54" x14ac:dyDescent="0.35">
      <c r="A186" s="280">
        <v>121400</v>
      </c>
      <c r="B186" s="280" t="s">
        <v>30</v>
      </c>
      <c r="C186" s="280" t="s">
        <v>42</v>
      </c>
      <c r="D186" s="280" t="s">
        <v>31</v>
      </c>
      <c r="E186" s="280" t="s">
        <v>608</v>
      </c>
      <c r="F186" s="280" t="s">
        <v>609</v>
      </c>
      <c r="G186" s="280">
        <v>20</v>
      </c>
      <c r="H186" s="280" t="s">
        <v>34</v>
      </c>
      <c r="I186" s="280" t="s">
        <v>610</v>
      </c>
      <c r="J186" s="280" t="s">
        <v>38</v>
      </c>
      <c r="K186" s="280" t="s">
        <v>37</v>
      </c>
      <c r="L186" s="280" t="s">
        <v>36</v>
      </c>
      <c r="M186" s="280" t="s">
        <v>39</v>
      </c>
      <c r="N186" s="280" t="s">
        <v>40</v>
      </c>
      <c r="O186" s="289">
        <v>42013</v>
      </c>
      <c r="P186" s="280"/>
      <c r="Q186" s="280">
        <v>20</v>
      </c>
      <c r="R186" s="280" t="s">
        <v>41</v>
      </c>
      <c r="S186" s="280"/>
      <c r="T186" s="280"/>
      <c r="U186" s="271">
        <v>-999</v>
      </c>
      <c r="V186" s="271">
        <v>-999</v>
      </c>
      <c r="W186" s="271">
        <v>-999</v>
      </c>
      <c r="X186" s="271">
        <v>-999</v>
      </c>
      <c r="Y186" s="271">
        <v>-999</v>
      </c>
      <c r="Z186" s="271">
        <v>-999</v>
      </c>
      <c r="AA186" s="271">
        <v>-999</v>
      </c>
      <c r="AB186" s="271">
        <v>-999</v>
      </c>
      <c r="AC186" s="271">
        <v>-999</v>
      </c>
      <c r="AD186" s="271">
        <v>-999</v>
      </c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</row>
    <row r="187" spans="1:54" x14ac:dyDescent="0.35">
      <c r="A187" s="280">
        <v>119000</v>
      </c>
      <c r="B187" s="280" t="s">
        <v>30</v>
      </c>
      <c r="C187" s="280" t="s">
        <v>31</v>
      </c>
      <c r="D187" s="280" t="s">
        <v>31</v>
      </c>
      <c r="E187" s="280" t="s">
        <v>913</v>
      </c>
      <c r="F187" s="280" t="s">
        <v>914</v>
      </c>
      <c r="G187" s="280">
        <v>1.5</v>
      </c>
      <c r="H187" s="280" t="s">
        <v>34</v>
      </c>
      <c r="I187" s="280" t="s">
        <v>915</v>
      </c>
      <c r="J187" s="280" t="s">
        <v>38</v>
      </c>
      <c r="K187" s="280" t="s">
        <v>37</v>
      </c>
      <c r="L187" s="280" t="s">
        <v>36</v>
      </c>
      <c r="M187" s="280" t="s">
        <v>39</v>
      </c>
      <c r="N187" s="280" t="s">
        <v>40</v>
      </c>
      <c r="O187" s="289">
        <v>41816</v>
      </c>
      <c r="P187" s="280"/>
      <c r="Q187" s="280">
        <v>1.5</v>
      </c>
      <c r="R187" s="280" t="s">
        <v>41</v>
      </c>
      <c r="S187" s="280"/>
      <c r="T187" s="280"/>
      <c r="U187" s="271">
        <v>-999</v>
      </c>
      <c r="V187" s="271">
        <v>-999</v>
      </c>
      <c r="W187" s="271">
        <v>-999</v>
      </c>
      <c r="X187" s="271">
        <v>-999</v>
      </c>
      <c r="Y187" s="271">
        <v>-999</v>
      </c>
      <c r="Z187" s="271">
        <v>-999</v>
      </c>
      <c r="AA187" s="271">
        <v>-999</v>
      </c>
      <c r="AB187" s="271">
        <v>-999</v>
      </c>
      <c r="AC187" s="271">
        <v>-999</v>
      </c>
      <c r="AD187" s="271">
        <v>-999</v>
      </c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</row>
    <row r="188" spans="1:54" s="97" customFormat="1" ht="12" x14ac:dyDescent="0.3">
      <c r="A188" s="93">
        <v>126100</v>
      </c>
      <c r="B188" s="93" t="s">
        <v>30</v>
      </c>
      <c r="C188" s="93" t="s">
        <v>31</v>
      </c>
      <c r="D188" s="93" t="s">
        <v>31</v>
      </c>
      <c r="E188" s="93" t="s">
        <v>965</v>
      </c>
      <c r="F188" s="93" t="s">
        <v>966</v>
      </c>
      <c r="G188" s="93">
        <v>19.75</v>
      </c>
      <c r="H188" s="93" t="s">
        <v>34</v>
      </c>
      <c r="I188" s="93" t="s">
        <v>967</v>
      </c>
      <c r="J188" s="93" t="s">
        <v>38</v>
      </c>
      <c r="K188" s="93" t="s">
        <v>37</v>
      </c>
      <c r="L188" s="93" t="s">
        <v>36</v>
      </c>
      <c r="M188" s="93" t="s">
        <v>39</v>
      </c>
      <c r="N188" s="93" t="s">
        <v>40</v>
      </c>
      <c r="O188" s="94">
        <v>42144</v>
      </c>
      <c r="P188" s="93"/>
      <c r="Q188" s="93">
        <v>19.75</v>
      </c>
      <c r="R188" s="95" t="s">
        <v>41</v>
      </c>
      <c r="S188" s="96"/>
      <c r="T188" s="96"/>
      <c r="U188" s="271">
        <v>-999</v>
      </c>
      <c r="V188" s="271">
        <v>-999</v>
      </c>
      <c r="W188" s="271">
        <v>-999</v>
      </c>
      <c r="X188" s="271">
        <v>-999</v>
      </c>
      <c r="Y188" s="271">
        <v>-999</v>
      </c>
      <c r="Z188" s="271">
        <v>-999</v>
      </c>
      <c r="AA188" s="271">
        <v>-999</v>
      </c>
      <c r="AB188" s="271">
        <v>-999</v>
      </c>
      <c r="AC188" s="271">
        <v>-999</v>
      </c>
      <c r="AD188" s="271">
        <v>-999</v>
      </c>
    </row>
    <row r="189" spans="1:54" s="97" customFormat="1" ht="12" x14ac:dyDescent="0.3">
      <c r="A189" s="93">
        <v>124700</v>
      </c>
      <c r="B189" s="93" t="s">
        <v>30</v>
      </c>
      <c r="C189" s="93" t="s">
        <v>31</v>
      </c>
      <c r="D189" s="93" t="s">
        <v>31</v>
      </c>
      <c r="E189" s="93" t="s">
        <v>968</v>
      </c>
      <c r="F189" s="93" t="s">
        <v>969</v>
      </c>
      <c r="G189" s="93">
        <v>11</v>
      </c>
      <c r="H189" s="93" t="s">
        <v>34</v>
      </c>
      <c r="I189" s="93" t="s">
        <v>970</v>
      </c>
      <c r="J189" s="93" t="s">
        <v>38</v>
      </c>
      <c r="K189" s="93" t="s">
        <v>37</v>
      </c>
      <c r="L189" s="93" t="s">
        <v>36</v>
      </c>
      <c r="M189" s="93" t="s">
        <v>39</v>
      </c>
      <c r="N189" s="93" t="s">
        <v>40</v>
      </c>
      <c r="O189" s="94">
        <v>42147</v>
      </c>
      <c r="P189" s="93"/>
      <c r="Q189" s="93">
        <v>11</v>
      </c>
      <c r="R189" s="95" t="s">
        <v>41</v>
      </c>
      <c r="S189" s="96"/>
      <c r="T189" s="96"/>
      <c r="U189" s="271">
        <v>-999</v>
      </c>
      <c r="V189" s="271">
        <v>-999</v>
      </c>
      <c r="W189" s="271">
        <v>-999</v>
      </c>
      <c r="X189" s="271">
        <v>-999</v>
      </c>
      <c r="Y189" s="271">
        <v>-999</v>
      </c>
      <c r="Z189" s="271">
        <v>-999</v>
      </c>
      <c r="AA189" s="271">
        <v>-999</v>
      </c>
      <c r="AB189" s="271">
        <v>-999</v>
      </c>
      <c r="AC189" s="271">
        <v>-999</v>
      </c>
      <c r="AD189" s="271">
        <v>-999</v>
      </c>
    </row>
    <row r="190" spans="1:54" s="97" customFormat="1" ht="12" x14ac:dyDescent="0.3">
      <c r="A190" s="93">
        <v>125700</v>
      </c>
      <c r="B190" s="93" t="s">
        <v>30</v>
      </c>
      <c r="C190" s="93" t="s">
        <v>31</v>
      </c>
      <c r="D190" s="93" t="s">
        <v>31</v>
      </c>
      <c r="E190" s="93" t="s">
        <v>974</v>
      </c>
      <c r="F190" s="93" t="s">
        <v>975</v>
      </c>
      <c r="G190" s="93">
        <v>20</v>
      </c>
      <c r="H190" s="93" t="s">
        <v>34</v>
      </c>
      <c r="I190" s="93" t="s">
        <v>976</v>
      </c>
      <c r="J190" s="93" t="s">
        <v>38</v>
      </c>
      <c r="K190" s="93" t="s">
        <v>37</v>
      </c>
      <c r="L190" s="93" t="s">
        <v>36</v>
      </c>
      <c r="M190" s="93" t="s">
        <v>39</v>
      </c>
      <c r="N190" s="93" t="s">
        <v>40</v>
      </c>
      <c r="O190" s="94">
        <v>42139</v>
      </c>
      <c r="P190" s="93"/>
      <c r="Q190" s="93">
        <v>20</v>
      </c>
      <c r="R190" s="95" t="s">
        <v>41</v>
      </c>
      <c r="S190" s="96"/>
      <c r="T190" s="96"/>
      <c r="U190" s="271">
        <v>-999</v>
      </c>
      <c r="V190" s="271">
        <v>-999</v>
      </c>
      <c r="W190" s="271">
        <v>-999</v>
      </c>
      <c r="X190" s="271">
        <v>-999</v>
      </c>
      <c r="Y190" s="271">
        <v>-999</v>
      </c>
      <c r="Z190" s="271">
        <v>-999</v>
      </c>
      <c r="AA190" s="271">
        <v>-999</v>
      </c>
      <c r="AB190" s="271">
        <v>-999</v>
      </c>
      <c r="AC190" s="271">
        <v>-999</v>
      </c>
      <c r="AD190" s="271">
        <v>-999</v>
      </c>
    </row>
    <row r="191" spans="1:54" s="97" customFormat="1" ht="12" x14ac:dyDescent="0.3">
      <c r="A191" s="93">
        <v>135500</v>
      </c>
      <c r="B191" s="93" t="s">
        <v>30</v>
      </c>
      <c r="C191" s="93" t="s">
        <v>31</v>
      </c>
      <c r="D191" s="93" t="s">
        <v>31</v>
      </c>
      <c r="E191" s="93" t="s">
        <v>990</v>
      </c>
      <c r="F191" s="93" t="s">
        <v>991</v>
      </c>
      <c r="G191" s="93">
        <v>20</v>
      </c>
      <c r="H191" s="93" t="s">
        <v>34</v>
      </c>
      <c r="I191" s="93" t="s">
        <v>992</v>
      </c>
      <c r="J191" s="93" t="s">
        <v>38</v>
      </c>
      <c r="K191" s="93" t="s">
        <v>37</v>
      </c>
      <c r="L191" s="93" t="s">
        <v>36</v>
      </c>
      <c r="M191" s="93" t="s">
        <v>39</v>
      </c>
      <c r="N191" s="93" t="s">
        <v>40</v>
      </c>
      <c r="O191" s="94">
        <v>42551</v>
      </c>
      <c r="P191" s="93"/>
      <c r="Q191" s="93">
        <v>20</v>
      </c>
      <c r="R191" s="95" t="s">
        <v>41</v>
      </c>
      <c r="S191" s="96"/>
      <c r="T191" s="96"/>
      <c r="U191" s="271">
        <v>-999</v>
      </c>
      <c r="V191" s="271">
        <v>-999</v>
      </c>
      <c r="W191" s="271">
        <v>-999</v>
      </c>
      <c r="X191" s="271">
        <v>-999</v>
      </c>
      <c r="Y191" s="271">
        <v>-999</v>
      </c>
      <c r="Z191" s="271">
        <v>-999</v>
      </c>
      <c r="AA191" s="271">
        <v>-999</v>
      </c>
      <c r="AB191" s="271">
        <v>-999</v>
      </c>
      <c r="AC191" s="271">
        <v>-999</v>
      </c>
      <c r="AD191" s="271">
        <v>-999</v>
      </c>
    </row>
    <row r="192" spans="1:54" s="97" customFormat="1" ht="12" x14ac:dyDescent="0.3">
      <c r="A192" s="93">
        <v>111900</v>
      </c>
      <c r="B192" s="93" t="s">
        <v>30</v>
      </c>
      <c r="C192" s="93" t="s">
        <v>31</v>
      </c>
      <c r="D192" s="93" t="s">
        <v>31</v>
      </c>
      <c r="E192" s="93" t="s">
        <v>1541</v>
      </c>
      <c r="F192" s="93" t="s">
        <v>1542</v>
      </c>
      <c r="G192" s="93">
        <v>20</v>
      </c>
      <c r="H192" s="93" t="s">
        <v>34</v>
      </c>
      <c r="I192" s="93" t="s">
        <v>759</v>
      </c>
      <c r="J192" s="93" t="s">
        <v>38</v>
      </c>
      <c r="K192" s="93" t="s">
        <v>37</v>
      </c>
      <c r="L192" s="93" t="s">
        <v>36</v>
      </c>
      <c r="M192" s="93" t="s">
        <v>39</v>
      </c>
      <c r="N192" s="93" t="s">
        <v>40</v>
      </c>
      <c r="O192" s="94">
        <v>41449</v>
      </c>
      <c r="P192" s="93"/>
      <c r="Q192" s="93">
        <v>20</v>
      </c>
      <c r="R192" s="95" t="s">
        <v>41</v>
      </c>
      <c r="S192" s="96"/>
      <c r="T192" s="96"/>
      <c r="U192" s="271">
        <v>-999</v>
      </c>
      <c r="V192" s="271">
        <v>-999</v>
      </c>
      <c r="W192" s="271">
        <v>-999</v>
      </c>
      <c r="X192" s="271">
        <v>-999</v>
      </c>
      <c r="Y192" s="271">
        <v>-999</v>
      </c>
      <c r="Z192" s="271">
        <v>-999</v>
      </c>
      <c r="AA192" s="271">
        <v>-999</v>
      </c>
      <c r="AB192" s="271">
        <v>-999</v>
      </c>
      <c r="AC192" s="271">
        <v>-999</v>
      </c>
      <c r="AD192" s="271">
        <v>-999</v>
      </c>
    </row>
    <row r="193" spans="1:54" s="97" customFormat="1" ht="12" x14ac:dyDescent="0.3">
      <c r="A193" s="93">
        <v>125000</v>
      </c>
      <c r="B193" s="93" t="s">
        <v>30</v>
      </c>
      <c r="C193" s="93" t="s">
        <v>31</v>
      </c>
      <c r="D193" s="93" t="s">
        <v>31</v>
      </c>
      <c r="E193" s="93" t="s">
        <v>1621</v>
      </c>
      <c r="F193" s="93" t="s">
        <v>1622</v>
      </c>
      <c r="G193" s="93">
        <v>12</v>
      </c>
      <c r="H193" s="93" t="s">
        <v>34</v>
      </c>
      <c r="I193" s="93" t="s">
        <v>970</v>
      </c>
      <c r="J193" s="93" t="s">
        <v>38</v>
      </c>
      <c r="K193" s="93" t="s">
        <v>37</v>
      </c>
      <c r="L193" s="93" t="s">
        <v>36</v>
      </c>
      <c r="M193" s="93" t="s">
        <v>39</v>
      </c>
      <c r="N193" s="93" t="s">
        <v>40</v>
      </c>
      <c r="O193" s="94">
        <v>42147</v>
      </c>
      <c r="P193" s="93"/>
      <c r="Q193" s="93">
        <v>12</v>
      </c>
      <c r="R193" s="95" t="s">
        <v>41</v>
      </c>
      <c r="S193" s="96"/>
      <c r="T193" s="96"/>
      <c r="U193" s="271">
        <v>-999</v>
      </c>
      <c r="V193" s="271">
        <v>-999</v>
      </c>
      <c r="W193" s="271">
        <v>-999</v>
      </c>
      <c r="X193" s="271">
        <v>-999</v>
      </c>
      <c r="Y193" s="271">
        <v>-999</v>
      </c>
      <c r="Z193" s="271">
        <v>-999</v>
      </c>
      <c r="AA193" s="271">
        <v>-999</v>
      </c>
      <c r="AB193" s="271">
        <v>-999</v>
      </c>
      <c r="AC193" s="271">
        <v>-999</v>
      </c>
      <c r="AD193" s="271">
        <v>-999</v>
      </c>
    </row>
    <row r="194" spans="1:54" s="97" customFormat="1" ht="12" x14ac:dyDescent="0.3">
      <c r="A194" s="93">
        <v>112300</v>
      </c>
      <c r="B194" s="93" t="s">
        <v>30</v>
      </c>
      <c r="C194" s="93" t="s">
        <v>31</v>
      </c>
      <c r="D194" s="93" t="s">
        <v>31</v>
      </c>
      <c r="E194" s="93" t="s">
        <v>1629</v>
      </c>
      <c r="F194" s="93" t="s">
        <v>1630</v>
      </c>
      <c r="G194" s="93">
        <v>1</v>
      </c>
      <c r="H194" s="93" t="s">
        <v>34</v>
      </c>
      <c r="I194" s="93" t="s">
        <v>1630</v>
      </c>
      <c r="J194" s="93" t="s">
        <v>38</v>
      </c>
      <c r="K194" s="93" t="s">
        <v>37</v>
      </c>
      <c r="L194" s="93" t="s">
        <v>36</v>
      </c>
      <c r="M194" s="93" t="s">
        <v>39</v>
      </c>
      <c r="N194" s="93" t="s">
        <v>40</v>
      </c>
      <c r="O194" s="94">
        <v>41456</v>
      </c>
      <c r="P194" s="93"/>
      <c r="Q194" s="93">
        <v>1</v>
      </c>
      <c r="R194" s="95" t="s">
        <v>41</v>
      </c>
      <c r="S194" s="96"/>
      <c r="T194" s="96"/>
      <c r="U194" s="271">
        <v>-999</v>
      </c>
      <c r="V194" s="271">
        <v>-999</v>
      </c>
      <c r="W194" s="271">
        <v>-999</v>
      </c>
      <c r="X194" s="271">
        <v>-999</v>
      </c>
      <c r="Y194" s="271">
        <v>-999</v>
      </c>
      <c r="Z194" s="271">
        <v>-999</v>
      </c>
      <c r="AA194" s="271">
        <v>-999</v>
      </c>
      <c r="AB194" s="271">
        <v>-999</v>
      </c>
      <c r="AC194" s="271">
        <v>-999</v>
      </c>
      <c r="AD194" s="271">
        <v>-999</v>
      </c>
    </row>
    <row r="195" spans="1:54" s="97" customFormat="1" ht="12" x14ac:dyDescent="0.3">
      <c r="A195" s="93">
        <v>112400</v>
      </c>
      <c r="B195" s="93" t="s">
        <v>30</v>
      </c>
      <c r="C195" s="93" t="s">
        <v>31</v>
      </c>
      <c r="D195" s="93" t="s">
        <v>31</v>
      </c>
      <c r="E195" s="93" t="s">
        <v>1631</v>
      </c>
      <c r="F195" s="93" t="s">
        <v>1632</v>
      </c>
      <c r="G195" s="93">
        <v>1</v>
      </c>
      <c r="H195" s="93" t="s">
        <v>34</v>
      </c>
      <c r="I195" s="93" t="s">
        <v>1632</v>
      </c>
      <c r="J195" s="93" t="s">
        <v>38</v>
      </c>
      <c r="K195" s="93" t="s">
        <v>37</v>
      </c>
      <c r="L195" s="93" t="s">
        <v>36</v>
      </c>
      <c r="M195" s="93" t="s">
        <v>39</v>
      </c>
      <c r="N195" s="93" t="s">
        <v>40</v>
      </c>
      <c r="O195" s="94">
        <v>41491</v>
      </c>
      <c r="P195" s="93"/>
      <c r="Q195" s="93">
        <v>1</v>
      </c>
      <c r="R195" s="95" t="s">
        <v>41</v>
      </c>
      <c r="S195" s="96"/>
      <c r="T195" s="96"/>
      <c r="U195" s="271">
        <v>-999</v>
      </c>
      <c r="V195" s="271">
        <v>-999</v>
      </c>
      <c r="W195" s="271">
        <v>-999</v>
      </c>
      <c r="X195" s="271">
        <v>-999</v>
      </c>
      <c r="Y195" s="271">
        <v>-999</v>
      </c>
      <c r="Z195" s="271">
        <v>-999</v>
      </c>
      <c r="AA195" s="271">
        <v>-999</v>
      </c>
      <c r="AB195" s="271">
        <v>-999</v>
      </c>
      <c r="AC195" s="271">
        <v>-999</v>
      </c>
      <c r="AD195" s="271">
        <v>-999</v>
      </c>
    </row>
    <row r="196" spans="1:54" s="97" customFormat="1" ht="12" x14ac:dyDescent="0.3">
      <c r="A196" s="93">
        <v>108400</v>
      </c>
      <c r="B196" s="93" t="s">
        <v>30</v>
      </c>
      <c r="C196" s="93" t="s">
        <v>31</v>
      </c>
      <c r="D196" s="93" t="s">
        <v>31</v>
      </c>
      <c r="E196" s="93" t="s">
        <v>1519</v>
      </c>
      <c r="F196" s="93" t="s">
        <v>1520</v>
      </c>
      <c r="G196" s="93">
        <v>2.5</v>
      </c>
      <c r="H196" s="93" t="s">
        <v>34</v>
      </c>
      <c r="I196" s="93" t="s">
        <v>1521</v>
      </c>
      <c r="J196" s="93" t="s">
        <v>38</v>
      </c>
      <c r="K196" s="93" t="s">
        <v>37</v>
      </c>
      <c r="L196" s="93" t="s">
        <v>36</v>
      </c>
      <c r="M196" s="93" t="s">
        <v>39</v>
      </c>
      <c r="N196" s="93" t="s">
        <v>40</v>
      </c>
      <c r="O196" s="94">
        <v>41365</v>
      </c>
      <c r="P196" s="93"/>
      <c r="Q196" s="93">
        <v>2.5</v>
      </c>
      <c r="R196" s="95" t="s">
        <v>41</v>
      </c>
      <c r="S196" s="96"/>
      <c r="T196" s="96"/>
      <c r="U196" s="271">
        <v>-999</v>
      </c>
      <c r="V196" s="271">
        <v>-999</v>
      </c>
      <c r="W196" s="271">
        <v>-999</v>
      </c>
      <c r="X196" s="271">
        <v>-999</v>
      </c>
      <c r="Y196" s="271">
        <v>-999</v>
      </c>
      <c r="Z196" s="271">
        <v>-999</v>
      </c>
      <c r="AA196" s="271">
        <v>-999</v>
      </c>
      <c r="AB196" s="271">
        <v>-999</v>
      </c>
      <c r="AC196" s="271">
        <v>-999</v>
      </c>
      <c r="AD196" s="271">
        <v>-999</v>
      </c>
    </row>
    <row r="197" spans="1:54" s="97" customFormat="1" ht="12" x14ac:dyDescent="0.3">
      <c r="A197" s="93">
        <v>121100</v>
      </c>
      <c r="B197" s="93" t="s">
        <v>30</v>
      </c>
      <c r="C197" s="93" t="s">
        <v>42</v>
      </c>
      <c r="D197" s="93" t="s">
        <v>31</v>
      </c>
      <c r="E197" s="93" t="s">
        <v>1735</v>
      </c>
      <c r="F197" s="93" t="s">
        <v>1736</v>
      </c>
      <c r="G197" s="93">
        <v>1.25</v>
      </c>
      <c r="H197" s="93" t="s">
        <v>34</v>
      </c>
      <c r="I197" s="93" t="s">
        <v>35</v>
      </c>
      <c r="J197" s="93" t="s">
        <v>38</v>
      </c>
      <c r="K197" s="93" t="s">
        <v>37</v>
      </c>
      <c r="L197" s="93" t="s">
        <v>36</v>
      </c>
      <c r="M197" s="93" t="s">
        <v>39</v>
      </c>
      <c r="N197" s="93" t="s">
        <v>40</v>
      </c>
      <c r="O197" s="94">
        <v>41970</v>
      </c>
      <c r="P197" s="93"/>
      <c r="Q197" s="93">
        <v>1.25</v>
      </c>
      <c r="R197" s="95" t="s">
        <v>41</v>
      </c>
      <c r="S197" s="96"/>
      <c r="T197" s="96"/>
      <c r="U197" s="271">
        <v>-999</v>
      </c>
      <c r="V197" s="271">
        <v>-999</v>
      </c>
      <c r="W197" s="271">
        <v>-999</v>
      </c>
      <c r="X197" s="271">
        <v>-999</v>
      </c>
      <c r="Y197" s="271">
        <v>-999</v>
      </c>
      <c r="Z197" s="271">
        <v>-999</v>
      </c>
      <c r="AA197" s="271">
        <v>-999</v>
      </c>
      <c r="AB197" s="271">
        <v>-999</v>
      </c>
      <c r="AC197" s="271">
        <v>-999</v>
      </c>
      <c r="AD197" s="271">
        <v>-999</v>
      </c>
    </row>
    <row r="198" spans="1:54" s="97" customFormat="1" ht="12" x14ac:dyDescent="0.3">
      <c r="A198" s="93">
        <v>124100</v>
      </c>
      <c r="B198" s="93" t="s">
        <v>30</v>
      </c>
      <c r="C198" s="93" t="s">
        <v>31</v>
      </c>
      <c r="D198" s="93" t="s">
        <v>31</v>
      </c>
      <c r="E198" s="93" t="s">
        <v>1768</v>
      </c>
      <c r="F198" s="93" t="s">
        <v>1769</v>
      </c>
      <c r="G198" s="93">
        <v>1.5</v>
      </c>
      <c r="H198" s="93" t="s">
        <v>34</v>
      </c>
      <c r="I198" s="93" t="s">
        <v>1770</v>
      </c>
      <c r="J198" s="93" t="s">
        <v>38</v>
      </c>
      <c r="K198" s="93" t="s">
        <v>37</v>
      </c>
      <c r="L198" s="93" t="s">
        <v>36</v>
      </c>
      <c r="M198" s="93" t="s">
        <v>39</v>
      </c>
      <c r="N198" s="93" t="s">
        <v>40</v>
      </c>
      <c r="O198" s="94">
        <v>42111</v>
      </c>
      <c r="P198" s="93"/>
      <c r="Q198" s="93">
        <v>1.5</v>
      </c>
      <c r="R198" s="95" t="s">
        <v>41</v>
      </c>
      <c r="S198" s="96"/>
      <c r="T198" s="96"/>
      <c r="U198" s="271">
        <v>-999</v>
      </c>
      <c r="V198" s="271">
        <v>-999</v>
      </c>
      <c r="W198" s="271">
        <v>-999</v>
      </c>
      <c r="X198" s="271">
        <v>-999</v>
      </c>
      <c r="Y198" s="271">
        <v>-999</v>
      </c>
      <c r="Z198" s="271">
        <v>-999</v>
      </c>
      <c r="AA198" s="271">
        <v>-999</v>
      </c>
      <c r="AB198" s="271">
        <v>-999</v>
      </c>
      <c r="AC198" s="271">
        <v>-999</v>
      </c>
      <c r="AD198" s="271">
        <v>-999</v>
      </c>
    </row>
    <row r="199" spans="1:54" x14ac:dyDescent="0.35">
      <c r="A199" s="280">
        <v>121600</v>
      </c>
      <c r="B199" s="280" t="s">
        <v>30</v>
      </c>
      <c r="C199" s="280" t="s">
        <v>42</v>
      </c>
      <c r="D199" s="280" t="s">
        <v>31</v>
      </c>
      <c r="E199" s="280" t="s">
        <v>1921</v>
      </c>
      <c r="F199" s="280" t="s">
        <v>1922</v>
      </c>
      <c r="G199" s="280">
        <v>20</v>
      </c>
      <c r="H199" s="280" t="s">
        <v>34</v>
      </c>
      <c r="I199" s="280" t="s">
        <v>1923</v>
      </c>
      <c r="J199" s="280" t="s">
        <v>38</v>
      </c>
      <c r="K199" s="280" t="s">
        <v>37</v>
      </c>
      <c r="L199" s="280" t="s">
        <v>36</v>
      </c>
      <c r="M199" s="280" t="s">
        <v>39</v>
      </c>
      <c r="N199" s="280" t="s">
        <v>40</v>
      </c>
      <c r="O199" s="289">
        <v>41991</v>
      </c>
      <c r="P199" s="280"/>
      <c r="Q199" s="280">
        <v>20</v>
      </c>
      <c r="R199" s="280" t="s">
        <v>41</v>
      </c>
      <c r="S199" s="280"/>
      <c r="T199" s="280"/>
      <c r="U199" s="271">
        <v>-999</v>
      </c>
      <c r="V199" s="271">
        <v>-999</v>
      </c>
      <c r="W199" s="271">
        <v>-999</v>
      </c>
      <c r="X199" s="271">
        <v>-999</v>
      </c>
      <c r="Y199" s="271">
        <v>-999</v>
      </c>
      <c r="Z199" s="271">
        <v>-999</v>
      </c>
      <c r="AA199" s="271">
        <v>-999</v>
      </c>
      <c r="AB199" s="271">
        <v>-999</v>
      </c>
      <c r="AC199" s="271">
        <v>-999</v>
      </c>
      <c r="AD199" s="271">
        <v>-999</v>
      </c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</row>
    <row r="200" spans="1:54" s="118" customFormat="1" ht="12" x14ac:dyDescent="0.3">
      <c r="A200" s="93">
        <v>121700</v>
      </c>
      <c r="B200" s="93" t="s">
        <v>30</v>
      </c>
      <c r="C200" s="93" t="s">
        <v>42</v>
      </c>
      <c r="D200" s="93" t="s">
        <v>31</v>
      </c>
      <c r="E200" s="93" t="s">
        <v>1935</v>
      </c>
      <c r="F200" s="93" t="s">
        <v>1936</v>
      </c>
      <c r="G200" s="93">
        <v>20</v>
      </c>
      <c r="H200" s="93" t="s">
        <v>34</v>
      </c>
      <c r="I200" s="93" t="s">
        <v>1937</v>
      </c>
      <c r="J200" s="93" t="s">
        <v>38</v>
      </c>
      <c r="K200" s="93" t="s">
        <v>37</v>
      </c>
      <c r="L200" s="93" t="s">
        <v>36</v>
      </c>
      <c r="M200" s="93" t="s">
        <v>39</v>
      </c>
      <c r="N200" s="93" t="s">
        <v>40</v>
      </c>
      <c r="O200" s="94">
        <v>41997</v>
      </c>
      <c r="P200" s="93"/>
      <c r="Q200" s="93">
        <v>20</v>
      </c>
      <c r="R200" s="95" t="s">
        <v>41</v>
      </c>
      <c r="S200" s="96"/>
      <c r="T200" s="96"/>
      <c r="U200" s="271">
        <v>-999</v>
      </c>
      <c r="V200" s="271">
        <v>-999</v>
      </c>
      <c r="W200" s="271">
        <v>-999</v>
      </c>
      <c r="X200" s="271">
        <v>-999</v>
      </c>
      <c r="Y200" s="271">
        <v>-999</v>
      </c>
      <c r="Z200" s="271">
        <v>-999</v>
      </c>
      <c r="AA200" s="271">
        <v>-999</v>
      </c>
      <c r="AB200" s="271">
        <v>-999</v>
      </c>
      <c r="AC200" s="271">
        <v>-999</v>
      </c>
      <c r="AD200" s="271">
        <v>-999</v>
      </c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97"/>
    </row>
    <row r="201" spans="1:54" x14ac:dyDescent="0.35">
      <c r="A201" s="280">
        <v>131700</v>
      </c>
      <c r="B201" s="280" t="s">
        <v>30</v>
      </c>
      <c r="C201" s="280" t="s">
        <v>31</v>
      </c>
      <c r="D201" s="280" t="s">
        <v>31</v>
      </c>
      <c r="E201" s="280" t="s">
        <v>2069</v>
      </c>
      <c r="F201" s="280" t="s">
        <v>2070</v>
      </c>
      <c r="G201" s="280">
        <v>1.5</v>
      </c>
      <c r="H201" s="280" t="s">
        <v>34</v>
      </c>
      <c r="I201" s="280" t="s">
        <v>2071</v>
      </c>
      <c r="J201" s="280" t="s">
        <v>38</v>
      </c>
      <c r="K201" s="280" t="s">
        <v>37</v>
      </c>
      <c r="L201" s="280" t="s">
        <v>36</v>
      </c>
      <c r="M201" s="280" t="s">
        <v>39</v>
      </c>
      <c r="N201" s="280" t="s">
        <v>40</v>
      </c>
      <c r="O201" s="289">
        <v>42398</v>
      </c>
      <c r="P201" s="280"/>
      <c r="Q201" s="280">
        <v>1.5</v>
      </c>
      <c r="R201" s="280" t="s">
        <v>41</v>
      </c>
      <c r="S201" s="280"/>
      <c r="T201" s="280"/>
      <c r="U201" s="271">
        <v>-999</v>
      </c>
      <c r="V201" s="271">
        <v>-999</v>
      </c>
      <c r="W201" s="271">
        <v>-999</v>
      </c>
      <c r="X201" s="271">
        <v>-999</v>
      </c>
      <c r="Y201" s="271">
        <v>-999</v>
      </c>
      <c r="Z201" s="271">
        <v>-999</v>
      </c>
      <c r="AA201" s="271">
        <v>-999</v>
      </c>
      <c r="AB201" s="271">
        <v>-999</v>
      </c>
      <c r="AC201" s="271">
        <v>-999</v>
      </c>
      <c r="AD201" s="271">
        <v>-999</v>
      </c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</row>
    <row r="202" spans="1:54" x14ac:dyDescent="0.35">
      <c r="A202" s="280">
        <v>123700</v>
      </c>
      <c r="B202" s="280" t="s">
        <v>30</v>
      </c>
      <c r="C202" s="280" t="s">
        <v>31</v>
      </c>
      <c r="D202" s="280" t="s">
        <v>31</v>
      </c>
      <c r="E202" s="280" t="s">
        <v>2115</v>
      </c>
      <c r="F202" s="280" t="s">
        <v>2116</v>
      </c>
      <c r="G202" s="280">
        <v>20</v>
      </c>
      <c r="H202" s="280" t="s">
        <v>34</v>
      </c>
      <c r="I202" s="280" t="s">
        <v>2117</v>
      </c>
      <c r="J202" s="280" t="s">
        <v>38</v>
      </c>
      <c r="K202" s="280" t="s">
        <v>37</v>
      </c>
      <c r="L202" s="280" t="s">
        <v>36</v>
      </c>
      <c r="M202" s="280" t="s">
        <v>39</v>
      </c>
      <c r="N202" s="280" t="s">
        <v>40</v>
      </c>
      <c r="O202" s="289">
        <v>42096</v>
      </c>
      <c r="P202" s="280"/>
      <c r="Q202" s="280">
        <v>20.46</v>
      </c>
      <c r="R202" s="280" t="s">
        <v>41</v>
      </c>
      <c r="S202" s="280"/>
      <c r="T202" s="280"/>
      <c r="U202" s="271">
        <v>-999</v>
      </c>
      <c r="V202" s="271">
        <v>-999</v>
      </c>
      <c r="W202" s="271">
        <v>-999</v>
      </c>
      <c r="X202" s="271">
        <v>-999</v>
      </c>
      <c r="Y202" s="271">
        <v>-999</v>
      </c>
      <c r="Z202" s="271">
        <v>-999</v>
      </c>
      <c r="AA202" s="271">
        <v>-999</v>
      </c>
      <c r="AB202" s="271">
        <v>-999</v>
      </c>
      <c r="AC202" s="271">
        <v>-999</v>
      </c>
      <c r="AD202" s="271">
        <v>-999</v>
      </c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97"/>
    </row>
    <row r="203" spans="1:54" s="118" customFormat="1" ht="12" x14ac:dyDescent="0.3">
      <c r="A203" s="93">
        <v>130300</v>
      </c>
      <c r="B203" s="93" t="s">
        <v>30</v>
      </c>
      <c r="C203" s="93" t="s">
        <v>31</v>
      </c>
      <c r="D203" s="93" t="s">
        <v>31</v>
      </c>
      <c r="E203" s="93" t="s">
        <v>2371</v>
      </c>
      <c r="F203" s="93" t="s">
        <v>2372</v>
      </c>
      <c r="G203" s="93">
        <v>20</v>
      </c>
      <c r="H203" s="93" t="s">
        <v>34</v>
      </c>
      <c r="I203" s="93" t="s">
        <v>2373</v>
      </c>
      <c r="J203" s="93" t="s">
        <v>38</v>
      </c>
      <c r="K203" s="93" t="s">
        <v>37</v>
      </c>
      <c r="L203" s="93" t="s">
        <v>36</v>
      </c>
      <c r="M203" s="93" t="s">
        <v>39</v>
      </c>
      <c r="N203" s="93" t="s">
        <v>40</v>
      </c>
      <c r="O203" s="94">
        <v>42350</v>
      </c>
      <c r="P203" s="93"/>
      <c r="Q203" s="93">
        <v>20</v>
      </c>
      <c r="R203" s="95" t="s">
        <v>41</v>
      </c>
      <c r="S203" s="96"/>
      <c r="T203" s="96"/>
      <c r="U203" s="271">
        <v>-999</v>
      </c>
      <c r="V203" s="271">
        <v>-999</v>
      </c>
      <c r="W203" s="271">
        <v>-999</v>
      </c>
      <c r="X203" s="271">
        <v>-999</v>
      </c>
      <c r="Y203" s="271">
        <v>-999</v>
      </c>
      <c r="Z203" s="271">
        <v>-999</v>
      </c>
      <c r="AA203" s="271">
        <v>-999</v>
      </c>
      <c r="AB203" s="271">
        <v>-999</v>
      </c>
      <c r="AC203" s="271">
        <v>-999</v>
      </c>
      <c r="AD203" s="271">
        <v>-999</v>
      </c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97"/>
    </row>
    <row r="204" spans="1:54" x14ac:dyDescent="0.35">
      <c r="A204" s="280">
        <v>124300</v>
      </c>
      <c r="B204" s="280" t="s">
        <v>30</v>
      </c>
      <c r="C204" s="280" t="s">
        <v>31</v>
      </c>
      <c r="D204" s="280" t="s">
        <v>31</v>
      </c>
      <c r="E204" s="280" t="s">
        <v>2403</v>
      </c>
      <c r="F204" s="280" t="s">
        <v>2404</v>
      </c>
      <c r="G204" s="280">
        <v>1.5</v>
      </c>
      <c r="H204" s="280" t="s">
        <v>34</v>
      </c>
      <c r="I204" s="280" t="s">
        <v>2405</v>
      </c>
      <c r="J204" s="280" t="s">
        <v>38</v>
      </c>
      <c r="K204" s="280" t="s">
        <v>37</v>
      </c>
      <c r="L204" s="280" t="s">
        <v>36</v>
      </c>
      <c r="M204" s="280" t="s">
        <v>39</v>
      </c>
      <c r="N204" s="280" t="s">
        <v>40</v>
      </c>
      <c r="O204" s="289">
        <v>42136</v>
      </c>
      <c r="P204" s="280"/>
      <c r="Q204" s="280">
        <v>1.5</v>
      </c>
      <c r="R204" s="280" t="s">
        <v>41</v>
      </c>
      <c r="S204" s="280"/>
      <c r="T204" s="280"/>
      <c r="U204" s="271">
        <v>-999</v>
      </c>
      <c r="V204" s="271">
        <v>-999</v>
      </c>
      <c r="W204" s="271">
        <v>-999</v>
      </c>
      <c r="X204" s="271">
        <v>-999</v>
      </c>
      <c r="Y204" s="271">
        <v>-999</v>
      </c>
      <c r="Z204" s="271">
        <v>-999</v>
      </c>
      <c r="AA204" s="271">
        <v>-999</v>
      </c>
      <c r="AB204" s="271">
        <v>-999</v>
      </c>
      <c r="AC204" s="271">
        <v>-999</v>
      </c>
      <c r="AD204" s="271">
        <v>-999</v>
      </c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</row>
    <row r="205" spans="1:54" s="77" customFormat="1" ht="12" x14ac:dyDescent="0.3">
      <c r="A205" s="93">
        <v>125100</v>
      </c>
      <c r="B205" s="93" t="s">
        <v>30</v>
      </c>
      <c r="C205" s="93" t="s">
        <v>31</v>
      </c>
      <c r="D205" s="93" t="s">
        <v>31</v>
      </c>
      <c r="E205" s="93" t="s">
        <v>2438</v>
      </c>
      <c r="F205" s="93" t="s">
        <v>2439</v>
      </c>
      <c r="G205" s="93">
        <v>1.5</v>
      </c>
      <c r="H205" s="93" t="s">
        <v>34</v>
      </c>
      <c r="I205" s="93" t="s">
        <v>2440</v>
      </c>
      <c r="J205" s="93" t="s">
        <v>38</v>
      </c>
      <c r="K205" s="93" t="s">
        <v>37</v>
      </c>
      <c r="L205" s="93" t="s">
        <v>36</v>
      </c>
      <c r="M205" s="93" t="s">
        <v>39</v>
      </c>
      <c r="N205" s="93" t="s">
        <v>40</v>
      </c>
      <c r="O205" s="94">
        <v>42147</v>
      </c>
      <c r="P205" s="93"/>
      <c r="Q205" s="93">
        <v>1.5</v>
      </c>
      <c r="R205" s="95" t="s">
        <v>41</v>
      </c>
      <c r="S205" s="96"/>
      <c r="T205" s="96"/>
      <c r="U205" s="252">
        <v>-999</v>
      </c>
      <c r="V205" s="252">
        <v>-999</v>
      </c>
      <c r="W205" s="252">
        <v>-999</v>
      </c>
      <c r="X205" s="252">
        <v>-999</v>
      </c>
      <c r="Y205" s="252">
        <v>-999</v>
      </c>
      <c r="Z205" s="252">
        <v>-999</v>
      </c>
      <c r="AA205" s="252">
        <v>-999</v>
      </c>
      <c r="AB205" s="252">
        <v>-999</v>
      </c>
      <c r="AC205" s="252">
        <v>-999</v>
      </c>
      <c r="AD205" s="252">
        <v>-999</v>
      </c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</row>
    <row r="206" spans="1:54" x14ac:dyDescent="0.35">
      <c r="A206" s="280">
        <v>135700</v>
      </c>
      <c r="B206" s="280" t="s">
        <v>30</v>
      </c>
      <c r="C206" s="280" t="s">
        <v>31</v>
      </c>
      <c r="D206" s="280" t="s">
        <v>31</v>
      </c>
      <c r="E206" s="280" t="s">
        <v>2502</v>
      </c>
      <c r="F206" s="280" t="s">
        <v>2503</v>
      </c>
      <c r="G206" s="280">
        <v>30</v>
      </c>
      <c r="H206" s="280" t="s">
        <v>34</v>
      </c>
      <c r="I206" s="280" t="s">
        <v>2504</v>
      </c>
      <c r="J206" s="280" t="s">
        <v>38</v>
      </c>
      <c r="K206" s="280" t="s">
        <v>37</v>
      </c>
      <c r="L206" s="280" t="s">
        <v>36</v>
      </c>
      <c r="M206" s="280" t="s">
        <v>39</v>
      </c>
      <c r="N206" s="280" t="s">
        <v>40</v>
      </c>
      <c r="O206" s="289">
        <v>42530</v>
      </c>
      <c r="P206" s="280"/>
      <c r="Q206" s="280">
        <v>30</v>
      </c>
      <c r="R206" s="280" t="s">
        <v>41</v>
      </c>
      <c r="S206" s="280"/>
      <c r="T206" s="280"/>
      <c r="U206" s="271">
        <v>-999</v>
      </c>
      <c r="V206" s="271">
        <v>-999</v>
      </c>
      <c r="W206" s="271">
        <v>-999</v>
      </c>
      <c r="X206" s="271">
        <v>-999</v>
      </c>
      <c r="Y206" s="271">
        <v>-999</v>
      </c>
      <c r="Z206" s="271">
        <v>-999</v>
      </c>
      <c r="AA206" s="271">
        <v>-999</v>
      </c>
      <c r="AB206" s="271">
        <v>-999</v>
      </c>
      <c r="AC206" s="271">
        <v>-999</v>
      </c>
      <c r="AD206" s="271">
        <v>-999</v>
      </c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</row>
    <row r="207" spans="1:54" s="77" customFormat="1" ht="12" x14ac:dyDescent="0.3">
      <c r="A207" s="93">
        <v>135200</v>
      </c>
      <c r="B207" s="93" t="s">
        <v>30</v>
      </c>
      <c r="C207" s="93" t="s">
        <v>31</v>
      </c>
      <c r="D207" s="93" t="s">
        <v>31</v>
      </c>
      <c r="E207" s="93" t="s">
        <v>2502</v>
      </c>
      <c r="F207" s="93" t="s">
        <v>2503</v>
      </c>
      <c r="G207" s="93">
        <v>30</v>
      </c>
      <c r="H207" s="93" t="s">
        <v>34</v>
      </c>
      <c r="I207" s="93" t="s">
        <v>2504</v>
      </c>
      <c r="J207" s="93" t="s">
        <v>38</v>
      </c>
      <c r="K207" s="93" t="s">
        <v>37</v>
      </c>
      <c r="L207" s="93" t="s">
        <v>36</v>
      </c>
      <c r="M207" s="93" t="s">
        <v>39</v>
      </c>
      <c r="N207" s="93" t="s">
        <v>40</v>
      </c>
      <c r="O207" s="94">
        <v>42530</v>
      </c>
      <c r="P207" s="93"/>
      <c r="Q207" s="93">
        <v>30</v>
      </c>
      <c r="R207" s="95" t="s">
        <v>41</v>
      </c>
      <c r="S207" s="96"/>
      <c r="T207" s="96"/>
      <c r="U207" s="252">
        <v>-999</v>
      </c>
      <c r="V207" s="252">
        <v>-999</v>
      </c>
      <c r="W207" s="252">
        <v>-999</v>
      </c>
      <c r="X207" s="252">
        <v>-999</v>
      </c>
      <c r="Y207" s="252">
        <v>-999</v>
      </c>
      <c r="Z207" s="252">
        <v>-999</v>
      </c>
      <c r="AA207" s="252">
        <v>-999</v>
      </c>
      <c r="AB207" s="252">
        <v>-999</v>
      </c>
      <c r="AC207" s="252">
        <v>-999</v>
      </c>
      <c r="AD207" s="252">
        <v>-999</v>
      </c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97"/>
    </row>
    <row r="208" spans="1:54" s="77" customFormat="1" ht="12" x14ac:dyDescent="0.3">
      <c r="A208" s="93">
        <v>125200</v>
      </c>
      <c r="B208" s="93" t="s">
        <v>30</v>
      </c>
      <c r="C208" s="93" t="s">
        <v>31</v>
      </c>
      <c r="D208" s="93" t="s">
        <v>31</v>
      </c>
      <c r="E208" s="93" t="s">
        <v>2560</v>
      </c>
      <c r="F208" s="93" t="s">
        <v>2561</v>
      </c>
      <c r="G208" s="93">
        <v>60</v>
      </c>
      <c r="H208" s="93" t="s">
        <v>34</v>
      </c>
      <c r="I208" s="93" t="s">
        <v>2562</v>
      </c>
      <c r="J208" s="93" t="s">
        <v>38</v>
      </c>
      <c r="K208" s="93" t="s">
        <v>37</v>
      </c>
      <c r="L208" s="93" t="s">
        <v>36</v>
      </c>
      <c r="M208" s="93" t="s">
        <v>39</v>
      </c>
      <c r="N208" s="93" t="s">
        <v>40</v>
      </c>
      <c r="O208" s="94">
        <v>42175</v>
      </c>
      <c r="P208" s="93"/>
      <c r="Q208" s="93">
        <v>60</v>
      </c>
      <c r="R208" s="95" t="s">
        <v>41</v>
      </c>
      <c r="S208" s="96"/>
      <c r="T208" s="96"/>
      <c r="U208" s="252">
        <v>-999</v>
      </c>
      <c r="V208" s="252">
        <v>-999</v>
      </c>
      <c r="W208" s="252">
        <v>-999</v>
      </c>
      <c r="X208" s="252">
        <v>-999</v>
      </c>
      <c r="Y208" s="252">
        <v>-999</v>
      </c>
      <c r="Z208" s="252">
        <v>-999</v>
      </c>
      <c r="AA208" s="252">
        <v>-999</v>
      </c>
      <c r="AB208" s="252">
        <v>-999</v>
      </c>
      <c r="AC208" s="252">
        <v>-999</v>
      </c>
      <c r="AD208" s="252">
        <v>-999</v>
      </c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97"/>
    </row>
    <row r="209" spans="1:54" s="77" customFormat="1" ht="12" x14ac:dyDescent="0.3">
      <c r="A209" s="93">
        <v>121800</v>
      </c>
      <c r="B209" s="93" t="s">
        <v>30</v>
      </c>
      <c r="C209" s="93" t="s">
        <v>42</v>
      </c>
      <c r="D209" s="93" t="s">
        <v>31</v>
      </c>
      <c r="E209" s="93" t="s">
        <v>2640</v>
      </c>
      <c r="F209" s="93" t="s">
        <v>2641</v>
      </c>
      <c r="G209" s="93">
        <v>20</v>
      </c>
      <c r="H209" s="93" t="s">
        <v>34</v>
      </c>
      <c r="I209" s="93" t="s">
        <v>2642</v>
      </c>
      <c r="J209" s="93" t="s">
        <v>38</v>
      </c>
      <c r="K209" s="93" t="s">
        <v>37</v>
      </c>
      <c r="L209" s="93" t="s">
        <v>36</v>
      </c>
      <c r="M209" s="93" t="s">
        <v>39</v>
      </c>
      <c r="N209" s="93" t="s">
        <v>40</v>
      </c>
      <c r="O209" s="94">
        <v>42003</v>
      </c>
      <c r="P209" s="93"/>
      <c r="Q209" s="93">
        <v>20</v>
      </c>
      <c r="R209" s="95" t="s">
        <v>41</v>
      </c>
      <c r="S209" s="96"/>
      <c r="T209" s="96"/>
      <c r="U209" s="252">
        <v>-999</v>
      </c>
      <c r="V209" s="252">
        <v>-999</v>
      </c>
      <c r="W209" s="252">
        <v>-999</v>
      </c>
      <c r="X209" s="252">
        <v>-999</v>
      </c>
      <c r="Y209" s="252">
        <v>-999</v>
      </c>
      <c r="Z209" s="252">
        <v>-999</v>
      </c>
      <c r="AA209" s="252">
        <v>-999</v>
      </c>
      <c r="AB209" s="252">
        <v>-999</v>
      </c>
      <c r="AC209" s="252">
        <v>-999</v>
      </c>
      <c r="AD209" s="252">
        <v>-999</v>
      </c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97"/>
    </row>
    <row r="210" spans="1:54" s="77" customFormat="1" ht="12" x14ac:dyDescent="0.3">
      <c r="A210" s="93">
        <v>121900</v>
      </c>
      <c r="B210" s="93" t="s">
        <v>30</v>
      </c>
      <c r="C210" s="93" t="s">
        <v>42</v>
      </c>
      <c r="D210" s="93" t="s">
        <v>31</v>
      </c>
      <c r="E210" s="93" t="s">
        <v>2895</v>
      </c>
      <c r="F210" s="93" t="s">
        <v>2896</v>
      </c>
      <c r="G210" s="93">
        <v>1.98</v>
      </c>
      <c r="H210" s="93" t="s">
        <v>34</v>
      </c>
      <c r="I210" s="93" t="s">
        <v>2897</v>
      </c>
      <c r="J210" s="93" t="s">
        <v>38</v>
      </c>
      <c r="K210" s="93" t="s">
        <v>37</v>
      </c>
      <c r="L210" s="93" t="s">
        <v>36</v>
      </c>
      <c r="M210" s="93" t="s">
        <v>39</v>
      </c>
      <c r="N210" s="93" t="s">
        <v>40</v>
      </c>
      <c r="O210" s="94">
        <v>41992</v>
      </c>
      <c r="P210" s="93"/>
      <c r="Q210" s="93">
        <v>2</v>
      </c>
      <c r="R210" s="95" t="s">
        <v>41</v>
      </c>
      <c r="S210" s="96"/>
      <c r="T210" s="96"/>
      <c r="U210" s="252">
        <v>-999</v>
      </c>
      <c r="V210" s="252">
        <v>-999</v>
      </c>
      <c r="W210" s="252">
        <v>-999</v>
      </c>
      <c r="X210" s="252">
        <v>-999</v>
      </c>
      <c r="Y210" s="252">
        <v>-999</v>
      </c>
      <c r="Z210" s="252">
        <v>-999</v>
      </c>
      <c r="AA210" s="252">
        <v>-999</v>
      </c>
      <c r="AB210" s="252">
        <v>-999</v>
      </c>
      <c r="AC210" s="252">
        <v>-999</v>
      </c>
      <c r="AD210" s="252">
        <v>-999</v>
      </c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</row>
    <row r="211" spans="1:54" s="77" customFormat="1" ht="12" x14ac:dyDescent="0.3">
      <c r="A211" s="93">
        <v>129900</v>
      </c>
      <c r="B211" s="93" t="s">
        <v>30</v>
      </c>
      <c r="C211" s="93" t="s">
        <v>31</v>
      </c>
      <c r="D211" s="93" t="s">
        <v>31</v>
      </c>
      <c r="E211" s="93" t="s">
        <v>2901</v>
      </c>
      <c r="F211" s="93" t="s">
        <v>2902</v>
      </c>
      <c r="G211" s="93">
        <v>107.6</v>
      </c>
      <c r="H211" s="93" t="s">
        <v>34</v>
      </c>
      <c r="I211" s="93" t="s">
        <v>2903</v>
      </c>
      <c r="J211" s="93" t="s">
        <v>38</v>
      </c>
      <c r="K211" s="93" t="s">
        <v>37</v>
      </c>
      <c r="L211" s="93" t="s">
        <v>36</v>
      </c>
      <c r="M211" s="93" t="s">
        <v>39</v>
      </c>
      <c r="N211" s="93" t="s">
        <v>40</v>
      </c>
      <c r="O211" s="94">
        <v>42338</v>
      </c>
      <c r="P211" s="93"/>
      <c r="Q211" s="93">
        <v>107.6</v>
      </c>
      <c r="R211" s="95" t="s">
        <v>41</v>
      </c>
      <c r="S211" s="96"/>
      <c r="T211" s="96"/>
      <c r="U211" s="252">
        <v>-999</v>
      </c>
      <c r="V211" s="252">
        <v>-999</v>
      </c>
      <c r="W211" s="252">
        <v>-999</v>
      </c>
      <c r="X211" s="252">
        <v>-999</v>
      </c>
      <c r="Y211" s="252">
        <v>-999</v>
      </c>
      <c r="Z211" s="252">
        <v>-999</v>
      </c>
      <c r="AA211" s="252">
        <v>-999</v>
      </c>
      <c r="AB211" s="252">
        <v>-999</v>
      </c>
      <c r="AC211" s="252">
        <v>-999</v>
      </c>
      <c r="AD211" s="252">
        <v>-999</v>
      </c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97"/>
    </row>
    <row r="212" spans="1:54" x14ac:dyDescent="0.35">
      <c r="A212" s="280">
        <v>111200</v>
      </c>
      <c r="B212" s="280" t="s">
        <v>30</v>
      </c>
      <c r="C212" s="280" t="s">
        <v>31</v>
      </c>
      <c r="D212" s="280" t="s">
        <v>31</v>
      </c>
      <c r="E212" s="280" t="s">
        <v>2904</v>
      </c>
      <c r="F212" s="280" t="s">
        <v>2905</v>
      </c>
      <c r="G212" s="280">
        <v>20</v>
      </c>
      <c r="H212" s="280" t="s">
        <v>34</v>
      </c>
      <c r="I212" s="280" t="s">
        <v>2906</v>
      </c>
      <c r="J212" s="280" t="s">
        <v>38</v>
      </c>
      <c r="K212" s="280" t="s">
        <v>37</v>
      </c>
      <c r="L212" s="280" t="s">
        <v>36</v>
      </c>
      <c r="M212" s="280" t="s">
        <v>39</v>
      </c>
      <c r="N212" s="280" t="s">
        <v>40</v>
      </c>
      <c r="O212" s="289">
        <v>41431</v>
      </c>
      <c r="P212" s="280"/>
      <c r="Q212" s="280">
        <v>20</v>
      </c>
      <c r="R212" s="280" t="s">
        <v>41</v>
      </c>
      <c r="S212" s="280"/>
      <c r="T212" s="280"/>
      <c r="U212" s="271">
        <v>-999</v>
      </c>
      <c r="V212" s="271">
        <v>-999</v>
      </c>
      <c r="W212" s="271">
        <v>-999</v>
      </c>
      <c r="X212" s="271">
        <v>-999</v>
      </c>
      <c r="Y212" s="271">
        <v>-999</v>
      </c>
      <c r="Z212" s="271">
        <v>-999</v>
      </c>
      <c r="AA212" s="271">
        <v>-999</v>
      </c>
      <c r="AB212" s="271">
        <v>-999</v>
      </c>
      <c r="AC212" s="271">
        <v>-999</v>
      </c>
      <c r="AD212" s="271">
        <v>-999</v>
      </c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</row>
    <row r="213" spans="1:54" s="77" customFormat="1" ht="12" x14ac:dyDescent="0.3">
      <c r="A213" s="93">
        <v>118800</v>
      </c>
      <c r="B213" s="93" t="s">
        <v>30</v>
      </c>
      <c r="C213" s="93" t="s">
        <v>31</v>
      </c>
      <c r="D213" s="93" t="s">
        <v>31</v>
      </c>
      <c r="E213" s="93" t="s">
        <v>3260</v>
      </c>
      <c r="F213" s="93" t="s">
        <v>3261</v>
      </c>
      <c r="G213" s="93">
        <v>1.5</v>
      </c>
      <c r="H213" s="93" t="s">
        <v>34</v>
      </c>
      <c r="I213" s="93" t="s">
        <v>3262</v>
      </c>
      <c r="J213" s="93" t="s">
        <v>38</v>
      </c>
      <c r="K213" s="93" t="s">
        <v>37</v>
      </c>
      <c r="L213" s="93" t="s">
        <v>36</v>
      </c>
      <c r="M213" s="93" t="s">
        <v>39</v>
      </c>
      <c r="N213" s="93" t="s">
        <v>40</v>
      </c>
      <c r="O213" s="94">
        <v>41806</v>
      </c>
      <c r="P213" s="93"/>
      <c r="Q213" s="93">
        <v>1.5</v>
      </c>
      <c r="R213" s="95" t="s">
        <v>41</v>
      </c>
      <c r="S213" s="96"/>
      <c r="T213" s="96"/>
      <c r="U213" s="252">
        <v>-999</v>
      </c>
      <c r="V213" s="252">
        <v>-999</v>
      </c>
      <c r="W213" s="252">
        <v>-999</v>
      </c>
      <c r="X213" s="252">
        <v>-999</v>
      </c>
      <c r="Y213" s="252">
        <v>-999</v>
      </c>
      <c r="Z213" s="252">
        <v>-999</v>
      </c>
      <c r="AA213" s="252">
        <v>-999</v>
      </c>
      <c r="AB213" s="252">
        <v>-999</v>
      </c>
      <c r="AC213" s="252">
        <v>-999</v>
      </c>
      <c r="AD213" s="252">
        <v>-999</v>
      </c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97"/>
    </row>
    <row r="214" spans="1:54" s="77" customFormat="1" ht="12" x14ac:dyDescent="0.3">
      <c r="A214" s="93">
        <v>112000</v>
      </c>
      <c r="B214" s="93" t="s">
        <v>30</v>
      </c>
      <c r="C214" s="93" t="s">
        <v>31</v>
      </c>
      <c r="D214" s="93" t="s">
        <v>31</v>
      </c>
      <c r="E214" s="93" t="s">
        <v>3702</v>
      </c>
      <c r="F214" s="93" t="s">
        <v>3703</v>
      </c>
      <c r="G214" s="93">
        <v>10</v>
      </c>
      <c r="H214" s="93" t="s">
        <v>34</v>
      </c>
      <c r="I214" s="93" t="s">
        <v>759</v>
      </c>
      <c r="J214" s="93" t="s">
        <v>38</v>
      </c>
      <c r="K214" s="93" t="s">
        <v>37</v>
      </c>
      <c r="L214" s="93" t="s">
        <v>36</v>
      </c>
      <c r="M214" s="93" t="s">
        <v>39</v>
      </c>
      <c r="N214" s="93" t="s">
        <v>40</v>
      </c>
      <c r="O214" s="94">
        <v>41449</v>
      </c>
      <c r="P214" s="93"/>
      <c r="Q214" s="93">
        <v>10</v>
      </c>
      <c r="R214" s="95" t="s">
        <v>41</v>
      </c>
      <c r="S214" s="96"/>
      <c r="T214" s="96"/>
      <c r="U214" s="252">
        <v>-999</v>
      </c>
      <c r="V214" s="252">
        <v>-999</v>
      </c>
      <c r="W214" s="252">
        <v>-999</v>
      </c>
      <c r="X214" s="252">
        <v>-999</v>
      </c>
      <c r="Y214" s="252">
        <v>-999</v>
      </c>
      <c r="Z214" s="252">
        <v>-999</v>
      </c>
      <c r="AA214" s="252">
        <v>-999</v>
      </c>
      <c r="AB214" s="252">
        <v>-999</v>
      </c>
      <c r="AC214" s="252">
        <v>-999</v>
      </c>
      <c r="AD214" s="252">
        <v>-999</v>
      </c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97"/>
    </row>
    <row r="215" spans="1:54" s="77" customFormat="1" ht="12" x14ac:dyDescent="0.3">
      <c r="A215" s="93">
        <v>119900</v>
      </c>
      <c r="B215" s="93" t="s">
        <v>30</v>
      </c>
      <c r="C215" s="93" t="s">
        <v>31</v>
      </c>
      <c r="D215" s="93" t="s">
        <v>31</v>
      </c>
      <c r="E215" s="93" t="s">
        <v>3730</v>
      </c>
      <c r="F215" s="93" t="s">
        <v>3731</v>
      </c>
      <c r="G215" s="93">
        <v>19.75</v>
      </c>
      <c r="H215" s="93" t="s">
        <v>34</v>
      </c>
      <c r="I215" s="93" t="s">
        <v>3732</v>
      </c>
      <c r="J215" s="93" t="s">
        <v>38</v>
      </c>
      <c r="K215" s="93" t="s">
        <v>37</v>
      </c>
      <c r="L215" s="93" t="s">
        <v>36</v>
      </c>
      <c r="M215" s="93" t="s">
        <v>39</v>
      </c>
      <c r="N215" s="93" t="s">
        <v>40</v>
      </c>
      <c r="O215" s="94">
        <v>41913</v>
      </c>
      <c r="P215" s="93"/>
      <c r="Q215" s="93">
        <v>19.75</v>
      </c>
      <c r="R215" s="95" t="s">
        <v>41</v>
      </c>
      <c r="S215" s="96"/>
      <c r="T215" s="96"/>
      <c r="U215" s="252">
        <v>-999</v>
      </c>
      <c r="V215" s="252">
        <v>-999</v>
      </c>
      <c r="W215" s="252">
        <v>-999</v>
      </c>
      <c r="X215" s="252">
        <v>-999</v>
      </c>
      <c r="Y215" s="252">
        <v>-999</v>
      </c>
      <c r="Z215" s="252">
        <v>-999</v>
      </c>
      <c r="AA215" s="252">
        <v>-999</v>
      </c>
      <c r="AB215" s="252">
        <v>-999</v>
      </c>
      <c r="AC215" s="252">
        <v>-999</v>
      </c>
      <c r="AD215" s="252">
        <v>-999</v>
      </c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</row>
    <row r="216" spans="1:54" s="77" customFormat="1" ht="12" x14ac:dyDescent="0.3">
      <c r="A216" s="93">
        <v>123300</v>
      </c>
      <c r="B216" s="93" t="s">
        <v>30</v>
      </c>
      <c r="C216" s="93" t="s">
        <v>31</v>
      </c>
      <c r="D216" s="93" t="s">
        <v>31</v>
      </c>
      <c r="E216" s="93" t="s">
        <v>3740</v>
      </c>
      <c r="F216" s="93" t="s">
        <v>3741</v>
      </c>
      <c r="G216" s="93">
        <v>20</v>
      </c>
      <c r="H216" s="93" t="s">
        <v>34</v>
      </c>
      <c r="I216" s="93" t="s">
        <v>3742</v>
      </c>
      <c r="J216" s="93" t="s">
        <v>38</v>
      </c>
      <c r="K216" s="93" t="s">
        <v>37</v>
      </c>
      <c r="L216" s="93" t="s">
        <v>36</v>
      </c>
      <c r="M216" s="93" t="s">
        <v>39</v>
      </c>
      <c r="N216" s="93" t="s">
        <v>40</v>
      </c>
      <c r="O216" s="94">
        <v>42054</v>
      </c>
      <c r="P216" s="93"/>
      <c r="Q216" s="93">
        <v>20</v>
      </c>
      <c r="R216" s="95" t="s">
        <v>41</v>
      </c>
      <c r="S216" s="96"/>
      <c r="T216" s="96"/>
      <c r="U216" s="252">
        <v>-999</v>
      </c>
      <c r="V216" s="252">
        <v>-999</v>
      </c>
      <c r="W216" s="252">
        <v>-999</v>
      </c>
      <c r="X216" s="252">
        <v>-999</v>
      </c>
      <c r="Y216" s="252">
        <v>-999</v>
      </c>
      <c r="Z216" s="252">
        <v>-999</v>
      </c>
      <c r="AA216" s="252">
        <v>-999</v>
      </c>
      <c r="AB216" s="252">
        <v>-999</v>
      </c>
      <c r="AC216" s="252">
        <v>-999</v>
      </c>
      <c r="AD216" s="252">
        <v>-999</v>
      </c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97"/>
    </row>
    <row r="217" spans="1:54" s="77" customFormat="1" ht="12" x14ac:dyDescent="0.3">
      <c r="A217" s="93">
        <v>125400</v>
      </c>
      <c r="B217" s="93" t="s">
        <v>30</v>
      </c>
      <c r="C217" s="93" t="s">
        <v>31</v>
      </c>
      <c r="D217" s="93" t="s">
        <v>31</v>
      </c>
      <c r="E217" s="93" t="s">
        <v>3388</v>
      </c>
      <c r="F217" s="93" t="s">
        <v>3389</v>
      </c>
      <c r="G217" s="93">
        <v>1.5</v>
      </c>
      <c r="H217" s="93" t="s">
        <v>34</v>
      </c>
      <c r="I217" s="93" t="s">
        <v>3389</v>
      </c>
      <c r="J217" s="93" t="s">
        <v>38</v>
      </c>
      <c r="K217" s="93" t="s">
        <v>37</v>
      </c>
      <c r="L217" s="93" t="s">
        <v>36</v>
      </c>
      <c r="M217" s="93" t="s">
        <v>39</v>
      </c>
      <c r="N217" s="93" t="s">
        <v>40</v>
      </c>
      <c r="O217" s="94">
        <v>42152</v>
      </c>
      <c r="P217" s="93"/>
      <c r="Q217" s="93"/>
      <c r="R217" s="95" t="s">
        <v>41</v>
      </c>
      <c r="S217" s="96"/>
      <c r="T217" s="96"/>
      <c r="U217" s="252">
        <v>-999</v>
      </c>
      <c r="V217" s="252">
        <v>-999</v>
      </c>
      <c r="W217" s="252">
        <v>-999</v>
      </c>
      <c r="X217" s="252">
        <v>-999</v>
      </c>
      <c r="Y217" s="252">
        <v>-999</v>
      </c>
      <c r="Z217" s="252">
        <v>-999</v>
      </c>
      <c r="AA217" s="252">
        <v>-999</v>
      </c>
      <c r="AB217" s="252">
        <v>-999</v>
      </c>
      <c r="AC217" s="252">
        <v>-999</v>
      </c>
      <c r="AD217" s="252">
        <v>-999</v>
      </c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97"/>
    </row>
    <row r="218" spans="1:54" s="77" customFormat="1" ht="12" x14ac:dyDescent="0.3">
      <c r="A218" s="93">
        <v>118900</v>
      </c>
      <c r="B218" s="93" t="s">
        <v>30</v>
      </c>
      <c r="C218" s="93" t="s">
        <v>31</v>
      </c>
      <c r="D218" s="93" t="s">
        <v>31</v>
      </c>
      <c r="E218" s="93" t="s">
        <v>3495</v>
      </c>
      <c r="F218" s="93" t="s">
        <v>3496</v>
      </c>
      <c r="G218" s="93">
        <v>1.23</v>
      </c>
      <c r="H218" s="93" t="s">
        <v>34</v>
      </c>
      <c r="I218" s="93" t="s">
        <v>35</v>
      </c>
      <c r="J218" s="93" t="s">
        <v>38</v>
      </c>
      <c r="K218" s="93" t="s">
        <v>37</v>
      </c>
      <c r="L218" s="93" t="s">
        <v>36</v>
      </c>
      <c r="M218" s="93" t="s">
        <v>39</v>
      </c>
      <c r="N218" s="93" t="s">
        <v>40</v>
      </c>
      <c r="O218" s="94">
        <v>41807</v>
      </c>
      <c r="P218" s="93"/>
      <c r="Q218" s="93">
        <v>1.25</v>
      </c>
      <c r="R218" s="95" t="s">
        <v>41</v>
      </c>
      <c r="S218" s="96"/>
      <c r="T218" s="96"/>
      <c r="U218" s="252">
        <v>-999</v>
      </c>
      <c r="V218" s="252">
        <v>-999</v>
      </c>
      <c r="W218" s="252">
        <v>-999</v>
      </c>
      <c r="X218" s="252">
        <v>-999</v>
      </c>
      <c r="Y218" s="252">
        <v>-999</v>
      </c>
      <c r="Z218" s="252">
        <v>-999</v>
      </c>
      <c r="AA218" s="252">
        <v>-999</v>
      </c>
      <c r="AB218" s="252">
        <v>-999</v>
      </c>
      <c r="AC218" s="252">
        <v>-999</v>
      </c>
      <c r="AD218" s="252">
        <v>-999</v>
      </c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97"/>
    </row>
    <row r="219" spans="1:54" s="77" customFormat="1" ht="24" x14ac:dyDescent="0.3">
      <c r="A219" s="107">
        <v>7800</v>
      </c>
      <c r="B219" s="107" t="s">
        <v>30</v>
      </c>
      <c r="C219" s="107" t="s">
        <v>31</v>
      </c>
      <c r="D219" s="107" t="s">
        <v>31</v>
      </c>
      <c r="E219" s="107" t="s">
        <v>1146</v>
      </c>
      <c r="F219" s="107" t="s">
        <v>1147</v>
      </c>
      <c r="G219" s="107">
        <v>1150</v>
      </c>
      <c r="H219" s="107" t="s">
        <v>34</v>
      </c>
      <c r="I219" s="107" t="s">
        <v>71</v>
      </c>
      <c r="J219" s="107" t="s">
        <v>1149</v>
      </c>
      <c r="K219" s="107" t="s">
        <v>48</v>
      </c>
      <c r="L219" s="107" t="s">
        <v>1148</v>
      </c>
      <c r="M219" s="107" t="s">
        <v>224</v>
      </c>
      <c r="N219" s="107" t="s">
        <v>225</v>
      </c>
      <c r="O219" s="108">
        <v>31048</v>
      </c>
      <c r="P219" s="107"/>
      <c r="Q219" s="107">
        <v>1150</v>
      </c>
      <c r="R219" s="109" t="s">
        <v>41</v>
      </c>
      <c r="S219" s="110">
        <v>0.83499999999999996</v>
      </c>
      <c r="T219" s="110"/>
      <c r="U219" s="262">
        <v>-999</v>
      </c>
      <c r="V219" s="262">
        <v>-999</v>
      </c>
      <c r="W219" s="262">
        <v>-999</v>
      </c>
      <c r="X219" s="262">
        <v>-999</v>
      </c>
      <c r="Y219" s="262">
        <v>-999</v>
      </c>
      <c r="Z219" s="262">
        <v>-999</v>
      </c>
      <c r="AA219" s="262">
        <v>-999</v>
      </c>
      <c r="AB219" s="262">
        <v>-999</v>
      </c>
      <c r="AC219" s="262">
        <v>-999</v>
      </c>
      <c r="AD219" s="262">
        <v>-999</v>
      </c>
      <c r="AE219" s="111"/>
      <c r="AF219" s="111"/>
      <c r="AG219" s="111"/>
      <c r="AH219" s="111"/>
      <c r="AI219" s="111"/>
      <c r="AJ219" s="111"/>
      <c r="AK219" s="111"/>
      <c r="AL219" s="111"/>
      <c r="AM219" s="111"/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</row>
    <row r="220" spans="1:54" s="77" customFormat="1" ht="24" x14ac:dyDescent="0.3">
      <c r="A220" s="107">
        <v>7900</v>
      </c>
      <c r="B220" s="107" t="s">
        <v>30</v>
      </c>
      <c r="C220" s="107" t="s">
        <v>31</v>
      </c>
      <c r="D220" s="107" t="s">
        <v>31</v>
      </c>
      <c r="E220" s="107" t="s">
        <v>1150</v>
      </c>
      <c r="F220" s="107" t="s">
        <v>1151</v>
      </c>
      <c r="G220" s="107">
        <v>1150</v>
      </c>
      <c r="H220" s="107" t="s">
        <v>34</v>
      </c>
      <c r="I220" s="107" t="s">
        <v>71</v>
      </c>
      <c r="J220" s="107" t="s">
        <v>1149</v>
      </c>
      <c r="K220" s="107" t="s">
        <v>48</v>
      </c>
      <c r="L220" s="107" t="s">
        <v>1148</v>
      </c>
      <c r="M220" s="107" t="s">
        <v>224</v>
      </c>
      <c r="N220" s="107" t="s">
        <v>225</v>
      </c>
      <c r="O220" s="108">
        <v>31413</v>
      </c>
      <c r="P220" s="107"/>
      <c r="Q220" s="107">
        <v>1150</v>
      </c>
      <c r="R220" s="109" t="s">
        <v>41</v>
      </c>
      <c r="S220" s="110">
        <v>0.83499999999999996</v>
      </c>
      <c r="T220" s="110"/>
      <c r="U220" s="262">
        <v>-999</v>
      </c>
      <c r="V220" s="262">
        <v>-999</v>
      </c>
      <c r="W220" s="262">
        <v>-999</v>
      </c>
      <c r="X220" s="262">
        <v>-999</v>
      </c>
      <c r="Y220" s="262">
        <v>-999</v>
      </c>
      <c r="Z220" s="262">
        <v>-999</v>
      </c>
      <c r="AA220" s="262">
        <v>-999</v>
      </c>
      <c r="AB220" s="262">
        <v>-999</v>
      </c>
      <c r="AC220" s="262">
        <v>-999</v>
      </c>
      <c r="AD220" s="262">
        <v>-999</v>
      </c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</row>
    <row r="221" spans="1:54" x14ac:dyDescent="0.35">
      <c r="A221" s="282">
        <v>58400</v>
      </c>
      <c r="B221" s="282" t="s">
        <v>30</v>
      </c>
      <c r="C221" s="282" t="s">
        <v>42</v>
      </c>
      <c r="D221" s="282" t="s">
        <v>42</v>
      </c>
      <c r="E221" s="282" t="s">
        <v>2272</v>
      </c>
      <c r="F221" s="282" t="s">
        <v>2273</v>
      </c>
      <c r="G221" s="282">
        <v>1</v>
      </c>
      <c r="H221" s="282" t="s">
        <v>34</v>
      </c>
      <c r="I221" s="282" t="s">
        <v>232</v>
      </c>
      <c r="J221" s="282" t="s">
        <v>411</v>
      </c>
      <c r="K221" s="282"/>
      <c r="L221" s="282" t="s">
        <v>187</v>
      </c>
      <c r="M221" s="282" t="s">
        <v>39</v>
      </c>
      <c r="N221" s="282" t="s">
        <v>40</v>
      </c>
      <c r="O221" s="291">
        <v>31048</v>
      </c>
      <c r="P221" s="282"/>
      <c r="Q221" s="282">
        <v>1</v>
      </c>
      <c r="R221" s="282" t="s">
        <v>41</v>
      </c>
      <c r="S221" s="282">
        <v>0.50619999999999998</v>
      </c>
      <c r="T221" s="282"/>
      <c r="U221" s="152">
        <v>-999</v>
      </c>
      <c r="V221" s="152">
        <v>-999</v>
      </c>
      <c r="W221" s="152">
        <v>-999</v>
      </c>
      <c r="X221" s="152">
        <v>-999</v>
      </c>
      <c r="Y221" s="152">
        <v>-999</v>
      </c>
      <c r="Z221" s="152">
        <v>-999</v>
      </c>
      <c r="AA221" s="152">
        <v>-999</v>
      </c>
      <c r="AB221" s="152">
        <v>-999</v>
      </c>
      <c r="AC221" s="152">
        <v>-999</v>
      </c>
      <c r="AD221" s="152">
        <v>-999</v>
      </c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  <c r="AU221" s="82"/>
      <c r="AV221" s="82"/>
      <c r="AW221" s="82"/>
      <c r="AX221" s="82"/>
      <c r="AY221" s="82"/>
      <c r="AZ221" s="82"/>
      <c r="BA221" s="82"/>
      <c r="BB221" s="82"/>
    </row>
    <row r="222" spans="1:54" s="92" customFormat="1" ht="12" x14ac:dyDescent="0.3">
      <c r="A222" s="115">
        <v>36000</v>
      </c>
      <c r="B222" s="115" t="s">
        <v>30</v>
      </c>
      <c r="C222" s="115" t="s">
        <v>31</v>
      </c>
      <c r="D222" s="115" t="s">
        <v>31</v>
      </c>
      <c r="E222" s="115" t="s">
        <v>226</v>
      </c>
      <c r="F222" s="115" t="s">
        <v>227</v>
      </c>
      <c r="G222" s="115">
        <v>0.63</v>
      </c>
      <c r="H222" s="115" t="s">
        <v>34</v>
      </c>
      <c r="I222" s="115" t="s">
        <v>228</v>
      </c>
      <c r="J222" s="115" t="s">
        <v>73</v>
      </c>
      <c r="K222" s="115" t="s">
        <v>72</v>
      </c>
      <c r="L222" s="115" t="s">
        <v>72</v>
      </c>
      <c r="M222" s="115" t="s">
        <v>39</v>
      </c>
      <c r="N222" s="115" t="s">
        <v>40</v>
      </c>
      <c r="O222" s="119">
        <v>30097</v>
      </c>
      <c r="P222" s="115"/>
      <c r="Q222" s="115">
        <v>0.63</v>
      </c>
      <c r="R222" s="116" t="s">
        <v>41</v>
      </c>
      <c r="S222" s="117"/>
      <c r="T222" s="117"/>
      <c r="U222" s="250">
        <v>-999</v>
      </c>
      <c r="V222" s="250">
        <v>-999</v>
      </c>
      <c r="W222" s="250">
        <v>-999</v>
      </c>
      <c r="X222" s="250">
        <v>-999</v>
      </c>
      <c r="Y222" s="250">
        <v>-999</v>
      </c>
      <c r="Z222" s="250">
        <v>-999</v>
      </c>
      <c r="AA222" s="250">
        <v>-999</v>
      </c>
      <c r="AB222" s="250">
        <v>-999</v>
      </c>
      <c r="AC222" s="250">
        <v>-999</v>
      </c>
      <c r="AD222" s="250">
        <v>-999</v>
      </c>
      <c r="AE222" s="118"/>
      <c r="AF222" s="118"/>
      <c r="AG222" s="118"/>
      <c r="AH222" s="118"/>
      <c r="AI222" s="118"/>
      <c r="AJ222" s="118"/>
      <c r="AK222" s="118"/>
      <c r="AL222" s="118"/>
      <c r="AM222" s="118"/>
      <c r="AN222" s="118"/>
      <c r="AO222" s="118"/>
      <c r="AP222" s="118"/>
      <c r="AQ222" s="118"/>
      <c r="AR222" s="118"/>
      <c r="AS222" s="118"/>
      <c r="AT222" s="118"/>
      <c r="AU222" s="118"/>
      <c r="AV222" s="118"/>
      <c r="AW222" s="118"/>
      <c r="AX222" s="118"/>
      <c r="AY222" s="118"/>
      <c r="AZ222" s="118"/>
      <c r="BA222" s="118"/>
      <c r="BB222" s="118"/>
    </row>
    <row r="223" spans="1:54" x14ac:dyDescent="0.35">
      <c r="A223" s="278">
        <v>36100</v>
      </c>
      <c r="B223" s="278" t="s">
        <v>30</v>
      </c>
      <c r="C223" s="278" t="s">
        <v>42</v>
      </c>
      <c r="D223" s="278" t="s">
        <v>31</v>
      </c>
      <c r="E223" s="278" t="s">
        <v>356</v>
      </c>
      <c r="F223" s="278" t="s">
        <v>357</v>
      </c>
      <c r="G223" s="278">
        <v>1.49</v>
      </c>
      <c r="H223" s="278" t="s">
        <v>34</v>
      </c>
      <c r="I223" s="278" t="s">
        <v>358</v>
      </c>
      <c r="J223" s="278" t="s">
        <v>73</v>
      </c>
      <c r="K223" s="278" t="s">
        <v>72</v>
      </c>
      <c r="L223" s="278" t="s">
        <v>72</v>
      </c>
      <c r="M223" s="278" t="s">
        <v>39</v>
      </c>
      <c r="N223" s="278" t="s">
        <v>40</v>
      </c>
      <c r="O223" s="287">
        <v>32121</v>
      </c>
      <c r="P223" s="278"/>
      <c r="Q223" s="278">
        <v>1.5</v>
      </c>
      <c r="R223" s="278" t="s">
        <v>41</v>
      </c>
      <c r="S223" s="278"/>
      <c r="T223" s="278"/>
      <c r="U223" s="270">
        <v>-999</v>
      </c>
      <c r="V223" s="270">
        <v>-999</v>
      </c>
      <c r="W223" s="270">
        <v>-999</v>
      </c>
      <c r="X223" s="270">
        <v>-999</v>
      </c>
      <c r="Y223" s="270">
        <v>-999</v>
      </c>
      <c r="Z223" s="270">
        <v>-999</v>
      </c>
      <c r="AA223" s="270">
        <v>-999</v>
      </c>
      <c r="AB223" s="270">
        <v>-999</v>
      </c>
      <c r="AC223" s="270">
        <v>-999</v>
      </c>
      <c r="AD223" s="270">
        <v>-999</v>
      </c>
      <c r="AE223" s="118"/>
      <c r="AF223" s="118"/>
      <c r="AG223" s="118"/>
      <c r="AH223" s="118"/>
      <c r="AI223" s="118"/>
      <c r="AJ223" s="118"/>
      <c r="AK223" s="118"/>
      <c r="AL223" s="118"/>
      <c r="AM223" s="118"/>
      <c r="AN223" s="118"/>
      <c r="AO223" s="118"/>
      <c r="AP223" s="118"/>
      <c r="AQ223" s="118"/>
      <c r="AR223" s="118"/>
      <c r="AS223" s="118"/>
      <c r="AT223" s="118"/>
      <c r="AU223" s="118"/>
      <c r="AV223" s="118"/>
      <c r="AW223" s="118"/>
      <c r="AX223" s="118"/>
      <c r="AY223" s="118"/>
      <c r="AZ223" s="118"/>
      <c r="BA223" s="118"/>
      <c r="BB223" s="118"/>
    </row>
    <row r="224" spans="1:54" x14ac:dyDescent="0.35">
      <c r="A224" s="278">
        <v>3000</v>
      </c>
      <c r="B224" s="278" t="s">
        <v>30</v>
      </c>
      <c r="C224" s="278" t="s">
        <v>42</v>
      </c>
      <c r="D224" s="278" t="s">
        <v>31</v>
      </c>
      <c r="E224" s="278" t="s">
        <v>293</v>
      </c>
      <c r="F224" s="278" t="s">
        <v>294</v>
      </c>
      <c r="G224" s="278">
        <v>5</v>
      </c>
      <c r="H224" s="278" t="s">
        <v>34</v>
      </c>
      <c r="I224" s="278" t="s">
        <v>295</v>
      </c>
      <c r="J224" s="278" t="s">
        <v>73</v>
      </c>
      <c r="K224" s="278" t="s">
        <v>72</v>
      </c>
      <c r="L224" s="278" t="s">
        <v>72</v>
      </c>
      <c r="M224" s="278" t="s">
        <v>39</v>
      </c>
      <c r="N224" s="278" t="s">
        <v>40</v>
      </c>
      <c r="O224" s="287">
        <v>31778</v>
      </c>
      <c r="P224" s="278"/>
      <c r="Q224" s="278">
        <v>5</v>
      </c>
      <c r="R224" s="278" t="s">
        <v>41</v>
      </c>
      <c r="S224" s="278"/>
      <c r="T224" s="278"/>
      <c r="U224" s="270">
        <v>-999</v>
      </c>
      <c r="V224" s="270">
        <v>-999</v>
      </c>
      <c r="W224" s="270">
        <v>-999</v>
      </c>
      <c r="X224" s="270">
        <v>-999</v>
      </c>
      <c r="Y224" s="270">
        <v>-999</v>
      </c>
      <c r="Z224" s="270">
        <v>-999</v>
      </c>
      <c r="AA224" s="270">
        <v>-999</v>
      </c>
      <c r="AB224" s="270">
        <v>-999</v>
      </c>
      <c r="AC224" s="270">
        <v>-999</v>
      </c>
      <c r="AD224" s="270">
        <v>-999</v>
      </c>
      <c r="AE224" s="118"/>
      <c r="AF224" s="118"/>
      <c r="AG224" s="118"/>
      <c r="AH224" s="118"/>
      <c r="AI224" s="118"/>
      <c r="AJ224" s="118"/>
      <c r="AK224" s="118"/>
      <c r="AL224" s="118"/>
      <c r="AM224" s="118"/>
      <c r="AN224" s="118"/>
      <c r="AO224" s="118"/>
      <c r="AP224" s="118"/>
      <c r="AQ224" s="118"/>
      <c r="AR224" s="118"/>
      <c r="AS224" s="118"/>
      <c r="AT224" s="118"/>
      <c r="AU224" s="118"/>
      <c r="AV224" s="118"/>
      <c r="AW224" s="118"/>
      <c r="AX224" s="118"/>
      <c r="AY224" s="118"/>
      <c r="AZ224" s="118"/>
      <c r="BA224" s="118"/>
      <c r="BB224" s="118"/>
    </row>
    <row r="225" spans="1:54" x14ac:dyDescent="0.35">
      <c r="A225" s="278">
        <v>133400</v>
      </c>
      <c r="B225" s="278" t="s">
        <v>30</v>
      </c>
      <c r="C225" s="278" t="s">
        <v>31</v>
      </c>
      <c r="D225" s="278" t="s">
        <v>31</v>
      </c>
      <c r="E225" s="278" t="s">
        <v>3619</v>
      </c>
      <c r="F225" s="278" t="s">
        <v>3620</v>
      </c>
      <c r="G225" s="278">
        <v>1</v>
      </c>
      <c r="H225" s="278" t="s">
        <v>34</v>
      </c>
      <c r="I225" s="278" t="s">
        <v>3621</v>
      </c>
      <c r="J225" s="278" t="s">
        <v>73</v>
      </c>
      <c r="K225" s="278" t="s">
        <v>72</v>
      </c>
      <c r="L225" s="278" t="s">
        <v>72</v>
      </c>
      <c r="M225" s="278" t="s">
        <v>39</v>
      </c>
      <c r="N225" s="278" t="s">
        <v>220</v>
      </c>
      <c r="O225" s="287">
        <v>41074</v>
      </c>
      <c r="P225" s="278"/>
      <c r="Q225" s="278">
        <v>1.04</v>
      </c>
      <c r="R225" s="278" t="s">
        <v>41</v>
      </c>
      <c r="S225" s="278"/>
      <c r="T225" s="278"/>
      <c r="U225" s="270">
        <v>-999</v>
      </c>
      <c r="V225" s="270">
        <v>-999</v>
      </c>
      <c r="W225" s="270">
        <v>-999</v>
      </c>
      <c r="X225" s="270">
        <v>-999</v>
      </c>
      <c r="Y225" s="270">
        <v>-999</v>
      </c>
      <c r="Z225" s="270">
        <v>-999</v>
      </c>
      <c r="AA225" s="270">
        <v>-999</v>
      </c>
      <c r="AB225" s="270">
        <v>-999</v>
      </c>
      <c r="AC225" s="270">
        <v>-999</v>
      </c>
      <c r="AD225" s="270">
        <v>-999</v>
      </c>
      <c r="AE225" s="118"/>
      <c r="AF225" s="118"/>
      <c r="AG225" s="118"/>
      <c r="AH225" s="118"/>
      <c r="AI225" s="118"/>
      <c r="AJ225" s="118"/>
      <c r="AK225" s="118"/>
      <c r="AL225" s="118"/>
      <c r="AM225" s="118"/>
      <c r="AN225" s="118"/>
      <c r="AO225" s="118"/>
      <c r="AP225" s="118"/>
      <c r="AQ225" s="118"/>
      <c r="AR225" s="118"/>
      <c r="AS225" s="118"/>
      <c r="AT225" s="118"/>
      <c r="AU225" s="118"/>
      <c r="AV225" s="118"/>
      <c r="AW225" s="118"/>
      <c r="AX225" s="118"/>
      <c r="AY225" s="118"/>
      <c r="AZ225" s="118"/>
      <c r="BA225" s="118"/>
      <c r="BB225" s="118"/>
    </row>
    <row r="226" spans="1:54" x14ac:dyDescent="0.35">
      <c r="A226" s="278">
        <v>59600</v>
      </c>
      <c r="B226" s="278" t="s">
        <v>30</v>
      </c>
      <c r="C226" s="278" t="s">
        <v>42</v>
      </c>
      <c r="D226" s="278" t="s">
        <v>42</v>
      </c>
      <c r="E226" s="278" t="s">
        <v>1699</v>
      </c>
      <c r="F226" s="278" t="s">
        <v>1700</v>
      </c>
      <c r="G226" s="278">
        <v>4</v>
      </c>
      <c r="H226" s="278" t="s">
        <v>34</v>
      </c>
      <c r="I226" s="278" t="s">
        <v>1701</v>
      </c>
      <c r="J226" s="278" t="s">
        <v>73</v>
      </c>
      <c r="K226" s="278" t="s">
        <v>72</v>
      </c>
      <c r="L226" s="278" t="s">
        <v>72</v>
      </c>
      <c r="M226" s="278" t="s">
        <v>39</v>
      </c>
      <c r="N226" s="278" t="s">
        <v>1702</v>
      </c>
      <c r="O226" s="287">
        <v>31517</v>
      </c>
      <c r="P226" s="278"/>
      <c r="Q226" s="278">
        <v>4</v>
      </c>
      <c r="R226" s="278" t="s">
        <v>41</v>
      </c>
      <c r="S226" s="278"/>
      <c r="T226" s="278"/>
      <c r="U226" s="270">
        <v>-999</v>
      </c>
      <c r="V226" s="270">
        <v>-999</v>
      </c>
      <c r="W226" s="270">
        <v>-999</v>
      </c>
      <c r="X226" s="270">
        <v>-999</v>
      </c>
      <c r="Y226" s="270">
        <v>-999</v>
      </c>
      <c r="Z226" s="270">
        <v>-999</v>
      </c>
      <c r="AA226" s="270">
        <v>-999</v>
      </c>
      <c r="AB226" s="270">
        <v>-999</v>
      </c>
      <c r="AC226" s="270">
        <v>-999</v>
      </c>
      <c r="AD226" s="270">
        <v>-999</v>
      </c>
      <c r="AE226" s="118"/>
      <c r="AF226" s="118"/>
      <c r="AG226" s="118"/>
      <c r="AH226" s="118"/>
      <c r="AI226" s="118"/>
      <c r="AJ226" s="118"/>
      <c r="AK226" s="118"/>
      <c r="AL226" s="118"/>
      <c r="AM226" s="118"/>
      <c r="AN226" s="118"/>
      <c r="AO226" s="118"/>
      <c r="AP226" s="118"/>
      <c r="AQ226" s="118"/>
      <c r="AR226" s="118"/>
      <c r="AS226" s="118"/>
      <c r="AT226" s="118"/>
      <c r="AU226" s="118"/>
      <c r="AV226" s="118"/>
      <c r="AW226" s="118"/>
      <c r="AX226" s="118"/>
      <c r="AY226" s="118"/>
      <c r="AZ226" s="118"/>
      <c r="BA226" s="118"/>
      <c r="BB226" s="118"/>
    </row>
    <row r="227" spans="1:54" s="97" customFormat="1" ht="12" x14ac:dyDescent="0.3">
      <c r="A227" s="115">
        <v>24900</v>
      </c>
      <c r="B227" s="115" t="s">
        <v>30</v>
      </c>
      <c r="C227" s="115" t="s">
        <v>31</v>
      </c>
      <c r="D227" s="115" t="s">
        <v>42</v>
      </c>
      <c r="E227" s="115" t="s">
        <v>2734</v>
      </c>
      <c r="F227" s="115" t="s">
        <v>2735</v>
      </c>
      <c r="G227" s="115">
        <v>210</v>
      </c>
      <c r="H227" s="115" t="s">
        <v>34</v>
      </c>
      <c r="I227" s="115" t="s">
        <v>156</v>
      </c>
      <c r="J227" s="115" t="s">
        <v>73</v>
      </c>
      <c r="K227" s="115" t="s">
        <v>72</v>
      </c>
      <c r="L227" s="115" t="s">
        <v>72</v>
      </c>
      <c r="M227" s="115" t="s">
        <v>39</v>
      </c>
      <c r="N227" s="115" t="s">
        <v>40</v>
      </c>
      <c r="O227" s="119">
        <v>30682</v>
      </c>
      <c r="P227" s="115"/>
      <c r="Q227" s="115">
        <v>173.7</v>
      </c>
      <c r="R227" s="116" t="s">
        <v>41</v>
      </c>
      <c r="S227" s="117"/>
      <c r="T227" s="117"/>
      <c r="U227" s="270">
        <v>-999</v>
      </c>
      <c r="V227" s="270">
        <v>-999</v>
      </c>
      <c r="W227" s="270">
        <v>-999</v>
      </c>
      <c r="X227" s="270">
        <v>-999</v>
      </c>
      <c r="Y227" s="270">
        <v>-999</v>
      </c>
      <c r="Z227" s="270">
        <v>-999</v>
      </c>
      <c r="AA227" s="270">
        <v>-999</v>
      </c>
      <c r="AB227" s="270">
        <v>-999</v>
      </c>
      <c r="AC227" s="270">
        <v>-999</v>
      </c>
      <c r="AD227" s="270">
        <v>-999</v>
      </c>
      <c r="AE227" s="118"/>
      <c r="AF227" s="118"/>
      <c r="AG227" s="118"/>
      <c r="AH227" s="118"/>
      <c r="AI227" s="118"/>
      <c r="AJ227" s="118"/>
      <c r="AK227" s="118"/>
      <c r="AL227" s="118"/>
      <c r="AM227" s="118"/>
      <c r="AN227" s="118"/>
      <c r="AO227" s="118"/>
      <c r="AP227" s="118"/>
      <c r="AQ227" s="118"/>
      <c r="AR227" s="118"/>
      <c r="AS227" s="118"/>
      <c r="AT227" s="118"/>
      <c r="AU227" s="118"/>
      <c r="AV227" s="118"/>
      <c r="AW227" s="118"/>
      <c r="AX227" s="118"/>
      <c r="AY227" s="118"/>
      <c r="AZ227" s="118"/>
      <c r="BA227" s="118"/>
      <c r="BB227" s="118"/>
    </row>
    <row r="228" spans="1:54" x14ac:dyDescent="0.35">
      <c r="A228" s="278">
        <v>120100</v>
      </c>
      <c r="B228" s="278" t="s">
        <v>30</v>
      </c>
      <c r="C228" s="278" t="s">
        <v>31</v>
      </c>
      <c r="D228" s="278" t="s">
        <v>42</v>
      </c>
      <c r="E228" s="278" t="s">
        <v>508</v>
      </c>
      <c r="F228" s="278" t="s">
        <v>509</v>
      </c>
      <c r="G228" s="278">
        <v>405</v>
      </c>
      <c r="H228" s="278" t="s">
        <v>34</v>
      </c>
      <c r="I228" s="278" t="s">
        <v>510</v>
      </c>
      <c r="J228" s="278" t="s">
        <v>73</v>
      </c>
      <c r="K228" s="278" t="s">
        <v>72</v>
      </c>
      <c r="L228" s="278" t="s">
        <v>72</v>
      </c>
      <c r="M228" s="278" t="s">
        <v>39</v>
      </c>
      <c r="N228" s="278" t="s">
        <v>40</v>
      </c>
      <c r="O228" s="287">
        <v>38899</v>
      </c>
      <c r="P228" s="278"/>
      <c r="Q228" s="278">
        <v>405</v>
      </c>
      <c r="R228" s="278" t="s">
        <v>41</v>
      </c>
      <c r="S228" s="278"/>
      <c r="T228" s="278"/>
      <c r="U228" s="270">
        <v>-999</v>
      </c>
      <c r="V228" s="270">
        <v>-999</v>
      </c>
      <c r="W228" s="270">
        <v>-999</v>
      </c>
      <c r="X228" s="270">
        <v>-999</v>
      </c>
      <c r="Y228" s="270">
        <v>-999</v>
      </c>
      <c r="Z228" s="270">
        <v>-999</v>
      </c>
      <c r="AA228" s="270">
        <v>-999</v>
      </c>
      <c r="AB228" s="270">
        <v>-999</v>
      </c>
      <c r="AC228" s="270">
        <v>-999</v>
      </c>
      <c r="AD228" s="270">
        <v>-999</v>
      </c>
      <c r="AE228" s="118"/>
      <c r="AF228" s="118"/>
      <c r="AG228" s="118"/>
      <c r="AH228" s="118"/>
      <c r="AI228" s="118"/>
      <c r="AJ228" s="118"/>
      <c r="AK228" s="118"/>
      <c r="AL228" s="118"/>
      <c r="AM228" s="118"/>
      <c r="AN228" s="118"/>
      <c r="AO228" s="118"/>
      <c r="AP228" s="118"/>
      <c r="AQ228" s="118"/>
      <c r="AR228" s="118"/>
      <c r="AS228" s="118"/>
      <c r="AT228" s="118"/>
      <c r="AU228" s="118"/>
      <c r="AV228" s="118"/>
      <c r="AW228" s="118"/>
      <c r="AX228" s="118"/>
      <c r="AY228" s="118"/>
      <c r="AZ228" s="118"/>
      <c r="BA228" s="118"/>
      <c r="BB228" s="118"/>
    </row>
    <row r="229" spans="1:54" x14ac:dyDescent="0.35">
      <c r="A229" s="278">
        <v>2300</v>
      </c>
      <c r="B229" s="278" t="s">
        <v>30</v>
      </c>
      <c r="C229" s="278" t="s">
        <v>31</v>
      </c>
      <c r="D229" s="278" t="s">
        <v>31</v>
      </c>
      <c r="E229" s="278" t="s">
        <v>379</v>
      </c>
      <c r="F229" s="278" t="s">
        <v>380</v>
      </c>
      <c r="G229" s="278">
        <v>11.5</v>
      </c>
      <c r="H229" s="278" t="s">
        <v>34</v>
      </c>
      <c r="I229" s="278" t="s">
        <v>381</v>
      </c>
      <c r="J229" s="278" t="s">
        <v>73</v>
      </c>
      <c r="K229" s="278" t="s">
        <v>72</v>
      </c>
      <c r="L229" s="278" t="s">
        <v>72</v>
      </c>
      <c r="M229" s="278" t="s">
        <v>39</v>
      </c>
      <c r="N229" s="278" t="s">
        <v>40</v>
      </c>
      <c r="O229" s="287">
        <v>20821</v>
      </c>
      <c r="P229" s="278" t="s">
        <v>382</v>
      </c>
      <c r="Q229" s="278">
        <v>11.5</v>
      </c>
      <c r="R229" s="278" t="s">
        <v>41</v>
      </c>
      <c r="S229" s="278"/>
      <c r="T229" s="278"/>
      <c r="U229" s="270">
        <v>-999</v>
      </c>
      <c r="V229" s="270">
        <v>-999</v>
      </c>
      <c r="W229" s="270">
        <v>-999</v>
      </c>
      <c r="X229" s="270">
        <v>-999</v>
      </c>
      <c r="Y229" s="270">
        <v>-999</v>
      </c>
      <c r="Z229" s="270">
        <v>-999</v>
      </c>
      <c r="AA229" s="270">
        <v>-999</v>
      </c>
      <c r="AB229" s="270">
        <v>-999</v>
      </c>
      <c r="AC229" s="270">
        <v>-999</v>
      </c>
      <c r="AD229" s="270">
        <v>-999</v>
      </c>
      <c r="AE229" s="118"/>
      <c r="AF229" s="118"/>
      <c r="AG229" s="118"/>
      <c r="AH229" s="118"/>
      <c r="AI229" s="118"/>
      <c r="AJ229" s="118"/>
      <c r="AK229" s="118"/>
      <c r="AL229" s="118"/>
      <c r="AM229" s="118"/>
      <c r="AN229" s="118"/>
      <c r="AO229" s="118"/>
      <c r="AP229" s="118"/>
      <c r="AQ229" s="118"/>
      <c r="AR229" s="118"/>
      <c r="AS229" s="118"/>
      <c r="AT229" s="118"/>
      <c r="AU229" s="118"/>
      <c r="AV229" s="118"/>
      <c r="AW229" s="118"/>
      <c r="AX229" s="118"/>
      <c r="AY229" s="118"/>
      <c r="AZ229" s="118"/>
      <c r="BA229" s="118"/>
      <c r="BB229" s="118"/>
    </row>
    <row r="230" spans="1:54" x14ac:dyDescent="0.35">
      <c r="A230" s="278">
        <v>3300</v>
      </c>
      <c r="B230" s="278" t="s">
        <v>30</v>
      </c>
      <c r="C230" s="278" t="s">
        <v>31</v>
      </c>
      <c r="D230" s="278" t="s">
        <v>31</v>
      </c>
      <c r="E230" s="278" t="s">
        <v>406</v>
      </c>
      <c r="F230" s="278" t="s">
        <v>407</v>
      </c>
      <c r="G230" s="278">
        <v>6.2</v>
      </c>
      <c r="H230" s="278" t="s">
        <v>34</v>
      </c>
      <c r="I230" s="278" t="s">
        <v>381</v>
      </c>
      <c r="J230" s="278" t="s">
        <v>73</v>
      </c>
      <c r="K230" s="278" t="s">
        <v>72</v>
      </c>
      <c r="L230" s="278" t="s">
        <v>72</v>
      </c>
      <c r="M230" s="278" t="s">
        <v>39</v>
      </c>
      <c r="N230" s="278" t="s">
        <v>40</v>
      </c>
      <c r="O230" s="287">
        <v>32143</v>
      </c>
      <c r="P230" s="278"/>
      <c r="Q230" s="278">
        <v>6.2</v>
      </c>
      <c r="R230" s="278" t="s">
        <v>41</v>
      </c>
      <c r="S230" s="278"/>
      <c r="T230" s="278"/>
      <c r="U230" s="270">
        <v>-999</v>
      </c>
      <c r="V230" s="270">
        <v>-999</v>
      </c>
      <c r="W230" s="270">
        <v>-999</v>
      </c>
      <c r="X230" s="270">
        <v>-999</v>
      </c>
      <c r="Y230" s="270">
        <v>-999</v>
      </c>
      <c r="Z230" s="270">
        <v>-999</v>
      </c>
      <c r="AA230" s="270">
        <v>-999</v>
      </c>
      <c r="AB230" s="270">
        <v>-999</v>
      </c>
      <c r="AC230" s="270">
        <v>-999</v>
      </c>
      <c r="AD230" s="270">
        <v>-999</v>
      </c>
      <c r="AE230" s="118"/>
      <c r="AF230" s="118"/>
      <c r="AG230" s="118"/>
      <c r="AH230" s="118"/>
      <c r="AI230" s="118"/>
      <c r="AJ230" s="118"/>
      <c r="AK230" s="118"/>
      <c r="AL230" s="118"/>
      <c r="AM230" s="118"/>
      <c r="AN230" s="118"/>
      <c r="AO230" s="118"/>
      <c r="AP230" s="118"/>
      <c r="AQ230" s="118"/>
      <c r="AR230" s="118"/>
      <c r="AS230" s="118"/>
      <c r="AT230" s="118"/>
      <c r="AU230" s="118"/>
      <c r="AV230" s="118"/>
      <c r="AW230" s="118"/>
      <c r="AX230" s="118"/>
      <c r="AY230" s="118"/>
      <c r="AZ230" s="118"/>
      <c r="BA230" s="118"/>
      <c r="BB230" s="118"/>
    </row>
    <row r="231" spans="1:54" x14ac:dyDescent="0.35">
      <c r="A231" s="278">
        <v>8300</v>
      </c>
      <c r="B231" s="278" t="s">
        <v>30</v>
      </c>
      <c r="C231" s="278" t="s">
        <v>31</v>
      </c>
      <c r="D231" s="278" t="s">
        <v>31</v>
      </c>
      <c r="E231" s="278" t="s">
        <v>1160</v>
      </c>
      <c r="F231" s="278" t="s">
        <v>1161</v>
      </c>
      <c r="G231" s="278">
        <v>72</v>
      </c>
      <c r="H231" s="278" t="s">
        <v>34</v>
      </c>
      <c r="I231" s="278" t="s">
        <v>381</v>
      </c>
      <c r="J231" s="278" t="s">
        <v>73</v>
      </c>
      <c r="K231" s="278" t="s">
        <v>72</v>
      </c>
      <c r="L231" s="278" t="s">
        <v>72</v>
      </c>
      <c r="M231" s="278" t="s">
        <v>39</v>
      </c>
      <c r="N231" s="278" t="s">
        <v>40</v>
      </c>
      <c r="O231" s="287">
        <v>20821</v>
      </c>
      <c r="P231" s="278" t="s">
        <v>382</v>
      </c>
      <c r="Q231" s="278">
        <v>72</v>
      </c>
      <c r="R231" s="278" t="s">
        <v>41</v>
      </c>
      <c r="S231" s="278"/>
      <c r="T231" s="278"/>
      <c r="U231" s="270">
        <v>-999</v>
      </c>
      <c r="V231" s="270">
        <v>-999</v>
      </c>
      <c r="W231" s="270">
        <v>-999</v>
      </c>
      <c r="X231" s="270">
        <v>-999</v>
      </c>
      <c r="Y231" s="270">
        <v>-999</v>
      </c>
      <c r="Z231" s="270">
        <v>-999</v>
      </c>
      <c r="AA231" s="270">
        <v>-999</v>
      </c>
      <c r="AB231" s="270">
        <v>-999</v>
      </c>
      <c r="AC231" s="270">
        <v>-999</v>
      </c>
      <c r="AD231" s="270">
        <v>-999</v>
      </c>
      <c r="AE231" s="118"/>
      <c r="AF231" s="118"/>
      <c r="AG231" s="118"/>
      <c r="AH231" s="118"/>
      <c r="AI231" s="118"/>
      <c r="AJ231" s="118"/>
      <c r="AK231" s="118"/>
      <c r="AL231" s="118"/>
      <c r="AM231" s="118"/>
      <c r="AN231" s="118"/>
      <c r="AO231" s="118"/>
      <c r="AP231" s="118"/>
      <c r="AQ231" s="118"/>
      <c r="AR231" s="118"/>
      <c r="AS231" s="118"/>
      <c r="AT231" s="118"/>
      <c r="AU231" s="118"/>
      <c r="AV231" s="118"/>
      <c r="AW231" s="118"/>
      <c r="AX231" s="118"/>
      <c r="AY231" s="118"/>
      <c r="AZ231" s="118"/>
      <c r="BA231" s="118"/>
      <c r="BB231" s="118"/>
    </row>
    <row r="232" spans="1:54" x14ac:dyDescent="0.35">
      <c r="A232" s="278">
        <v>118700</v>
      </c>
      <c r="B232" s="278" t="s">
        <v>30</v>
      </c>
      <c r="C232" s="278" t="s">
        <v>42</v>
      </c>
      <c r="D232" s="278" t="s">
        <v>31</v>
      </c>
      <c r="E232" s="278" t="s">
        <v>1762</v>
      </c>
      <c r="F232" s="278" t="s">
        <v>1763</v>
      </c>
      <c r="G232" s="278">
        <v>0.5</v>
      </c>
      <c r="H232" s="278" t="s">
        <v>34</v>
      </c>
      <c r="I232" s="278" t="s">
        <v>381</v>
      </c>
      <c r="J232" s="278" t="s">
        <v>73</v>
      </c>
      <c r="K232" s="278" t="s">
        <v>72</v>
      </c>
      <c r="L232" s="278" t="s">
        <v>72</v>
      </c>
      <c r="M232" s="278" t="s">
        <v>39</v>
      </c>
      <c r="N232" s="278" t="s">
        <v>40</v>
      </c>
      <c r="O232" s="287">
        <v>41801</v>
      </c>
      <c r="P232" s="278"/>
      <c r="Q232" s="278">
        <v>0.53</v>
      </c>
      <c r="R232" s="278" t="s">
        <v>41</v>
      </c>
      <c r="S232" s="278"/>
      <c r="T232" s="278"/>
      <c r="U232" s="270">
        <v>-999</v>
      </c>
      <c r="V232" s="270">
        <v>-999</v>
      </c>
      <c r="W232" s="270">
        <v>-999</v>
      </c>
      <c r="X232" s="270">
        <v>-999</v>
      </c>
      <c r="Y232" s="270">
        <v>-999</v>
      </c>
      <c r="Z232" s="270">
        <v>-999</v>
      </c>
      <c r="AA232" s="270">
        <v>-999</v>
      </c>
      <c r="AB232" s="270">
        <v>-999</v>
      </c>
      <c r="AC232" s="270">
        <v>-999</v>
      </c>
      <c r="AD232" s="270">
        <v>-999</v>
      </c>
      <c r="AE232" s="118"/>
      <c r="AF232" s="118"/>
      <c r="AG232" s="118"/>
      <c r="AH232" s="118"/>
      <c r="AI232" s="118"/>
      <c r="AJ232" s="118"/>
      <c r="AK232" s="118"/>
      <c r="AL232" s="118"/>
      <c r="AM232" s="118"/>
      <c r="AN232" s="118"/>
      <c r="AO232" s="118"/>
      <c r="AP232" s="118"/>
      <c r="AQ232" s="118"/>
      <c r="AR232" s="118"/>
      <c r="AS232" s="118"/>
      <c r="AT232" s="118"/>
      <c r="AU232" s="118"/>
      <c r="AV232" s="118"/>
      <c r="AW232" s="118"/>
      <c r="AX232" s="118"/>
      <c r="AY232" s="118"/>
      <c r="AZ232" s="118"/>
      <c r="BA232" s="118"/>
      <c r="BB232" s="118"/>
    </row>
    <row r="233" spans="1:54" x14ac:dyDescent="0.35">
      <c r="A233" s="278">
        <v>31500</v>
      </c>
      <c r="B233" s="278" t="s">
        <v>30</v>
      </c>
      <c r="C233" s="278" t="s">
        <v>31</v>
      </c>
      <c r="D233" s="278" t="s">
        <v>42</v>
      </c>
      <c r="E233" s="278" t="s">
        <v>3377</v>
      </c>
      <c r="F233" s="278" t="s">
        <v>3378</v>
      </c>
      <c r="G233" s="278">
        <v>4.9000000000000004</v>
      </c>
      <c r="H233" s="278" t="s">
        <v>34</v>
      </c>
      <c r="I233" s="278" t="s">
        <v>381</v>
      </c>
      <c r="J233" s="278" t="s">
        <v>73</v>
      </c>
      <c r="K233" s="278" t="s">
        <v>72</v>
      </c>
      <c r="L233" s="278" t="s">
        <v>72</v>
      </c>
      <c r="M233" s="278" t="s">
        <v>39</v>
      </c>
      <c r="N233" s="278" t="s">
        <v>40</v>
      </c>
      <c r="O233" s="287">
        <v>31413</v>
      </c>
      <c r="P233" s="278"/>
      <c r="Q233" s="278">
        <v>4.9000000000000004</v>
      </c>
      <c r="R233" s="278" t="s">
        <v>41</v>
      </c>
      <c r="S233" s="278"/>
      <c r="T233" s="278"/>
      <c r="U233" s="270">
        <v>-999</v>
      </c>
      <c r="V233" s="270">
        <v>-999</v>
      </c>
      <c r="W233" s="270">
        <v>-999</v>
      </c>
      <c r="X233" s="270">
        <v>-999</v>
      </c>
      <c r="Y233" s="270">
        <v>-999</v>
      </c>
      <c r="Z233" s="270">
        <v>-999</v>
      </c>
      <c r="AA233" s="270">
        <v>-999</v>
      </c>
      <c r="AB233" s="270">
        <v>-999</v>
      </c>
      <c r="AC233" s="270">
        <v>-999</v>
      </c>
      <c r="AD233" s="270">
        <v>-999</v>
      </c>
      <c r="AE233" s="118"/>
      <c r="AF233" s="118"/>
      <c r="AG233" s="118"/>
      <c r="AH233" s="118"/>
      <c r="AI233" s="118"/>
      <c r="AJ233" s="118"/>
      <c r="AK233" s="118"/>
      <c r="AL233" s="118"/>
      <c r="AM233" s="118"/>
      <c r="AN233" s="118"/>
      <c r="AO233" s="118"/>
      <c r="AP233" s="118"/>
      <c r="AQ233" s="118"/>
      <c r="AR233" s="118"/>
      <c r="AS233" s="118"/>
      <c r="AT233" s="118"/>
      <c r="AU233" s="118"/>
      <c r="AV233" s="118"/>
      <c r="AW233" s="118"/>
      <c r="AX233" s="118"/>
      <c r="AY233" s="118"/>
      <c r="AZ233" s="118"/>
      <c r="BA233" s="118"/>
      <c r="BB233" s="118"/>
    </row>
    <row r="234" spans="1:54" x14ac:dyDescent="0.35">
      <c r="A234" s="278">
        <v>32700</v>
      </c>
      <c r="B234" s="278" t="s">
        <v>30</v>
      </c>
      <c r="C234" s="278" t="s">
        <v>31</v>
      </c>
      <c r="D234" s="278" t="s">
        <v>42</v>
      </c>
      <c r="E234" s="278" t="s">
        <v>3532</v>
      </c>
      <c r="F234" s="278" t="s">
        <v>3533</v>
      </c>
      <c r="G234" s="278">
        <v>25.9</v>
      </c>
      <c r="H234" s="278" t="s">
        <v>34</v>
      </c>
      <c r="I234" s="278" t="s">
        <v>381</v>
      </c>
      <c r="J234" s="278" t="s">
        <v>73</v>
      </c>
      <c r="K234" s="278" t="s">
        <v>72</v>
      </c>
      <c r="L234" s="278" t="s">
        <v>72</v>
      </c>
      <c r="M234" s="278" t="s">
        <v>39</v>
      </c>
      <c r="N234" s="278" t="s">
        <v>40</v>
      </c>
      <c r="O234" s="287">
        <v>21186</v>
      </c>
      <c r="P234" s="278" t="s">
        <v>382</v>
      </c>
      <c r="Q234" s="278">
        <v>25.9</v>
      </c>
      <c r="R234" s="278" t="s">
        <v>41</v>
      </c>
      <c r="S234" s="278"/>
      <c r="T234" s="278"/>
      <c r="U234" s="270">
        <v>-999</v>
      </c>
      <c r="V234" s="270">
        <v>-999</v>
      </c>
      <c r="W234" s="270">
        <v>-999</v>
      </c>
      <c r="X234" s="270">
        <v>-999</v>
      </c>
      <c r="Y234" s="270">
        <v>-999</v>
      </c>
      <c r="Z234" s="270">
        <v>-999</v>
      </c>
      <c r="AA234" s="270">
        <v>-999</v>
      </c>
      <c r="AB234" s="270">
        <v>-999</v>
      </c>
      <c r="AC234" s="270">
        <v>-999</v>
      </c>
      <c r="AD234" s="270">
        <v>-999</v>
      </c>
      <c r="AE234" s="118"/>
      <c r="AF234" s="118"/>
      <c r="AG234" s="118"/>
      <c r="AH234" s="118"/>
      <c r="AI234" s="118"/>
      <c r="AJ234" s="118"/>
      <c r="AK234" s="118"/>
      <c r="AL234" s="118"/>
      <c r="AM234" s="118"/>
      <c r="AN234" s="118"/>
      <c r="AO234" s="118"/>
      <c r="AP234" s="118"/>
      <c r="AQ234" s="118"/>
      <c r="AR234" s="118"/>
      <c r="AS234" s="118"/>
      <c r="AT234" s="118"/>
      <c r="AU234" s="118"/>
      <c r="AV234" s="118"/>
      <c r="AW234" s="118"/>
      <c r="AX234" s="118"/>
      <c r="AY234" s="118"/>
      <c r="AZ234" s="118"/>
      <c r="BA234" s="118"/>
      <c r="BB234" s="118"/>
    </row>
    <row r="235" spans="1:54" x14ac:dyDescent="0.35">
      <c r="A235" s="278">
        <v>24700</v>
      </c>
      <c r="B235" s="278" t="s">
        <v>30</v>
      </c>
      <c r="C235" s="278" t="s">
        <v>31</v>
      </c>
      <c r="D235" s="278" t="s">
        <v>42</v>
      </c>
      <c r="E235" s="278" t="s">
        <v>2821</v>
      </c>
      <c r="F235" s="278" t="s">
        <v>2822</v>
      </c>
      <c r="G235" s="278">
        <v>30</v>
      </c>
      <c r="H235" s="278" t="s">
        <v>34</v>
      </c>
      <c r="I235" s="278" t="s">
        <v>2315</v>
      </c>
      <c r="J235" s="278" t="s">
        <v>73</v>
      </c>
      <c r="K235" s="278" t="s">
        <v>72</v>
      </c>
      <c r="L235" s="278" t="s">
        <v>72</v>
      </c>
      <c r="M235" s="278" t="s">
        <v>39</v>
      </c>
      <c r="N235" s="278" t="s">
        <v>40</v>
      </c>
      <c r="O235" s="287">
        <v>10959</v>
      </c>
      <c r="P235" s="278" t="s">
        <v>478</v>
      </c>
      <c r="Q235" s="278">
        <v>27.8</v>
      </c>
      <c r="R235" s="278" t="s">
        <v>41</v>
      </c>
      <c r="S235" s="278"/>
      <c r="T235" s="278"/>
      <c r="U235" s="270">
        <v>-999</v>
      </c>
      <c r="V235" s="270">
        <v>-999</v>
      </c>
      <c r="W235" s="270">
        <v>-999</v>
      </c>
      <c r="X235" s="270">
        <v>-999</v>
      </c>
      <c r="Y235" s="270">
        <v>-999</v>
      </c>
      <c r="Z235" s="270">
        <v>-999</v>
      </c>
      <c r="AA235" s="270">
        <v>-999</v>
      </c>
      <c r="AB235" s="270">
        <v>-999</v>
      </c>
      <c r="AC235" s="270">
        <v>-999</v>
      </c>
      <c r="AD235" s="270">
        <v>-999</v>
      </c>
      <c r="AE235" s="118"/>
      <c r="AF235" s="118"/>
      <c r="AG235" s="118"/>
      <c r="AH235" s="118"/>
      <c r="AI235" s="118"/>
      <c r="AJ235" s="118"/>
      <c r="AK235" s="118"/>
      <c r="AL235" s="118"/>
      <c r="AM235" s="118"/>
      <c r="AN235" s="118"/>
      <c r="AO235" s="118"/>
      <c r="AP235" s="118"/>
      <c r="AQ235" s="118"/>
      <c r="AR235" s="118"/>
      <c r="AS235" s="118"/>
      <c r="AT235" s="118"/>
      <c r="AU235" s="118"/>
      <c r="AV235" s="118"/>
      <c r="AW235" s="118"/>
      <c r="AX235" s="118"/>
      <c r="AY235" s="118"/>
      <c r="AZ235" s="118"/>
      <c r="BA235" s="118"/>
      <c r="BB235" s="118"/>
    </row>
    <row r="236" spans="1:54" x14ac:dyDescent="0.35">
      <c r="A236" s="278">
        <v>4400</v>
      </c>
      <c r="B236" s="278" t="s">
        <v>30</v>
      </c>
      <c r="C236" s="278" t="s">
        <v>42</v>
      </c>
      <c r="D236" s="278" t="s">
        <v>42</v>
      </c>
      <c r="E236" s="278" t="s">
        <v>475</v>
      </c>
      <c r="F236" s="278" t="s">
        <v>476</v>
      </c>
      <c r="G236" s="278">
        <v>9.99</v>
      </c>
      <c r="H236" s="278" t="s">
        <v>34</v>
      </c>
      <c r="I236" s="278" t="s">
        <v>477</v>
      </c>
      <c r="J236" s="278" t="s">
        <v>73</v>
      </c>
      <c r="K236" s="278" t="s">
        <v>72</v>
      </c>
      <c r="L236" s="278" t="s">
        <v>72</v>
      </c>
      <c r="M236" s="278" t="s">
        <v>39</v>
      </c>
      <c r="N236" s="278" t="s">
        <v>40</v>
      </c>
      <c r="O236" s="287">
        <v>30317</v>
      </c>
      <c r="P236" s="278" t="s">
        <v>478</v>
      </c>
      <c r="Q236" s="278">
        <v>9.99</v>
      </c>
      <c r="R236" s="278" t="s">
        <v>41</v>
      </c>
      <c r="S236" s="278"/>
      <c r="T236" s="278"/>
      <c r="U236" s="270">
        <v>-999</v>
      </c>
      <c r="V236" s="270">
        <v>-999</v>
      </c>
      <c r="W236" s="270">
        <v>-999</v>
      </c>
      <c r="X236" s="270">
        <v>-999</v>
      </c>
      <c r="Y236" s="270">
        <v>-999</v>
      </c>
      <c r="Z236" s="270">
        <v>-999</v>
      </c>
      <c r="AA236" s="270">
        <v>-999</v>
      </c>
      <c r="AB236" s="270">
        <v>-999</v>
      </c>
      <c r="AC236" s="270">
        <v>-999</v>
      </c>
      <c r="AD236" s="270">
        <v>-999</v>
      </c>
      <c r="AE236" s="118"/>
      <c r="AF236" s="118"/>
      <c r="AG236" s="118"/>
      <c r="AH236" s="118"/>
      <c r="AI236" s="118"/>
      <c r="AJ236" s="118"/>
      <c r="AK236" s="118"/>
      <c r="AL236" s="118"/>
      <c r="AM236" s="118"/>
      <c r="AN236" s="118"/>
      <c r="AO236" s="118"/>
      <c r="AP236" s="118"/>
      <c r="AQ236" s="118"/>
      <c r="AR236" s="118"/>
      <c r="AS236" s="118"/>
      <c r="AT236" s="118"/>
      <c r="AU236" s="118"/>
      <c r="AV236" s="118"/>
      <c r="AW236" s="118"/>
      <c r="AX236" s="118"/>
      <c r="AY236" s="118"/>
      <c r="AZ236" s="118"/>
      <c r="BA236" s="118"/>
      <c r="BB236" s="118"/>
    </row>
    <row r="237" spans="1:54" s="97" customFormat="1" ht="12" x14ac:dyDescent="0.3">
      <c r="A237" s="115">
        <v>91900</v>
      </c>
      <c r="B237" s="115" t="s">
        <v>30</v>
      </c>
      <c r="C237" s="115" t="s">
        <v>31</v>
      </c>
      <c r="D237" s="115" t="s">
        <v>31</v>
      </c>
      <c r="E237" s="115" t="s">
        <v>1189</v>
      </c>
      <c r="F237" s="115" t="s">
        <v>1190</v>
      </c>
      <c r="G237" s="115">
        <v>11</v>
      </c>
      <c r="H237" s="115" t="s">
        <v>34</v>
      </c>
      <c r="I237" s="115" t="s">
        <v>1191</v>
      </c>
      <c r="J237" s="115" t="s">
        <v>73</v>
      </c>
      <c r="K237" s="115" t="s">
        <v>72</v>
      </c>
      <c r="L237" s="115" t="s">
        <v>72</v>
      </c>
      <c r="M237" s="115" t="s">
        <v>39</v>
      </c>
      <c r="N237" s="115" t="s">
        <v>40</v>
      </c>
      <c r="O237" s="119">
        <v>38493</v>
      </c>
      <c r="P237" s="115" t="s">
        <v>1192</v>
      </c>
      <c r="Q237" s="115">
        <v>10.5</v>
      </c>
      <c r="R237" s="116" t="s">
        <v>41</v>
      </c>
      <c r="S237" s="117"/>
      <c r="T237" s="117"/>
      <c r="U237" s="270">
        <v>-999</v>
      </c>
      <c r="V237" s="270">
        <v>-999</v>
      </c>
      <c r="W237" s="270">
        <v>-999</v>
      </c>
      <c r="X237" s="270">
        <v>-999</v>
      </c>
      <c r="Y237" s="270">
        <v>-999</v>
      </c>
      <c r="Z237" s="270">
        <v>-999</v>
      </c>
      <c r="AA237" s="270">
        <v>-999</v>
      </c>
      <c r="AB237" s="270">
        <v>-999</v>
      </c>
      <c r="AC237" s="270">
        <v>-999</v>
      </c>
      <c r="AD237" s="270">
        <v>-999</v>
      </c>
      <c r="AE237" s="118"/>
      <c r="AF237" s="118"/>
      <c r="AG237" s="118"/>
      <c r="AH237" s="118"/>
      <c r="AI237" s="118"/>
      <c r="AJ237" s="118"/>
      <c r="AK237" s="118"/>
      <c r="AL237" s="118"/>
      <c r="AM237" s="118"/>
      <c r="AN237" s="118"/>
      <c r="AO237" s="118"/>
      <c r="AP237" s="118"/>
      <c r="AQ237" s="118"/>
      <c r="AR237" s="118"/>
      <c r="AS237" s="118"/>
      <c r="AT237" s="118"/>
      <c r="AU237" s="118"/>
      <c r="AV237" s="118"/>
      <c r="AW237" s="118"/>
      <c r="AX237" s="118"/>
      <c r="AY237" s="118"/>
      <c r="AZ237" s="118"/>
      <c r="BA237" s="118"/>
      <c r="BB237" s="118"/>
    </row>
    <row r="238" spans="1:54" x14ac:dyDescent="0.35">
      <c r="A238" s="278">
        <v>92000</v>
      </c>
      <c r="B238" s="278" t="s">
        <v>30</v>
      </c>
      <c r="C238" s="278" t="s">
        <v>31</v>
      </c>
      <c r="D238" s="278" t="s">
        <v>31</v>
      </c>
      <c r="E238" s="278" t="s">
        <v>1193</v>
      </c>
      <c r="F238" s="278" t="s">
        <v>1194</v>
      </c>
      <c r="G238" s="278">
        <v>11</v>
      </c>
      <c r="H238" s="278" t="s">
        <v>34</v>
      </c>
      <c r="I238" s="278" t="s">
        <v>1191</v>
      </c>
      <c r="J238" s="278" t="s">
        <v>73</v>
      </c>
      <c r="K238" s="278" t="s">
        <v>72</v>
      </c>
      <c r="L238" s="278" t="s">
        <v>72</v>
      </c>
      <c r="M238" s="278" t="s">
        <v>39</v>
      </c>
      <c r="N238" s="278" t="s">
        <v>40</v>
      </c>
      <c r="O238" s="287">
        <v>38493</v>
      </c>
      <c r="P238" s="278" t="s">
        <v>1192</v>
      </c>
      <c r="Q238" s="278">
        <v>10.5</v>
      </c>
      <c r="R238" s="278" t="s">
        <v>41</v>
      </c>
      <c r="S238" s="278"/>
      <c r="T238" s="278"/>
      <c r="U238" s="270">
        <v>-999</v>
      </c>
      <c r="V238" s="270">
        <v>-999</v>
      </c>
      <c r="W238" s="270">
        <v>-999</v>
      </c>
      <c r="X238" s="270">
        <v>-999</v>
      </c>
      <c r="Y238" s="270">
        <v>-999</v>
      </c>
      <c r="Z238" s="270">
        <v>-999</v>
      </c>
      <c r="AA238" s="270">
        <v>-999</v>
      </c>
      <c r="AB238" s="270">
        <v>-999</v>
      </c>
      <c r="AC238" s="270">
        <v>-999</v>
      </c>
      <c r="AD238" s="270">
        <v>-999</v>
      </c>
      <c r="AE238" s="118"/>
      <c r="AF238" s="118"/>
      <c r="AG238" s="118"/>
      <c r="AH238" s="118"/>
      <c r="AI238" s="118"/>
      <c r="AJ238" s="118"/>
      <c r="AK238" s="118"/>
      <c r="AL238" s="118"/>
      <c r="AM238" s="118"/>
      <c r="AN238" s="118"/>
      <c r="AO238" s="118"/>
      <c r="AP238" s="118"/>
      <c r="AQ238" s="118"/>
      <c r="AR238" s="118"/>
      <c r="AS238" s="118"/>
      <c r="AT238" s="118"/>
      <c r="AU238" s="118"/>
      <c r="AV238" s="118"/>
      <c r="AW238" s="118"/>
      <c r="AX238" s="118"/>
      <c r="AY238" s="118"/>
      <c r="AZ238" s="118"/>
      <c r="BA238" s="118"/>
      <c r="BB238" s="118"/>
    </row>
    <row r="239" spans="1:54" x14ac:dyDescent="0.35">
      <c r="A239" s="278">
        <v>71900</v>
      </c>
      <c r="B239" s="278" t="s">
        <v>30</v>
      </c>
      <c r="C239" s="278" t="s">
        <v>42</v>
      </c>
      <c r="D239" s="278" t="s">
        <v>31</v>
      </c>
      <c r="E239" s="278" t="s">
        <v>372</v>
      </c>
      <c r="F239" s="278" t="s">
        <v>373</v>
      </c>
      <c r="G239" s="278">
        <v>2.83</v>
      </c>
      <c r="H239" s="278" t="s">
        <v>34</v>
      </c>
      <c r="I239" s="278" t="s">
        <v>374</v>
      </c>
      <c r="J239" s="278" t="s">
        <v>73</v>
      </c>
      <c r="K239" s="278" t="s">
        <v>72</v>
      </c>
      <c r="L239" s="278" t="s">
        <v>72</v>
      </c>
      <c r="M239" s="278" t="s">
        <v>39</v>
      </c>
      <c r="N239" s="278" t="s">
        <v>40</v>
      </c>
      <c r="O239" s="287">
        <v>31427</v>
      </c>
      <c r="P239" s="278"/>
      <c r="Q239" s="278">
        <v>3.2</v>
      </c>
      <c r="R239" s="278" t="s">
        <v>41</v>
      </c>
      <c r="S239" s="278"/>
      <c r="T239" s="278"/>
      <c r="U239" s="270">
        <v>-999</v>
      </c>
      <c r="V239" s="270">
        <v>-999</v>
      </c>
      <c r="W239" s="270">
        <v>-999</v>
      </c>
      <c r="X239" s="270">
        <v>-999</v>
      </c>
      <c r="Y239" s="270">
        <v>-999</v>
      </c>
      <c r="Z239" s="270">
        <v>-999</v>
      </c>
      <c r="AA239" s="270">
        <v>-999</v>
      </c>
      <c r="AB239" s="270">
        <v>-999</v>
      </c>
      <c r="AC239" s="270">
        <v>-999</v>
      </c>
      <c r="AD239" s="270">
        <v>-999</v>
      </c>
      <c r="AE239" s="118"/>
      <c r="AF239" s="118"/>
      <c r="AG239" s="118"/>
      <c r="AH239" s="118"/>
      <c r="AI239" s="118"/>
      <c r="AJ239" s="118"/>
      <c r="AK239" s="118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  <c r="AZ239" s="118"/>
      <c r="BA239" s="118"/>
      <c r="BB239" s="118"/>
    </row>
    <row r="240" spans="1:54" x14ac:dyDescent="0.35">
      <c r="A240" s="278">
        <v>46500</v>
      </c>
      <c r="B240" s="278" t="s">
        <v>30</v>
      </c>
      <c r="C240" s="278" t="s">
        <v>42</v>
      </c>
      <c r="D240" s="278" t="s">
        <v>42</v>
      </c>
      <c r="E240" s="278" t="s">
        <v>1364</v>
      </c>
      <c r="F240" s="278" t="s">
        <v>1365</v>
      </c>
      <c r="G240" s="278">
        <v>25</v>
      </c>
      <c r="H240" s="278" t="s">
        <v>34</v>
      </c>
      <c r="I240" s="278" t="s">
        <v>1366</v>
      </c>
      <c r="J240" s="278" t="s">
        <v>73</v>
      </c>
      <c r="K240" s="278" t="s">
        <v>72</v>
      </c>
      <c r="L240" s="278" t="s">
        <v>72</v>
      </c>
      <c r="M240" s="278" t="s">
        <v>39</v>
      </c>
      <c r="N240" s="278" t="s">
        <v>40</v>
      </c>
      <c r="O240" s="287">
        <v>31153</v>
      </c>
      <c r="P240" s="278"/>
      <c r="Q240" s="278">
        <v>25</v>
      </c>
      <c r="R240" s="278" t="s">
        <v>41</v>
      </c>
      <c r="S240" s="278"/>
      <c r="T240" s="278"/>
      <c r="U240" s="270">
        <v>-999</v>
      </c>
      <c r="V240" s="270">
        <v>-999</v>
      </c>
      <c r="W240" s="270">
        <v>-999</v>
      </c>
      <c r="X240" s="270">
        <v>-999</v>
      </c>
      <c r="Y240" s="270">
        <v>-999</v>
      </c>
      <c r="Z240" s="270">
        <v>-999</v>
      </c>
      <c r="AA240" s="270">
        <v>-999</v>
      </c>
      <c r="AB240" s="270">
        <v>-999</v>
      </c>
      <c r="AC240" s="270">
        <v>-999</v>
      </c>
      <c r="AD240" s="270">
        <v>-999</v>
      </c>
      <c r="AE240" s="118"/>
      <c r="AF240" s="118"/>
      <c r="AG240" s="118"/>
      <c r="AH240" s="118"/>
      <c r="AI240" s="118"/>
      <c r="AJ240" s="118"/>
      <c r="AK240" s="118"/>
      <c r="AL240" s="118"/>
      <c r="AM240" s="118"/>
      <c r="AN240" s="118"/>
      <c r="AO240" s="118"/>
      <c r="AP240" s="118"/>
      <c r="AQ240" s="118"/>
      <c r="AR240" s="118"/>
      <c r="AS240" s="118"/>
      <c r="AT240" s="118"/>
      <c r="AU240" s="118"/>
      <c r="AV240" s="118"/>
      <c r="AW240" s="118"/>
      <c r="AX240" s="118"/>
      <c r="AY240" s="118"/>
      <c r="AZ240" s="118"/>
      <c r="BA240" s="118"/>
      <c r="BB240" s="118"/>
    </row>
    <row r="241" spans="1:54" x14ac:dyDescent="0.35">
      <c r="A241" s="278">
        <v>103400</v>
      </c>
      <c r="B241" s="278" t="s">
        <v>30</v>
      </c>
      <c r="C241" s="278" t="s">
        <v>31</v>
      </c>
      <c r="D241" s="278" t="s">
        <v>31</v>
      </c>
      <c r="E241" s="278" t="s">
        <v>3497</v>
      </c>
      <c r="F241" s="278" t="s">
        <v>3498</v>
      </c>
      <c r="G241" s="278">
        <v>1.63</v>
      </c>
      <c r="H241" s="278" t="s">
        <v>34</v>
      </c>
      <c r="I241" s="278" t="s">
        <v>3499</v>
      </c>
      <c r="J241" s="278" t="s">
        <v>73</v>
      </c>
      <c r="K241" s="278" t="s">
        <v>72</v>
      </c>
      <c r="L241" s="278" t="s">
        <v>72</v>
      </c>
      <c r="M241" s="278" t="s">
        <v>39</v>
      </c>
      <c r="N241" s="278" t="s">
        <v>40</v>
      </c>
      <c r="O241" s="287">
        <v>40848</v>
      </c>
      <c r="P241" s="278"/>
      <c r="Q241" s="278">
        <v>1.8</v>
      </c>
      <c r="R241" s="278" t="s">
        <v>41</v>
      </c>
      <c r="S241" s="278"/>
      <c r="T241" s="278"/>
      <c r="U241" s="270">
        <v>-999</v>
      </c>
      <c r="V241" s="270">
        <v>-999</v>
      </c>
      <c r="W241" s="270">
        <v>-999</v>
      </c>
      <c r="X241" s="270">
        <v>-999</v>
      </c>
      <c r="Y241" s="270">
        <v>-999</v>
      </c>
      <c r="Z241" s="270">
        <v>-999</v>
      </c>
      <c r="AA241" s="270">
        <v>-999</v>
      </c>
      <c r="AB241" s="270">
        <v>-999</v>
      </c>
      <c r="AC241" s="270">
        <v>-999</v>
      </c>
      <c r="AD241" s="270">
        <v>-999</v>
      </c>
      <c r="AE241" s="118"/>
      <c r="AF241" s="118"/>
      <c r="AG241" s="118"/>
      <c r="AH241" s="118"/>
      <c r="AI241" s="118"/>
      <c r="AJ241" s="118"/>
      <c r="AK241" s="118"/>
      <c r="AL241" s="118"/>
      <c r="AM241" s="118"/>
      <c r="AN241" s="118"/>
      <c r="AO241" s="118"/>
      <c r="AP241" s="118"/>
      <c r="AQ241" s="118"/>
      <c r="AR241" s="118"/>
      <c r="AS241" s="118"/>
      <c r="AT241" s="118"/>
      <c r="AU241" s="118"/>
      <c r="AV241" s="118"/>
      <c r="AW241" s="118"/>
      <c r="AX241" s="118"/>
      <c r="AY241" s="118"/>
      <c r="AZ241" s="118"/>
      <c r="BA241" s="118"/>
      <c r="BB241" s="118"/>
    </row>
    <row r="242" spans="1:54" x14ac:dyDescent="0.35">
      <c r="A242" s="278">
        <v>119300</v>
      </c>
      <c r="B242" s="278" t="s">
        <v>30</v>
      </c>
      <c r="C242" s="278" t="s">
        <v>31</v>
      </c>
      <c r="D242" s="278" t="s">
        <v>31</v>
      </c>
      <c r="E242" s="278" t="s">
        <v>1152</v>
      </c>
      <c r="F242" s="278" t="s">
        <v>1153</v>
      </c>
      <c r="G242" s="278">
        <v>0.6</v>
      </c>
      <c r="H242" s="278" t="s">
        <v>34</v>
      </c>
      <c r="I242" s="278" t="s">
        <v>1154</v>
      </c>
      <c r="J242" s="278" t="s">
        <v>73</v>
      </c>
      <c r="K242" s="278" t="s">
        <v>72</v>
      </c>
      <c r="L242" s="278" t="s">
        <v>72</v>
      </c>
      <c r="M242" s="278" t="s">
        <v>39</v>
      </c>
      <c r="N242" s="278" t="s">
        <v>40</v>
      </c>
      <c r="O242" s="287">
        <v>41822</v>
      </c>
      <c r="P242" s="278"/>
      <c r="Q242" s="278">
        <v>0.6</v>
      </c>
      <c r="R242" s="278" t="s">
        <v>41</v>
      </c>
      <c r="S242" s="278"/>
      <c r="T242" s="278"/>
      <c r="U242" s="270">
        <v>-999</v>
      </c>
      <c r="V242" s="270">
        <v>-999</v>
      </c>
      <c r="W242" s="270">
        <v>-999</v>
      </c>
      <c r="X242" s="270">
        <v>-999</v>
      </c>
      <c r="Y242" s="270">
        <v>-999</v>
      </c>
      <c r="Z242" s="270">
        <v>-999</v>
      </c>
      <c r="AA242" s="270">
        <v>-999</v>
      </c>
      <c r="AB242" s="270">
        <v>-999</v>
      </c>
      <c r="AC242" s="270">
        <v>-999</v>
      </c>
      <c r="AD242" s="270">
        <v>-999</v>
      </c>
      <c r="AE242" s="118"/>
      <c r="AF242" s="118"/>
      <c r="AG242" s="118"/>
      <c r="AH242" s="118"/>
      <c r="AI242" s="118"/>
      <c r="AJ242" s="118"/>
      <c r="AK242" s="118"/>
      <c r="AL242" s="118"/>
      <c r="AM242" s="118"/>
      <c r="AN242" s="118"/>
      <c r="AO242" s="118"/>
      <c r="AP242" s="118"/>
      <c r="AQ242" s="118"/>
      <c r="AR242" s="118"/>
      <c r="AS242" s="118"/>
      <c r="AT242" s="118"/>
      <c r="AU242" s="118"/>
      <c r="AV242" s="118"/>
      <c r="AW242" s="118"/>
      <c r="AX242" s="118"/>
      <c r="AY242" s="118"/>
      <c r="AZ242" s="118"/>
      <c r="BA242" s="118"/>
      <c r="BB242" s="118"/>
    </row>
    <row r="243" spans="1:54" x14ac:dyDescent="0.35">
      <c r="A243" s="278">
        <v>70609</v>
      </c>
      <c r="B243" s="278" t="s">
        <v>30</v>
      </c>
      <c r="C243" s="278" t="s">
        <v>42</v>
      </c>
      <c r="D243" s="278" t="s">
        <v>31</v>
      </c>
      <c r="E243" s="278" t="s">
        <v>1993</v>
      </c>
      <c r="F243" s="278" t="s">
        <v>1994</v>
      </c>
      <c r="G243" s="278">
        <v>0.99</v>
      </c>
      <c r="H243" s="278" t="s">
        <v>34</v>
      </c>
      <c r="I243" s="278" t="s">
        <v>1995</v>
      </c>
      <c r="J243" s="278" t="s">
        <v>73</v>
      </c>
      <c r="K243" s="278" t="s">
        <v>72</v>
      </c>
      <c r="L243" s="278" t="s">
        <v>72</v>
      </c>
      <c r="M243" s="278" t="s">
        <v>39</v>
      </c>
      <c r="N243" s="278" t="s">
        <v>40</v>
      </c>
      <c r="O243" s="287">
        <v>31554</v>
      </c>
      <c r="P243" s="278"/>
      <c r="Q243" s="278">
        <v>0.99</v>
      </c>
      <c r="R243" s="278" t="s">
        <v>41</v>
      </c>
      <c r="S243" s="278"/>
      <c r="T243" s="278"/>
      <c r="U243" s="270">
        <v>-999</v>
      </c>
      <c r="V243" s="270">
        <v>-999</v>
      </c>
      <c r="W243" s="270">
        <v>-999</v>
      </c>
      <c r="X243" s="270">
        <v>-999</v>
      </c>
      <c r="Y243" s="270">
        <v>-999</v>
      </c>
      <c r="Z243" s="270">
        <v>-999</v>
      </c>
      <c r="AA243" s="270">
        <v>-999</v>
      </c>
      <c r="AB243" s="270">
        <v>-999</v>
      </c>
      <c r="AC243" s="270">
        <v>-999</v>
      </c>
      <c r="AD243" s="270">
        <v>-999</v>
      </c>
      <c r="AE243" s="118"/>
      <c r="AF243" s="118"/>
      <c r="AG243" s="118"/>
      <c r="AH243" s="118"/>
      <c r="AI243" s="118"/>
      <c r="AJ243" s="118"/>
      <c r="AK243" s="118"/>
      <c r="AL243" s="118"/>
      <c r="AM243" s="118"/>
      <c r="AN243" s="118"/>
      <c r="AO243" s="118"/>
      <c r="AP243" s="118"/>
      <c r="AQ243" s="118"/>
      <c r="AR243" s="118"/>
      <c r="AS243" s="118"/>
      <c r="AT243" s="118"/>
      <c r="AU243" s="118"/>
      <c r="AV243" s="118"/>
      <c r="AW243" s="118"/>
      <c r="AX243" s="118"/>
      <c r="AY243" s="118"/>
      <c r="AZ243" s="118"/>
      <c r="BA243" s="118"/>
      <c r="BB243" s="118"/>
    </row>
    <row r="244" spans="1:54" x14ac:dyDescent="0.35">
      <c r="A244" s="278">
        <v>37201</v>
      </c>
      <c r="B244" s="278" t="s">
        <v>30</v>
      </c>
      <c r="C244" s="278" t="s">
        <v>42</v>
      </c>
      <c r="D244" s="278" t="s">
        <v>31</v>
      </c>
      <c r="E244" s="278" t="s">
        <v>2328</v>
      </c>
      <c r="F244" s="278" t="s">
        <v>2329</v>
      </c>
      <c r="G244" s="278">
        <v>0.52</v>
      </c>
      <c r="H244" s="278" t="s">
        <v>34</v>
      </c>
      <c r="I244" s="278" t="s">
        <v>2330</v>
      </c>
      <c r="J244" s="278" t="s">
        <v>73</v>
      </c>
      <c r="K244" s="278" t="s">
        <v>72</v>
      </c>
      <c r="L244" s="278" t="s">
        <v>72</v>
      </c>
      <c r="M244" s="278" t="s">
        <v>39</v>
      </c>
      <c r="N244" s="278" t="s">
        <v>40</v>
      </c>
      <c r="O244" s="287">
        <v>31513</v>
      </c>
      <c r="P244" s="278"/>
      <c r="Q244" s="278">
        <v>0.56000000000000005</v>
      </c>
      <c r="R244" s="278" t="s">
        <v>41</v>
      </c>
      <c r="S244" s="278"/>
      <c r="T244" s="278"/>
      <c r="U244" s="159">
        <v>-999</v>
      </c>
      <c r="V244" s="159">
        <v>-999</v>
      </c>
      <c r="W244" s="159">
        <v>-999</v>
      </c>
      <c r="X244" s="159">
        <v>-999</v>
      </c>
      <c r="Y244" s="159">
        <v>-999</v>
      </c>
      <c r="Z244" s="159">
        <v>-999</v>
      </c>
      <c r="AA244" s="159">
        <v>-999</v>
      </c>
      <c r="AB244" s="159">
        <v>-999</v>
      </c>
      <c r="AC244" s="159">
        <v>-999</v>
      </c>
      <c r="AD244" s="159">
        <v>-999</v>
      </c>
      <c r="AE244" s="118"/>
      <c r="AF244" s="118"/>
      <c r="AG244" s="118"/>
      <c r="AH244" s="118"/>
      <c r="AI244" s="118"/>
      <c r="AJ244" s="118"/>
      <c r="AK244" s="118"/>
      <c r="AL244" s="118"/>
      <c r="AM244" s="118"/>
      <c r="AN244" s="118"/>
      <c r="AO244" s="118"/>
      <c r="AP244" s="118"/>
      <c r="AQ244" s="118"/>
      <c r="AR244" s="118"/>
      <c r="AS244" s="118"/>
      <c r="AT244" s="118"/>
      <c r="AU244" s="118"/>
      <c r="AV244" s="118"/>
      <c r="AW244" s="118"/>
      <c r="AX244" s="118"/>
      <c r="AY244" s="118"/>
      <c r="AZ244" s="118"/>
      <c r="BA244" s="118"/>
      <c r="BB244" s="118"/>
    </row>
    <row r="245" spans="1:54" s="97" customFormat="1" ht="12" x14ac:dyDescent="0.3">
      <c r="A245" s="115">
        <v>37203</v>
      </c>
      <c r="B245" s="115" t="s">
        <v>30</v>
      </c>
      <c r="C245" s="115" t="s">
        <v>42</v>
      </c>
      <c r="D245" s="115" t="s">
        <v>31</v>
      </c>
      <c r="E245" s="115" t="s">
        <v>2332</v>
      </c>
      <c r="F245" s="115" t="s">
        <v>2333</v>
      </c>
      <c r="G245" s="115">
        <v>0.42</v>
      </c>
      <c r="H245" s="115" t="s">
        <v>34</v>
      </c>
      <c r="I245" s="115" t="s">
        <v>2330</v>
      </c>
      <c r="J245" s="115" t="s">
        <v>73</v>
      </c>
      <c r="K245" s="115" t="s">
        <v>72</v>
      </c>
      <c r="L245" s="115" t="s">
        <v>72</v>
      </c>
      <c r="M245" s="115" t="s">
        <v>39</v>
      </c>
      <c r="N245" s="115" t="s">
        <v>40</v>
      </c>
      <c r="O245" s="119">
        <v>31518</v>
      </c>
      <c r="P245" s="115"/>
      <c r="Q245" s="115">
        <v>0.42</v>
      </c>
      <c r="R245" s="116" t="s">
        <v>41</v>
      </c>
      <c r="S245" s="117"/>
      <c r="T245" s="117"/>
      <c r="U245" s="270">
        <v>-999</v>
      </c>
      <c r="V245" s="270">
        <v>-999</v>
      </c>
      <c r="W245" s="270">
        <v>-999</v>
      </c>
      <c r="X245" s="270">
        <v>-999</v>
      </c>
      <c r="Y245" s="270">
        <v>-999</v>
      </c>
      <c r="Z245" s="270">
        <v>-999</v>
      </c>
      <c r="AA245" s="270">
        <v>-999</v>
      </c>
      <c r="AB245" s="270">
        <v>-999</v>
      </c>
      <c r="AC245" s="270">
        <v>-999</v>
      </c>
      <c r="AD245" s="270">
        <v>-999</v>
      </c>
      <c r="AE245" s="118"/>
      <c r="AF245" s="118"/>
      <c r="AG245" s="118"/>
      <c r="AH245" s="118"/>
      <c r="AI245" s="118"/>
      <c r="AJ245" s="118"/>
      <c r="AK245" s="118"/>
      <c r="AL245" s="118"/>
      <c r="AM245" s="118"/>
      <c r="AN245" s="118"/>
      <c r="AO245" s="118"/>
      <c r="AP245" s="118"/>
      <c r="AQ245" s="118"/>
      <c r="AR245" s="118"/>
      <c r="AS245" s="118"/>
      <c r="AT245" s="118"/>
      <c r="AU245" s="118"/>
      <c r="AV245" s="118"/>
      <c r="AW245" s="118"/>
      <c r="AX245" s="118"/>
      <c r="AY245" s="118"/>
      <c r="AZ245" s="118"/>
      <c r="BA245" s="118"/>
      <c r="BB245" s="118"/>
    </row>
    <row r="246" spans="1:54" x14ac:dyDescent="0.35">
      <c r="A246" s="278">
        <v>37202</v>
      </c>
      <c r="B246" s="278" t="s">
        <v>30</v>
      </c>
      <c r="C246" s="278" t="s">
        <v>42</v>
      </c>
      <c r="D246" s="278" t="s">
        <v>31</v>
      </c>
      <c r="E246" s="278" t="s">
        <v>2335</v>
      </c>
      <c r="F246" s="278" t="s">
        <v>2336</v>
      </c>
      <c r="G246" s="278">
        <v>0.92</v>
      </c>
      <c r="H246" s="278" t="s">
        <v>34</v>
      </c>
      <c r="I246" s="278" t="s">
        <v>2330</v>
      </c>
      <c r="J246" s="278" t="s">
        <v>73</v>
      </c>
      <c r="K246" s="278" t="s">
        <v>72</v>
      </c>
      <c r="L246" s="278" t="s">
        <v>72</v>
      </c>
      <c r="M246" s="278" t="s">
        <v>39</v>
      </c>
      <c r="N246" s="278" t="s">
        <v>40</v>
      </c>
      <c r="O246" s="287">
        <v>31503</v>
      </c>
      <c r="P246" s="278"/>
      <c r="Q246" s="278">
        <v>0.92</v>
      </c>
      <c r="R246" s="278" t="s">
        <v>41</v>
      </c>
      <c r="S246" s="278"/>
      <c r="T246" s="278"/>
      <c r="U246" s="270">
        <v>-999</v>
      </c>
      <c r="V246" s="270">
        <v>-999</v>
      </c>
      <c r="W246" s="270">
        <v>-999</v>
      </c>
      <c r="X246" s="270">
        <v>-999</v>
      </c>
      <c r="Y246" s="270">
        <v>-999</v>
      </c>
      <c r="Z246" s="270">
        <v>-999</v>
      </c>
      <c r="AA246" s="270">
        <v>-999</v>
      </c>
      <c r="AB246" s="270">
        <v>-999</v>
      </c>
      <c r="AC246" s="270">
        <v>-999</v>
      </c>
      <c r="AD246" s="270">
        <v>-999</v>
      </c>
      <c r="AE246" s="118"/>
      <c r="AF246" s="118"/>
      <c r="AG246" s="118"/>
      <c r="AH246" s="118"/>
      <c r="AI246" s="118"/>
      <c r="AJ246" s="118"/>
      <c r="AK246" s="118"/>
      <c r="AL246" s="118"/>
      <c r="AM246" s="118"/>
      <c r="AN246" s="118"/>
      <c r="AO246" s="118"/>
      <c r="AP246" s="118"/>
      <c r="AQ246" s="118"/>
      <c r="AR246" s="118"/>
      <c r="AS246" s="118"/>
      <c r="AT246" s="118"/>
      <c r="AU246" s="118"/>
      <c r="AV246" s="118"/>
      <c r="AW246" s="118"/>
      <c r="AX246" s="118"/>
      <c r="AY246" s="118"/>
      <c r="AZ246" s="118"/>
      <c r="BA246" s="118"/>
      <c r="BB246" s="118"/>
    </row>
    <row r="247" spans="1:54" x14ac:dyDescent="0.35">
      <c r="A247" s="278">
        <v>37200</v>
      </c>
      <c r="B247" s="278" t="s">
        <v>30</v>
      </c>
      <c r="C247" s="278" t="s">
        <v>42</v>
      </c>
      <c r="D247" s="278" t="s">
        <v>42</v>
      </c>
      <c r="E247" s="278" t="s">
        <v>324</v>
      </c>
      <c r="F247" s="278" t="s">
        <v>325</v>
      </c>
      <c r="G247" s="278">
        <v>2</v>
      </c>
      <c r="H247" s="278" t="s">
        <v>34</v>
      </c>
      <c r="I247" s="278" t="s">
        <v>326</v>
      </c>
      <c r="J247" s="278" t="s">
        <v>73</v>
      </c>
      <c r="K247" s="278" t="s">
        <v>72</v>
      </c>
      <c r="L247" s="278" t="s">
        <v>72</v>
      </c>
      <c r="M247" s="278" t="s">
        <v>39</v>
      </c>
      <c r="N247" s="278" t="s">
        <v>40</v>
      </c>
      <c r="O247" s="287">
        <v>31048</v>
      </c>
      <c r="P247" s="278"/>
      <c r="Q247" s="278">
        <v>2</v>
      </c>
      <c r="R247" s="278" t="s">
        <v>41</v>
      </c>
      <c r="S247" s="278"/>
      <c r="T247" s="278"/>
      <c r="U247" s="270">
        <v>-999</v>
      </c>
      <c r="V247" s="270">
        <v>-999</v>
      </c>
      <c r="W247" s="270">
        <v>-999</v>
      </c>
      <c r="X247" s="270">
        <v>-999</v>
      </c>
      <c r="Y247" s="270">
        <v>-999</v>
      </c>
      <c r="Z247" s="270">
        <v>-999</v>
      </c>
      <c r="AA247" s="270">
        <v>-999</v>
      </c>
      <c r="AB247" s="270">
        <v>-999</v>
      </c>
      <c r="AC247" s="270">
        <v>-999</v>
      </c>
      <c r="AD247" s="270">
        <v>-999</v>
      </c>
      <c r="AE247" s="118"/>
      <c r="AF247" s="118"/>
      <c r="AG247" s="118"/>
      <c r="AH247" s="118"/>
      <c r="AI247" s="118"/>
      <c r="AJ247" s="118"/>
      <c r="AK247" s="118"/>
      <c r="AL247" s="118"/>
      <c r="AM247" s="118"/>
      <c r="AN247" s="118"/>
      <c r="AO247" s="118"/>
      <c r="AP247" s="118"/>
      <c r="AQ247" s="118"/>
      <c r="AR247" s="118"/>
      <c r="AS247" s="118"/>
      <c r="AT247" s="118"/>
      <c r="AU247" s="118"/>
      <c r="AV247" s="118"/>
      <c r="AW247" s="118"/>
      <c r="AX247" s="118"/>
      <c r="AY247" s="118"/>
      <c r="AZ247" s="118"/>
      <c r="BA247" s="118"/>
      <c r="BB247" s="118"/>
    </row>
    <row r="248" spans="1:54" x14ac:dyDescent="0.35">
      <c r="A248" s="278">
        <v>54800</v>
      </c>
      <c r="B248" s="278" t="s">
        <v>30</v>
      </c>
      <c r="C248" s="278" t="s">
        <v>42</v>
      </c>
      <c r="D248" s="278" t="s">
        <v>31</v>
      </c>
      <c r="E248" s="278" t="s">
        <v>2324</v>
      </c>
      <c r="F248" s="278" t="s">
        <v>2325</v>
      </c>
      <c r="G248" s="278">
        <v>1.84</v>
      </c>
      <c r="H248" s="278" t="s">
        <v>34</v>
      </c>
      <c r="I248" s="278" t="s">
        <v>2326</v>
      </c>
      <c r="J248" s="278" t="s">
        <v>73</v>
      </c>
      <c r="K248" s="278" t="s">
        <v>72</v>
      </c>
      <c r="L248" s="278" t="s">
        <v>72</v>
      </c>
      <c r="M248" s="278" t="s">
        <v>39</v>
      </c>
      <c r="N248" s="278" t="s">
        <v>40</v>
      </c>
      <c r="O248" s="287">
        <v>31080</v>
      </c>
      <c r="P248" s="278"/>
      <c r="Q248" s="278">
        <v>2.13</v>
      </c>
      <c r="R248" s="278" t="s">
        <v>41</v>
      </c>
      <c r="S248" s="278"/>
      <c r="T248" s="278"/>
      <c r="U248" s="270">
        <v>-999</v>
      </c>
      <c r="V248" s="270">
        <v>-999</v>
      </c>
      <c r="W248" s="270">
        <v>-999</v>
      </c>
      <c r="X248" s="270">
        <v>-999</v>
      </c>
      <c r="Y248" s="270">
        <v>-999</v>
      </c>
      <c r="Z248" s="270">
        <v>-999</v>
      </c>
      <c r="AA248" s="270">
        <v>-999</v>
      </c>
      <c r="AB248" s="270">
        <v>-999</v>
      </c>
      <c r="AC248" s="270">
        <v>-999</v>
      </c>
      <c r="AD248" s="270">
        <v>-999</v>
      </c>
      <c r="AE248" s="118"/>
      <c r="AF248" s="118"/>
      <c r="AG248" s="118"/>
      <c r="AH248" s="118"/>
      <c r="AI248" s="118"/>
      <c r="AJ248" s="118"/>
      <c r="AK248" s="118"/>
      <c r="AL248" s="118"/>
      <c r="AM248" s="118"/>
      <c r="AN248" s="118"/>
      <c r="AO248" s="118"/>
      <c r="AP248" s="118"/>
      <c r="AQ248" s="118"/>
      <c r="AR248" s="118"/>
      <c r="AS248" s="118"/>
      <c r="AT248" s="118"/>
      <c r="AU248" s="118"/>
      <c r="AV248" s="118"/>
      <c r="AW248" s="118"/>
      <c r="AX248" s="118"/>
      <c r="AY248" s="118"/>
      <c r="AZ248" s="118"/>
      <c r="BA248" s="118"/>
      <c r="BB248" s="118"/>
    </row>
    <row r="249" spans="1:54" x14ac:dyDescent="0.35">
      <c r="A249" s="278">
        <v>44001</v>
      </c>
      <c r="B249" s="278" t="s">
        <v>30</v>
      </c>
      <c r="C249" s="278" t="s">
        <v>42</v>
      </c>
      <c r="D249" s="278" t="s">
        <v>31</v>
      </c>
      <c r="E249" s="278" t="s">
        <v>485</v>
      </c>
      <c r="F249" s="278" t="s">
        <v>486</v>
      </c>
      <c r="G249" s="278">
        <v>0.9</v>
      </c>
      <c r="H249" s="278" t="s">
        <v>34</v>
      </c>
      <c r="I249" s="278" t="s">
        <v>487</v>
      </c>
      <c r="J249" s="278" t="s">
        <v>73</v>
      </c>
      <c r="K249" s="278" t="s">
        <v>72</v>
      </c>
      <c r="L249" s="278" t="s">
        <v>72</v>
      </c>
      <c r="M249" s="278" t="s">
        <v>39</v>
      </c>
      <c r="N249" s="278" t="s">
        <v>40</v>
      </c>
      <c r="O249" s="287">
        <v>30317</v>
      </c>
      <c r="P249" s="278"/>
      <c r="Q249" s="278">
        <v>0.9</v>
      </c>
      <c r="R249" s="278" t="s">
        <v>41</v>
      </c>
      <c r="S249" s="278"/>
      <c r="T249" s="278"/>
      <c r="U249" s="270">
        <v>-999</v>
      </c>
      <c r="V249" s="270">
        <v>-999</v>
      </c>
      <c r="W249" s="270">
        <v>-999</v>
      </c>
      <c r="X249" s="270">
        <v>-999</v>
      </c>
      <c r="Y249" s="270">
        <v>-999</v>
      </c>
      <c r="Z249" s="270">
        <v>-999</v>
      </c>
      <c r="AA249" s="270">
        <v>-999</v>
      </c>
      <c r="AB249" s="270">
        <v>-999</v>
      </c>
      <c r="AC249" s="270">
        <v>-999</v>
      </c>
      <c r="AD249" s="270">
        <v>-999</v>
      </c>
      <c r="AE249" s="118"/>
      <c r="AF249" s="118"/>
      <c r="AG249" s="118"/>
      <c r="AH249" s="118"/>
      <c r="AI249" s="118"/>
      <c r="AJ249" s="118"/>
      <c r="AK249" s="118"/>
      <c r="AL249" s="118"/>
      <c r="AM249" s="118"/>
      <c r="AN249" s="118"/>
      <c r="AO249" s="118"/>
      <c r="AP249" s="118"/>
      <c r="AQ249" s="118"/>
      <c r="AR249" s="118"/>
      <c r="AS249" s="118"/>
      <c r="AT249" s="118"/>
      <c r="AU249" s="118"/>
      <c r="AV249" s="118"/>
      <c r="AW249" s="118"/>
      <c r="AX249" s="118"/>
      <c r="AY249" s="118"/>
      <c r="AZ249" s="118"/>
      <c r="BA249" s="118"/>
      <c r="BB249" s="118"/>
    </row>
    <row r="250" spans="1:54" x14ac:dyDescent="0.35">
      <c r="A250" s="278">
        <v>11200</v>
      </c>
      <c r="B250" s="278" t="s">
        <v>30</v>
      </c>
      <c r="C250" s="278" t="s">
        <v>31</v>
      </c>
      <c r="D250" s="278" t="s">
        <v>31</v>
      </c>
      <c r="E250" s="278" t="s">
        <v>1303</v>
      </c>
      <c r="F250" s="278" t="s">
        <v>1304</v>
      </c>
      <c r="G250" s="278">
        <v>94.5</v>
      </c>
      <c r="H250" s="278" t="s">
        <v>34</v>
      </c>
      <c r="I250" s="278" t="s">
        <v>487</v>
      </c>
      <c r="J250" s="278" t="s">
        <v>73</v>
      </c>
      <c r="K250" s="278" t="s">
        <v>72</v>
      </c>
      <c r="L250" s="278" t="s">
        <v>72</v>
      </c>
      <c r="M250" s="278" t="s">
        <v>39</v>
      </c>
      <c r="N250" s="278" t="s">
        <v>40</v>
      </c>
      <c r="O250" s="287">
        <v>24473</v>
      </c>
      <c r="P250" s="278" t="s">
        <v>1305</v>
      </c>
      <c r="Q250" s="278">
        <v>94.5</v>
      </c>
      <c r="R250" s="278" t="s">
        <v>41</v>
      </c>
      <c r="S250" s="278"/>
      <c r="T250" s="278"/>
      <c r="U250" s="270">
        <v>-999</v>
      </c>
      <c r="V250" s="270">
        <v>-999</v>
      </c>
      <c r="W250" s="270">
        <v>-999</v>
      </c>
      <c r="X250" s="270">
        <v>-999</v>
      </c>
      <c r="Y250" s="270">
        <v>-999</v>
      </c>
      <c r="Z250" s="270">
        <v>-999</v>
      </c>
      <c r="AA250" s="270">
        <v>-999</v>
      </c>
      <c r="AB250" s="270">
        <v>-999</v>
      </c>
      <c r="AC250" s="270">
        <v>-999</v>
      </c>
      <c r="AD250" s="270">
        <v>-999</v>
      </c>
      <c r="AE250" s="118"/>
      <c r="AF250" s="118"/>
      <c r="AG250" s="118"/>
      <c r="AH250" s="118"/>
      <c r="AI250" s="118"/>
      <c r="AJ250" s="118"/>
      <c r="AK250" s="118"/>
      <c r="AL250" s="118"/>
      <c r="AM250" s="118"/>
      <c r="AN250" s="118"/>
      <c r="AO250" s="118"/>
      <c r="AP250" s="118"/>
      <c r="AQ250" s="118"/>
      <c r="AR250" s="118"/>
      <c r="AS250" s="118"/>
      <c r="AT250" s="118"/>
      <c r="AU250" s="118"/>
      <c r="AV250" s="118"/>
      <c r="AW250" s="118"/>
      <c r="AX250" s="118"/>
      <c r="AY250" s="118"/>
      <c r="AZ250" s="118"/>
      <c r="BA250" s="118"/>
      <c r="BB250" s="118"/>
    </row>
    <row r="251" spans="1:54" x14ac:dyDescent="0.35">
      <c r="A251" s="278">
        <v>44002</v>
      </c>
      <c r="B251" s="278" t="s">
        <v>30</v>
      </c>
      <c r="C251" s="278" t="s">
        <v>42</v>
      </c>
      <c r="D251" s="278" t="s">
        <v>31</v>
      </c>
      <c r="E251" s="278" t="s">
        <v>1310</v>
      </c>
      <c r="F251" s="278" t="s">
        <v>1311</v>
      </c>
      <c r="G251" s="278">
        <v>0.9</v>
      </c>
      <c r="H251" s="278" t="s">
        <v>34</v>
      </c>
      <c r="I251" s="278" t="s">
        <v>487</v>
      </c>
      <c r="J251" s="278" t="s">
        <v>73</v>
      </c>
      <c r="K251" s="278" t="s">
        <v>72</v>
      </c>
      <c r="L251" s="278" t="s">
        <v>72</v>
      </c>
      <c r="M251" s="278" t="s">
        <v>39</v>
      </c>
      <c r="N251" s="278" t="s">
        <v>40</v>
      </c>
      <c r="O251" s="287">
        <v>30530</v>
      </c>
      <c r="P251" s="278"/>
      <c r="Q251" s="278">
        <v>0.9</v>
      </c>
      <c r="R251" s="278" t="s">
        <v>41</v>
      </c>
      <c r="S251" s="278"/>
      <c r="T251" s="278"/>
      <c r="U251" s="270">
        <v>-999</v>
      </c>
      <c r="V251" s="270">
        <v>-999</v>
      </c>
      <c r="W251" s="270">
        <v>-999</v>
      </c>
      <c r="X251" s="270">
        <v>-999</v>
      </c>
      <c r="Y251" s="270">
        <v>-999</v>
      </c>
      <c r="Z251" s="270">
        <v>-999</v>
      </c>
      <c r="AA251" s="270">
        <v>-999</v>
      </c>
      <c r="AB251" s="270">
        <v>-999</v>
      </c>
      <c r="AC251" s="270">
        <v>-999</v>
      </c>
      <c r="AD251" s="270">
        <v>-999</v>
      </c>
      <c r="AE251" s="118"/>
      <c r="AF251" s="118"/>
      <c r="AG251" s="118"/>
      <c r="AH251" s="118"/>
      <c r="AI251" s="118"/>
      <c r="AJ251" s="118"/>
      <c r="AK251" s="118"/>
      <c r="AL251" s="118"/>
      <c r="AM251" s="118"/>
      <c r="AN251" s="118"/>
      <c r="AO251" s="118"/>
      <c r="AP251" s="118"/>
      <c r="AQ251" s="118"/>
      <c r="AR251" s="118"/>
      <c r="AS251" s="118"/>
      <c r="AT251" s="118"/>
      <c r="AU251" s="118"/>
      <c r="AV251" s="118"/>
      <c r="AW251" s="118"/>
      <c r="AX251" s="118"/>
      <c r="AY251" s="118"/>
      <c r="AZ251" s="118"/>
      <c r="BA251" s="118"/>
      <c r="BB251" s="118"/>
    </row>
    <row r="252" spans="1:54" s="97" customFormat="1" ht="12" x14ac:dyDescent="0.3">
      <c r="A252" s="115">
        <v>21000</v>
      </c>
      <c r="B252" s="115" t="s">
        <v>30</v>
      </c>
      <c r="C252" s="115" t="s">
        <v>31</v>
      </c>
      <c r="D252" s="115" t="s">
        <v>31</v>
      </c>
      <c r="E252" s="115" t="s">
        <v>2390</v>
      </c>
      <c r="F252" s="115" t="s">
        <v>2391</v>
      </c>
      <c r="G252" s="115">
        <v>10</v>
      </c>
      <c r="H252" s="115" t="s">
        <v>34</v>
      </c>
      <c r="I252" s="115" t="s">
        <v>487</v>
      </c>
      <c r="J252" s="115" t="s">
        <v>73</v>
      </c>
      <c r="K252" s="115" t="s">
        <v>72</v>
      </c>
      <c r="L252" s="115" t="s">
        <v>72</v>
      </c>
      <c r="M252" s="115" t="s">
        <v>39</v>
      </c>
      <c r="N252" s="115" t="s">
        <v>40</v>
      </c>
      <c r="O252" s="119">
        <v>24473</v>
      </c>
      <c r="P252" s="115" t="s">
        <v>1305</v>
      </c>
      <c r="Q252" s="115">
        <v>10</v>
      </c>
      <c r="R252" s="116" t="s">
        <v>41</v>
      </c>
      <c r="S252" s="117"/>
      <c r="T252" s="117"/>
      <c r="U252" s="270">
        <v>-999</v>
      </c>
      <c r="V252" s="270">
        <v>-999</v>
      </c>
      <c r="W252" s="270">
        <v>-999</v>
      </c>
      <c r="X252" s="270">
        <v>-999</v>
      </c>
      <c r="Y252" s="270">
        <v>-999</v>
      </c>
      <c r="Z252" s="270">
        <v>-999</v>
      </c>
      <c r="AA252" s="270">
        <v>-999</v>
      </c>
      <c r="AB252" s="270">
        <v>-999</v>
      </c>
      <c r="AC252" s="270">
        <v>-999</v>
      </c>
      <c r="AD252" s="270">
        <v>-999</v>
      </c>
      <c r="AE252" s="118"/>
      <c r="AF252" s="118"/>
      <c r="AG252" s="118"/>
      <c r="AH252" s="118"/>
      <c r="AI252" s="118"/>
      <c r="AJ252" s="118"/>
      <c r="AK252" s="118"/>
      <c r="AL252" s="118"/>
      <c r="AM252" s="118"/>
      <c r="AN252" s="118"/>
      <c r="AO252" s="118"/>
      <c r="AP252" s="118"/>
      <c r="AQ252" s="118"/>
      <c r="AR252" s="118"/>
      <c r="AS252" s="118"/>
      <c r="AT252" s="118"/>
      <c r="AU252" s="118"/>
      <c r="AV252" s="118"/>
      <c r="AW252" s="118"/>
      <c r="AX252" s="118"/>
      <c r="AY252" s="118"/>
      <c r="AZ252" s="118"/>
      <c r="BA252" s="118"/>
      <c r="BB252" s="118"/>
    </row>
    <row r="253" spans="1:54" s="97" customFormat="1" ht="12" x14ac:dyDescent="0.3">
      <c r="A253" s="115">
        <v>56200</v>
      </c>
      <c r="B253" s="115" t="s">
        <v>30</v>
      </c>
      <c r="C253" s="115" t="s">
        <v>42</v>
      </c>
      <c r="D253" s="115" t="s">
        <v>31</v>
      </c>
      <c r="E253" s="115" t="s">
        <v>2829</v>
      </c>
      <c r="F253" s="115" t="s">
        <v>2830</v>
      </c>
      <c r="G253" s="115">
        <v>2.83</v>
      </c>
      <c r="H253" s="115" t="s">
        <v>34</v>
      </c>
      <c r="I253" s="115" t="s">
        <v>487</v>
      </c>
      <c r="J253" s="115" t="s">
        <v>73</v>
      </c>
      <c r="K253" s="115" t="s">
        <v>72</v>
      </c>
      <c r="L253" s="115" t="s">
        <v>72</v>
      </c>
      <c r="M253" s="115" t="s">
        <v>39</v>
      </c>
      <c r="N253" s="115" t="s">
        <v>40</v>
      </c>
      <c r="O253" s="119">
        <v>29852</v>
      </c>
      <c r="P253" s="115"/>
      <c r="Q253" s="115">
        <v>2.83</v>
      </c>
      <c r="R253" s="116" t="s">
        <v>41</v>
      </c>
      <c r="S253" s="117"/>
      <c r="T253" s="117"/>
      <c r="U253" s="270">
        <v>-999</v>
      </c>
      <c r="V253" s="270">
        <v>-999</v>
      </c>
      <c r="W253" s="270">
        <v>-999</v>
      </c>
      <c r="X253" s="270">
        <v>-999</v>
      </c>
      <c r="Y253" s="270">
        <v>-999</v>
      </c>
      <c r="Z253" s="270">
        <v>-999</v>
      </c>
      <c r="AA253" s="270">
        <v>-999</v>
      </c>
      <c r="AB253" s="270">
        <v>-999</v>
      </c>
      <c r="AC253" s="270">
        <v>-999</v>
      </c>
      <c r="AD253" s="270">
        <v>-999</v>
      </c>
      <c r="AE253" s="118"/>
      <c r="AF253" s="118"/>
      <c r="AG253" s="118"/>
      <c r="AH253" s="118"/>
      <c r="AI253" s="118"/>
      <c r="AJ253" s="118"/>
      <c r="AK253" s="118"/>
      <c r="AL253" s="118"/>
      <c r="AM253" s="118"/>
      <c r="AN253" s="118"/>
      <c r="AO253" s="118"/>
      <c r="AP253" s="118"/>
      <c r="AQ253" s="118"/>
      <c r="AR253" s="118"/>
      <c r="AS253" s="118"/>
      <c r="AT253" s="118"/>
      <c r="AU253" s="118"/>
      <c r="AV253" s="118"/>
      <c r="AW253" s="118"/>
      <c r="AX253" s="118"/>
      <c r="AY253" s="118"/>
      <c r="AZ253" s="118"/>
      <c r="BA253" s="118"/>
      <c r="BB253" s="118"/>
    </row>
    <row r="254" spans="1:54" s="97" customFormat="1" ht="12" x14ac:dyDescent="0.3">
      <c r="A254" s="115">
        <v>51706</v>
      </c>
      <c r="B254" s="115" t="s">
        <v>30</v>
      </c>
      <c r="C254" s="115" t="s">
        <v>42</v>
      </c>
      <c r="D254" s="115" t="s">
        <v>31</v>
      </c>
      <c r="E254" s="115" t="s">
        <v>2170</v>
      </c>
      <c r="F254" s="115" t="s">
        <v>2171</v>
      </c>
      <c r="G254" s="115">
        <v>0.99</v>
      </c>
      <c r="H254" s="115" t="s">
        <v>34</v>
      </c>
      <c r="I254" s="115" t="s">
        <v>2172</v>
      </c>
      <c r="J254" s="115" t="s">
        <v>73</v>
      </c>
      <c r="K254" s="115" t="s">
        <v>72</v>
      </c>
      <c r="L254" s="115" t="s">
        <v>72</v>
      </c>
      <c r="M254" s="115" t="s">
        <v>39</v>
      </c>
      <c r="N254" s="115" t="s">
        <v>40</v>
      </c>
      <c r="O254" s="119">
        <v>32196</v>
      </c>
      <c r="P254" s="115"/>
      <c r="Q254" s="115">
        <v>1</v>
      </c>
      <c r="R254" s="116" t="s">
        <v>41</v>
      </c>
      <c r="S254" s="117"/>
      <c r="T254" s="117"/>
      <c r="U254" s="270">
        <v>-999</v>
      </c>
      <c r="V254" s="270">
        <v>-999</v>
      </c>
      <c r="W254" s="270">
        <v>-999</v>
      </c>
      <c r="X254" s="270">
        <v>-999</v>
      </c>
      <c r="Y254" s="270">
        <v>-999</v>
      </c>
      <c r="Z254" s="270">
        <v>-999</v>
      </c>
      <c r="AA254" s="270">
        <v>-999</v>
      </c>
      <c r="AB254" s="270">
        <v>-999</v>
      </c>
      <c r="AC254" s="270">
        <v>-999</v>
      </c>
      <c r="AD254" s="270">
        <v>-999</v>
      </c>
      <c r="AE254" s="118"/>
      <c r="AF254" s="118"/>
      <c r="AG254" s="118"/>
      <c r="AH254" s="118"/>
      <c r="AI254" s="118"/>
      <c r="AJ254" s="118"/>
      <c r="AK254" s="118"/>
      <c r="AL254" s="118"/>
      <c r="AM254" s="118"/>
      <c r="AN254" s="118"/>
      <c r="AO254" s="118"/>
      <c r="AP254" s="118"/>
      <c r="AQ254" s="118"/>
      <c r="AR254" s="118"/>
      <c r="AS254" s="118"/>
      <c r="AT254" s="118"/>
      <c r="AU254" s="118"/>
      <c r="AV254" s="118"/>
      <c r="AW254" s="118"/>
      <c r="AX254" s="118"/>
      <c r="AY254" s="118"/>
      <c r="AZ254" s="118"/>
      <c r="BA254" s="118"/>
      <c r="BB254" s="118"/>
    </row>
    <row r="255" spans="1:54" s="97" customFormat="1" ht="12" x14ac:dyDescent="0.3">
      <c r="A255" s="115">
        <v>5800</v>
      </c>
      <c r="B255" s="115" t="s">
        <v>30</v>
      </c>
      <c r="C255" s="115" t="s">
        <v>31</v>
      </c>
      <c r="D255" s="115" t="s">
        <v>42</v>
      </c>
      <c r="E255" s="115" t="s">
        <v>634</v>
      </c>
      <c r="F255" s="115" t="s">
        <v>635</v>
      </c>
      <c r="G255" s="115">
        <v>246.86</v>
      </c>
      <c r="H255" s="115" t="s">
        <v>34</v>
      </c>
      <c r="I255" s="115" t="s">
        <v>137</v>
      </c>
      <c r="J255" s="115" t="s">
        <v>73</v>
      </c>
      <c r="K255" s="115" t="s">
        <v>72</v>
      </c>
      <c r="L255" s="115" t="s">
        <v>72</v>
      </c>
      <c r="M255" s="115" t="s">
        <v>39</v>
      </c>
      <c r="N255" s="115" t="s">
        <v>138</v>
      </c>
      <c r="O255" s="115"/>
      <c r="P255" s="115"/>
      <c r="Q255" s="115">
        <v>252.5</v>
      </c>
      <c r="R255" s="116" t="s">
        <v>41</v>
      </c>
      <c r="S255" s="117"/>
      <c r="T255" s="117"/>
      <c r="U255" s="270">
        <v>-999</v>
      </c>
      <c r="V255" s="270">
        <v>-999</v>
      </c>
      <c r="W255" s="270">
        <v>-999</v>
      </c>
      <c r="X255" s="270">
        <v>-999</v>
      </c>
      <c r="Y255" s="270">
        <v>-999</v>
      </c>
      <c r="Z255" s="270">
        <v>-999</v>
      </c>
      <c r="AA255" s="270">
        <v>-999</v>
      </c>
      <c r="AB255" s="270">
        <v>-999</v>
      </c>
      <c r="AC255" s="270">
        <v>-999</v>
      </c>
      <c r="AD255" s="270">
        <v>-999</v>
      </c>
      <c r="AE255" s="118"/>
      <c r="AF255" s="118"/>
      <c r="AG255" s="118"/>
      <c r="AH255" s="118"/>
      <c r="AI255" s="118"/>
      <c r="AJ255" s="118"/>
      <c r="AK255" s="118"/>
      <c r="AL255" s="118"/>
      <c r="AM255" s="118"/>
      <c r="AN255" s="118"/>
      <c r="AO255" s="118"/>
      <c r="AP255" s="118"/>
      <c r="AQ255" s="118"/>
      <c r="AR255" s="118"/>
      <c r="AS255" s="118"/>
      <c r="AT255" s="118"/>
      <c r="AU255" s="118"/>
      <c r="AV255" s="118"/>
      <c r="AW255" s="118"/>
      <c r="AX255" s="118"/>
      <c r="AY255" s="118"/>
      <c r="AZ255" s="118"/>
      <c r="BA255" s="118"/>
      <c r="BB255" s="118"/>
    </row>
    <row r="256" spans="1:54" x14ac:dyDescent="0.35">
      <c r="A256" s="278">
        <v>94400</v>
      </c>
      <c r="B256" s="278" t="s">
        <v>30</v>
      </c>
      <c r="C256" s="278" t="s">
        <v>31</v>
      </c>
      <c r="D256" s="278" t="s">
        <v>42</v>
      </c>
      <c r="E256" s="278" t="s">
        <v>2058</v>
      </c>
      <c r="F256" s="278" t="s">
        <v>2059</v>
      </c>
      <c r="G256" s="278">
        <v>3.5</v>
      </c>
      <c r="H256" s="278" t="s">
        <v>34</v>
      </c>
      <c r="I256" s="278" t="s">
        <v>137</v>
      </c>
      <c r="J256" s="278" t="s">
        <v>73</v>
      </c>
      <c r="K256" s="278" t="s">
        <v>72</v>
      </c>
      <c r="L256" s="278" t="s">
        <v>72</v>
      </c>
      <c r="M256" s="278" t="s">
        <v>39</v>
      </c>
      <c r="N256" s="278" t="s">
        <v>138</v>
      </c>
      <c r="O256" s="287">
        <v>39265</v>
      </c>
      <c r="P256" s="278" t="s">
        <v>2060</v>
      </c>
      <c r="Q256" s="278">
        <v>3.5</v>
      </c>
      <c r="R256" s="278" t="s">
        <v>41</v>
      </c>
      <c r="S256" s="278"/>
      <c r="T256" s="278"/>
      <c r="U256" s="270">
        <v>-999</v>
      </c>
      <c r="V256" s="270">
        <v>-999</v>
      </c>
      <c r="W256" s="270">
        <v>-999</v>
      </c>
      <c r="X256" s="270">
        <v>-999</v>
      </c>
      <c r="Y256" s="270">
        <v>-999</v>
      </c>
      <c r="Z256" s="270">
        <v>-999</v>
      </c>
      <c r="AA256" s="270">
        <v>-999</v>
      </c>
      <c r="AB256" s="270">
        <v>-999</v>
      </c>
      <c r="AC256" s="270">
        <v>-999</v>
      </c>
      <c r="AD256" s="270">
        <v>-999</v>
      </c>
      <c r="AE256" s="118"/>
      <c r="AF256" s="118"/>
      <c r="AG256" s="118"/>
      <c r="AH256" s="118"/>
      <c r="AI256" s="118"/>
      <c r="AJ256" s="118"/>
      <c r="AK256" s="118"/>
      <c r="AL256" s="118"/>
      <c r="AM256" s="118"/>
      <c r="AN256" s="118"/>
      <c r="AO256" s="118"/>
      <c r="AP256" s="118"/>
      <c r="AQ256" s="118"/>
      <c r="AR256" s="118"/>
      <c r="AS256" s="118"/>
      <c r="AT256" s="118"/>
      <c r="AU256" s="118"/>
      <c r="AV256" s="118"/>
      <c r="AW256" s="118"/>
      <c r="AX256" s="118"/>
      <c r="AY256" s="118"/>
      <c r="AZ256" s="118"/>
      <c r="BA256" s="118"/>
      <c r="BB256" s="118"/>
    </row>
    <row r="257" spans="1:54" x14ac:dyDescent="0.35">
      <c r="A257" s="278">
        <v>31200</v>
      </c>
      <c r="B257" s="278" t="s">
        <v>30</v>
      </c>
      <c r="C257" s="278" t="s">
        <v>31</v>
      </c>
      <c r="D257" s="278" t="s">
        <v>42</v>
      </c>
      <c r="E257" s="278" t="s">
        <v>3346</v>
      </c>
      <c r="F257" s="278" t="s">
        <v>3347</v>
      </c>
      <c r="G257" s="278">
        <v>6</v>
      </c>
      <c r="H257" s="278" t="s">
        <v>34</v>
      </c>
      <c r="I257" s="278" t="s">
        <v>137</v>
      </c>
      <c r="J257" s="278" t="s">
        <v>73</v>
      </c>
      <c r="K257" s="278" t="s">
        <v>72</v>
      </c>
      <c r="L257" s="278" t="s">
        <v>72</v>
      </c>
      <c r="M257" s="278" t="s">
        <v>39</v>
      </c>
      <c r="N257" s="278" t="s">
        <v>138</v>
      </c>
      <c r="O257" s="287">
        <v>32874</v>
      </c>
      <c r="P257" s="278"/>
      <c r="Q257" s="278">
        <v>6</v>
      </c>
      <c r="R257" s="278" t="s">
        <v>41</v>
      </c>
      <c r="S257" s="278"/>
      <c r="T257" s="278"/>
      <c r="U257" s="270">
        <v>-999</v>
      </c>
      <c r="V257" s="270">
        <v>-999</v>
      </c>
      <c r="W257" s="270">
        <v>-999</v>
      </c>
      <c r="X257" s="270">
        <v>-999</v>
      </c>
      <c r="Y257" s="270">
        <v>-999</v>
      </c>
      <c r="Z257" s="270">
        <v>-999</v>
      </c>
      <c r="AA257" s="270">
        <v>-999</v>
      </c>
      <c r="AB257" s="270">
        <v>-999</v>
      </c>
      <c r="AC257" s="270">
        <v>-999</v>
      </c>
      <c r="AD257" s="270">
        <v>-999</v>
      </c>
      <c r="AE257" s="118"/>
      <c r="AF257" s="118"/>
      <c r="AG257" s="118"/>
      <c r="AH257" s="118"/>
      <c r="AI257" s="118"/>
      <c r="AJ257" s="118"/>
      <c r="AK257" s="118"/>
      <c r="AL257" s="118"/>
      <c r="AM257" s="118"/>
      <c r="AN257" s="118"/>
      <c r="AO257" s="118"/>
      <c r="AP257" s="118"/>
      <c r="AQ257" s="118"/>
      <c r="AR257" s="118"/>
      <c r="AS257" s="118"/>
      <c r="AT257" s="118"/>
      <c r="AU257" s="118"/>
      <c r="AV257" s="118"/>
      <c r="AW257" s="118"/>
      <c r="AX257" s="118"/>
      <c r="AY257" s="118"/>
      <c r="AZ257" s="118"/>
      <c r="BA257" s="118"/>
      <c r="BB257" s="118"/>
    </row>
    <row r="258" spans="1:54" x14ac:dyDescent="0.35">
      <c r="A258" s="278">
        <v>5000</v>
      </c>
      <c r="B258" s="278" t="s">
        <v>30</v>
      </c>
      <c r="C258" s="278" t="s">
        <v>31</v>
      </c>
      <c r="D258" s="278" t="s">
        <v>31</v>
      </c>
      <c r="E258" s="278" t="s">
        <v>881</v>
      </c>
      <c r="F258" s="278" t="s">
        <v>882</v>
      </c>
      <c r="G258" s="278">
        <v>42</v>
      </c>
      <c r="H258" s="278" t="s">
        <v>34</v>
      </c>
      <c r="I258" s="278" t="s">
        <v>883</v>
      </c>
      <c r="J258" s="278" t="s">
        <v>73</v>
      </c>
      <c r="K258" s="278" t="s">
        <v>72</v>
      </c>
      <c r="L258" s="278" t="s">
        <v>72</v>
      </c>
      <c r="M258" s="278" t="s">
        <v>39</v>
      </c>
      <c r="N258" s="278" t="s">
        <v>40</v>
      </c>
      <c r="O258" s="287">
        <v>23743</v>
      </c>
      <c r="P258" s="278" t="s">
        <v>884</v>
      </c>
      <c r="Q258" s="278">
        <v>39</v>
      </c>
      <c r="R258" s="278" t="s">
        <v>41</v>
      </c>
      <c r="S258" s="278"/>
      <c r="T258" s="278"/>
      <c r="U258" s="270">
        <v>-999</v>
      </c>
      <c r="V258" s="270">
        <v>-999</v>
      </c>
      <c r="W258" s="270">
        <v>-999</v>
      </c>
      <c r="X258" s="270">
        <v>-999</v>
      </c>
      <c r="Y258" s="270">
        <v>-999</v>
      </c>
      <c r="Z258" s="270">
        <v>-999</v>
      </c>
      <c r="AA258" s="270">
        <v>-999</v>
      </c>
      <c r="AB258" s="270">
        <v>-999</v>
      </c>
      <c r="AC258" s="270">
        <v>-999</v>
      </c>
      <c r="AD258" s="270">
        <v>-999</v>
      </c>
      <c r="AE258" s="118"/>
      <c r="AF258" s="118"/>
      <c r="AG258" s="118"/>
      <c r="AH258" s="118"/>
      <c r="AI258" s="118"/>
      <c r="AJ258" s="118"/>
      <c r="AK258" s="118"/>
      <c r="AL258" s="118"/>
      <c r="AM258" s="118"/>
      <c r="AN258" s="118"/>
      <c r="AO258" s="118"/>
      <c r="AP258" s="118"/>
      <c r="AQ258" s="118"/>
      <c r="AR258" s="118"/>
      <c r="AS258" s="118"/>
      <c r="AT258" s="118"/>
      <c r="AU258" s="118"/>
      <c r="AV258" s="118"/>
      <c r="AW258" s="118"/>
      <c r="AX258" s="118"/>
      <c r="AY258" s="118"/>
      <c r="AZ258" s="118"/>
      <c r="BA258" s="118"/>
      <c r="BB258" s="118"/>
    </row>
    <row r="259" spans="1:54" s="97" customFormat="1" ht="12" x14ac:dyDescent="0.3">
      <c r="A259" s="115">
        <v>94000</v>
      </c>
      <c r="B259" s="115" t="s">
        <v>30</v>
      </c>
      <c r="C259" s="115" t="s">
        <v>42</v>
      </c>
      <c r="D259" s="115" t="s">
        <v>42</v>
      </c>
      <c r="E259" s="115" t="s">
        <v>941</v>
      </c>
      <c r="F259" s="115" t="s">
        <v>942</v>
      </c>
      <c r="G259" s="115">
        <v>1.5</v>
      </c>
      <c r="H259" s="115" t="s">
        <v>34</v>
      </c>
      <c r="I259" s="115" t="s">
        <v>883</v>
      </c>
      <c r="J259" s="115" t="s">
        <v>73</v>
      </c>
      <c r="K259" s="115" t="s">
        <v>72</v>
      </c>
      <c r="L259" s="115" t="s">
        <v>72</v>
      </c>
      <c r="M259" s="115" t="s">
        <v>39</v>
      </c>
      <c r="N259" s="115" t="s">
        <v>40</v>
      </c>
      <c r="O259" s="115"/>
      <c r="P259" s="115"/>
      <c r="Q259" s="115">
        <v>1.5</v>
      </c>
      <c r="R259" s="116" t="s">
        <v>41</v>
      </c>
      <c r="S259" s="117"/>
      <c r="T259" s="117"/>
      <c r="U259" s="270">
        <v>-999</v>
      </c>
      <c r="V259" s="270">
        <v>-999</v>
      </c>
      <c r="W259" s="270">
        <v>-999</v>
      </c>
      <c r="X259" s="270">
        <v>-999</v>
      </c>
      <c r="Y259" s="270">
        <v>-999</v>
      </c>
      <c r="Z259" s="270">
        <v>-999</v>
      </c>
      <c r="AA259" s="270">
        <v>-999</v>
      </c>
      <c r="AB259" s="270">
        <v>-999</v>
      </c>
      <c r="AC259" s="270">
        <v>-999</v>
      </c>
      <c r="AD259" s="270">
        <v>-999</v>
      </c>
      <c r="AE259" s="118"/>
      <c r="AF259" s="118"/>
      <c r="AG259" s="118"/>
      <c r="AH259" s="118"/>
      <c r="AI259" s="118"/>
      <c r="AJ259" s="118"/>
      <c r="AK259" s="118"/>
      <c r="AL259" s="118"/>
      <c r="AM259" s="118"/>
      <c r="AN259" s="118"/>
      <c r="AO259" s="118"/>
      <c r="AP259" s="118"/>
      <c r="AQ259" s="118"/>
      <c r="AR259" s="118"/>
      <c r="AS259" s="118"/>
      <c r="AT259" s="118"/>
      <c r="AU259" s="118"/>
      <c r="AV259" s="118"/>
      <c r="AW259" s="118"/>
      <c r="AX259" s="118"/>
      <c r="AY259" s="118"/>
      <c r="AZ259" s="118"/>
      <c r="BA259" s="118"/>
      <c r="BB259" s="118"/>
    </row>
    <row r="260" spans="1:54" s="97" customFormat="1" ht="12" x14ac:dyDescent="0.3">
      <c r="A260" s="115">
        <v>8900</v>
      </c>
      <c r="B260" s="115" t="s">
        <v>30</v>
      </c>
      <c r="C260" s="115" t="s">
        <v>31</v>
      </c>
      <c r="D260" s="115" t="s">
        <v>31</v>
      </c>
      <c r="E260" s="115" t="s">
        <v>1178</v>
      </c>
      <c r="F260" s="115" t="s">
        <v>1179</v>
      </c>
      <c r="G260" s="115">
        <v>26</v>
      </c>
      <c r="H260" s="115" t="s">
        <v>34</v>
      </c>
      <c r="I260" s="115" t="s">
        <v>883</v>
      </c>
      <c r="J260" s="115" t="s">
        <v>73</v>
      </c>
      <c r="K260" s="115" t="s">
        <v>72</v>
      </c>
      <c r="L260" s="115" t="s">
        <v>72</v>
      </c>
      <c r="M260" s="115" t="s">
        <v>39</v>
      </c>
      <c r="N260" s="115" t="s">
        <v>40</v>
      </c>
      <c r="O260" s="119">
        <v>23743</v>
      </c>
      <c r="P260" s="115" t="s">
        <v>884</v>
      </c>
      <c r="Q260" s="115">
        <v>24.57</v>
      </c>
      <c r="R260" s="116" t="s">
        <v>41</v>
      </c>
      <c r="S260" s="117"/>
      <c r="T260" s="117"/>
      <c r="U260" s="270">
        <v>-999</v>
      </c>
      <c r="V260" s="270">
        <v>-999</v>
      </c>
      <c r="W260" s="270">
        <v>-999</v>
      </c>
      <c r="X260" s="270">
        <v>-999</v>
      </c>
      <c r="Y260" s="270">
        <v>-999</v>
      </c>
      <c r="Z260" s="270">
        <v>-999</v>
      </c>
      <c r="AA260" s="270">
        <v>-999</v>
      </c>
      <c r="AB260" s="270">
        <v>-999</v>
      </c>
      <c r="AC260" s="270">
        <v>-999</v>
      </c>
      <c r="AD260" s="270">
        <v>-999</v>
      </c>
      <c r="AE260" s="118"/>
      <c r="AF260" s="118"/>
      <c r="AG260" s="118"/>
      <c r="AH260" s="118"/>
      <c r="AI260" s="118"/>
      <c r="AJ260" s="118"/>
      <c r="AK260" s="118"/>
      <c r="AL260" s="118"/>
      <c r="AM260" s="118"/>
      <c r="AN260" s="118"/>
      <c r="AO260" s="118"/>
      <c r="AP260" s="118"/>
      <c r="AQ260" s="118"/>
      <c r="AR260" s="118"/>
      <c r="AS260" s="118"/>
      <c r="AT260" s="118"/>
      <c r="AU260" s="118"/>
      <c r="AV260" s="118"/>
      <c r="AW260" s="118"/>
      <c r="AX260" s="118"/>
      <c r="AY260" s="118"/>
      <c r="AZ260" s="118"/>
      <c r="BA260" s="118"/>
      <c r="BB260" s="118"/>
    </row>
    <row r="261" spans="1:54" s="97" customFormat="1" ht="12" x14ac:dyDescent="0.3">
      <c r="A261" s="115">
        <v>28200</v>
      </c>
      <c r="B261" s="115" t="s">
        <v>30</v>
      </c>
      <c r="C261" s="115" t="s">
        <v>31</v>
      </c>
      <c r="D261" s="115" t="s">
        <v>31</v>
      </c>
      <c r="E261" s="115" t="s">
        <v>3034</v>
      </c>
      <c r="F261" s="115" t="s">
        <v>3035</v>
      </c>
      <c r="G261" s="115">
        <v>13.5</v>
      </c>
      <c r="H261" s="115" t="s">
        <v>34</v>
      </c>
      <c r="I261" s="115" t="s">
        <v>883</v>
      </c>
      <c r="J261" s="115" t="s">
        <v>73</v>
      </c>
      <c r="K261" s="115" t="s">
        <v>72</v>
      </c>
      <c r="L261" s="115" t="s">
        <v>72</v>
      </c>
      <c r="M261" s="115" t="s">
        <v>39</v>
      </c>
      <c r="N261" s="115" t="s">
        <v>40</v>
      </c>
      <c r="O261" s="119">
        <v>29221</v>
      </c>
      <c r="P261" s="115"/>
      <c r="Q261" s="115">
        <v>12.15</v>
      </c>
      <c r="R261" s="116" t="s">
        <v>41</v>
      </c>
      <c r="S261" s="117"/>
      <c r="T261" s="117"/>
      <c r="U261" s="270">
        <v>-999</v>
      </c>
      <c r="V261" s="270">
        <v>-999</v>
      </c>
      <c r="W261" s="270">
        <v>-999</v>
      </c>
      <c r="X261" s="270">
        <v>-999</v>
      </c>
      <c r="Y261" s="270">
        <v>-999</v>
      </c>
      <c r="Z261" s="270">
        <v>-999</v>
      </c>
      <c r="AA261" s="270">
        <v>-999</v>
      </c>
      <c r="AB261" s="270">
        <v>-999</v>
      </c>
      <c r="AC261" s="270">
        <v>-999</v>
      </c>
      <c r="AD261" s="270">
        <v>-999</v>
      </c>
      <c r="AE261" s="118"/>
      <c r="AF261" s="118"/>
      <c r="AG261" s="118"/>
      <c r="AH261" s="118"/>
      <c r="AI261" s="118"/>
      <c r="AJ261" s="118"/>
      <c r="AK261" s="118"/>
      <c r="AL261" s="118"/>
      <c r="AM261" s="118"/>
      <c r="AN261" s="118"/>
      <c r="AO261" s="118"/>
      <c r="AP261" s="118"/>
      <c r="AQ261" s="118"/>
      <c r="AR261" s="118"/>
      <c r="AS261" s="118"/>
      <c r="AT261" s="118"/>
      <c r="AU261" s="118"/>
      <c r="AV261" s="118"/>
      <c r="AW261" s="118"/>
      <c r="AX261" s="118"/>
      <c r="AY261" s="118"/>
      <c r="AZ261" s="118"/>
      <c r="BA261" s="118"/>
      <c r="BB261" s="118"/>
    </row>
    <row r="262" spans="1:54" x14ac:dyDescent="0.35">
      <c r="A262" s="278">
        <v>11400</v>
      </c>
      <c r="B262" s="278" t="s">
        <v>30</v>
      </c>
      <c r="C262" s="278" t="s">
        <v>31</v>
      </c>
      <c r="D262" s="278" t="s">
        <v>31</v>
      </c>
      <c r="E262" s="278" t="s">
        <v>1388</v>
      </c>
      <c r="F262" s="278" t="s">
        <v>1389</v>
      </c>
      <c r="G262" s="278">
        <v>37.5</v>
      </c>
      <c r="H262" s="278" t="s">
        <v>34</v>
      </c>
      <c r="I262" s="278" t="s">
        <v>1390</v>
      </c>
      <c r="J262" s="278" t="s">
        <v>73</v>
      </c>
      <c r="K262" s="278" t="s">
        <v>72</v>
      </c>
      <c r="L262" s="278" t="s">
        <v>72</v>
      </c>
      <c r="M262" s="278" t="s">
        <v>39</v>
      </c>
      <c r="N262" s="278" t="s">
        <v>40</v>
      </c>
      <c r="O262" s="287">
        <v>23012</v>
      </c>
      <c r="P262" s="278" t="s">
        <v>1391</v>
      </c>
      <c r="Q262" s="278">
        <v>39</v>
      </c>
      <c r="R262" s="278" t="s">
        <v>41</v>
      </c>
      <c r="S262" s="278"/>
      <c r="T262" s="278"/>
      <c r="U262" s="270">
        <v>-999</v>
      </c>
      <c r="V262" s="270">
        <v>-999</v>
      </c>
      <c r="W262" s="270">
        <v>-999</v>
      </c>
      <c r="X262" s="270">
        <v>-999</v>
      </c>
      <c r="Y262" s="270">
        <v>-999</v>
      </c>
      <c r="Z262" s="270">
        <v>-999</v>
      </c>
      <c r="AA262" s="270">
        <v>-999</v>
      </c>
      <c r="AB262" s="270">
        <v>-999</v>
      </c>
      <c r="AC262" s="270">
        <v>-999</v>
      </c>
      <c r="AD262" s="270">
        <v>-999</v>
      </c>
      <c r="AE262" s="118"/>
      <c r="AF262" s="118"/>
      <c r="AG262" s="118"/>
      <c r="AH262" s="118"/>
      <c r="AI262" s="118"/>
      <c r="AJ262" s="118"/>
      <c r="AK262" s="118"/>
      <c r="AL262" s="118"/>
      <c r="AM262" s="118"/>
      <c r="AN262" s="118"/>
      <c r="AO262" s="118"/>
      <c r="AP262" s="118"/>
      <c r="AQ262" s="118"/>
      <c r="AR262" s="118"/>
      <c r="AS262" s="118"/>
      <c r="AT262" s="118"/>
      <c r="AU262" s="118"/>
      <c r="AV262" s="118"/>
      <c r="AW262" s="118"/>
      <c r="AX262" s="118"/>
      <c r="AY262" s="118"/>
      <c r="AZ262" s="118"/>
      <c r="BA262" s="118"/>
      <c r="BB262" s="118"/>
    </row>
    <row r="263" spans="1:54" x14ac:dyDescent="0.35">
      <c r="A263" s="278">
        <v>18200</v>
      </c>
      <c r="B263" s="278" t="s">
        <v>30</v>
      </c>
      <c r="C263" s="278" t="s">
        <v>31</v>
      </c>
      <c r="D263" s="278" t="s">
        <v>31</v>
      </c>
      <c r="E263" s="278" t="s">
        <v>1933</v>
      </c>
      <c r="F263" s="278" t="s">
        <v>1934</v>
      </c>
      <c r="G263" s="278">
        <v>11</v>
      </c>
      <c r="H263" s="278" t="s">
        <v>34</v>
      </c>
      <c r="I263" s="278" t="s">
        <v>1390</v>
      </c>
      <c r="J263" s="278" t="s">
        <v>73</v>
      </c>
      <c r="K263" s="278" t="s">
        <v>72</v>
      </c>
      <c r="L263" s="278" t="s">
        <v>72</v>
      </c>
      <c r="M263" s="278" t="s">
        <v>39</v>
      </c>
      <c r="N263" s="278" t="s">
        <v>40</v>
      </c>
      <c r="O263" s="287">
        <v>23012</v>
      </c>
      <c r="P263" s="278" t="s">
        <v>1391</v>
      </c>
      <c r="Q263" s="278">
        <v>11</v>
      </c>
      <c r="R263" s="278" t="s">
        <v>41</v>
      </c>
      <c r="S263" s="278"/>
      <c r="T263" s="278"/>
      <c r="U263" s="270">
        <v>-999</v>
      </c>
      <c r="V263" s="270">
        <v>-999</v>
      </c>
      <c r="W263" s="270">
        <v>-999</v>
      </c>
      <c r="X263" s="270">
        <v>-999</v>
      </c>
      <c r="Y263" s="270">
        <v>-999</v>
      </c>
      <c r="Z263" s="270">
        <v>-999</v>
      </c>
      <c r="AA263" s="270">
        <v>-999</v>
      </c>
      <c r="AB263" s="270">
        <v>-999</v>
      </c>
      <c r="AC263" s="270">
        <v>-999</v>
      </c>
      <c r="AD263" s="270">
        <v>-999</v>
      </c>
      <c r="AE263" s="118"/>
      <c r="AF263" s="118"/>
      <c r="AG263" s="118"/>
      <c r="AH263" s="118"/>
      <c r="AI263" s="118"/>
      <c r="AJ263" s="118"/>
      <c r="AK263" s="118"/>
      <c r="AL263" s="118"/>
      <c r="AM263" s="118"/>
      <c r="AN263" s="118"/>
      <c r="AO263" s="118"/>
      <c r="AP263" s="118"/>
      <c r="AQ263" s="118"/>
      <c r="AR263" s="118"/>
      <c r="AS263" s="118"/>
      <c r="AT263" s="118"/>
      <c r="AU263" s="118"/>
      <c r="AV263" s="118"/>
      <c r="AW263" s="118"/>
      <c r="AX263" s="118"/>
      <c r="AY263" s="118"/>
      <c r="AZ263" s="118"/>
      <c r="BA263" s="118"/>
      <c r="BB263" s="118"/>
    </row>
    <row r="264" spans="1:54" x14ac:dyDescent="0.35">
      <c r="A264" s="278">
        <v>30000</v>
      </c>
      <c r="B264" s="278" t="s">
        <v>30</v>
      </c>
      <c r="C264" s="278" t="s">
        <v>31</v>
      </c>
      <c r="D264" s="278" t="s">
        <v>31</v>
      </c>
      <c r="E264" s="278" t="s">
        <v>3311</v>
      </c>
      <c r="F264" s="278" t="s">
        <v>3312</v>
      </c>
      <c r="G264" s="278">
        <v>13</v>
      </c>
      <c r="H264" s="278" t="s">
        <v>34</v>
      </c>
      <c r="I264" s="278" t="s">
        <v>1390</v>
      </c>
      <c r="J264" s="278" t="s">
        <v>73</v>
      </c>
      <c r="K264" s="278" t="s">
        <v>72</v>
      </c>
      <c r="L264" s="278" t="s">
        <v>72</v>
      </c>
      <c r="M264" s="278" t="s">
        <v>39</v>
      </c>
      <c r="N264" s="278" t="s">
        <v>40</v>
      </c>
      <c r="O264" s="287">
        <v>30317</v>
      </c>
      <c r="P264" s="278" t="s">
        <v>1391</v>
      </c>
      <c r="Q264" s="278">
        <v>13</v>
      </c>
      <c r="R264" s="278" t="s">
        <v>41</v>
      </c>
      <c r="S264" s="278"/>
      <c r="T264" s="278"/>
      <c r="U264" s="270">
        <v>-999</v>
      </c>
      <c r="V264" s="270">
        <v>-999</v>
      </c>
      <c r="W264" s="270">
        <v>-999</v>
      </c>
      <c r="X264" s="270">
        <v>-999</v>
      </c>
      <c r="Y264" s="270">
        <v>-999</v>
      </c>
      <c r="Z264" s="270">
        <v>-999</v>
      </c>
      <c r="AA264" s="270">
        <v>-999</v>
      </c>
      <c r="AB264" s="270">
        <v>-999</v>
      </c>
      <c r="AC264" s="270">
        <v>-999</v>
      </c>
      <c r="AD264" s="270">
        <v>-999</v>
      </c>
      <c r="AE264" s="118"/>
      <c r="AF264" s="118"/>
      <c r="AG264" s="118"/>
      <c r="AH264" s="118"/>
      <c r="AI264" s="118"/>
      <c r="AJ264" s="118"/>
      <c r="AK264" s="118"/>
      <c r="AL264" s="118"/>
      <c r="AM264" s="118"/>
      <c r="AN264" s="118"/>
      <c r="AO264" s="118"/>
      <c r="AP264" s="118"/>
      <c r="AQ264" s="118"/>
      <c r="AR264" s="118"/>
      <c r="AS264" s="118"/>
      <c r="AT264" s="118"/>
      <c r="AU264" s="118"/>
      <c r="AV264" s="118"/>
      <c r="AW264" s="118"/>
      <c r="AX264" s="118"/>
      <c r="AY264" s="118"/>
      <c r="AZ264" s="118"/>
      <c r="BA264" s="118"/>
      <c r="BB264" s="118"/>
    </row>
    <row r="265" spans="1:54" x14ac:dyDescent="0.35">
      <c r="A265" s="278">
        <v>33900</v>
      </c>
      <c r="B265" s="278" t="s">
        <v>30</v>
      </c>
      <c r="C265" s="278" t="s">
        <v>31</v>
      </c>
      <c r="D265" s="278" t="s">
        <v>31</v>
      </c>
      <c r="E265" s="278" t="s">
        <v>3796</v>
      </c>
      <c r="F265" s="278" t="s">
        <v>3797</v>
      </c>
      <c r="G265" s="278">
        <v>60</v>
      </c>
      <c r="H265" s="278" t="s">
        <v>34</v>
      </c>
      <c r="I265" s="278" t="s">
        <v>1390</v>
      </c>
      <c r="J265" s="278" t="s">
        <v>73</v>
      </c>
      <c r="K265" s="278" t="s">
        <v>72</v>
      </c>
      <c r="L265" s="278" t="s">
        <v>72</v>
      </c>
      <c r="M265" s="278" t="s">
        <v>39</v>
      </c>
      <c r="N265" s="278" t="s">
        <v>40</v>
      </c>
      <c r="O265" s="287">
        <v>23012</v>
      </c>
      <c r="P265" s="278" t="s">
        <v>1391</v>
      </c>
      <c r="Q265" s="278">
        <v>60</v>
      </c>
      <c r="R265" s="278" t="s">
        <v>41</v>
      </c>
      <c r="S265" s="278"/>
      <c r="T265" s="278"/>
      <c r="U265" s="270">
        <v>-999</v>
      </c>
      <c r="V265" s="270">
        <v>-999</v>
      </c>
      <c r="W265" s="270">
        <v>-999</v>
      </c>
      <c r="X265" s="270">
        <v>-999</v>
      </c>
      <c r="Y265" s="270">
        <v>-999</v>
      </c>
      <c r="Z265" s="270">
        <v>-999</v>
      </c>
      <c r="AA265" s="270">
        <v>-999</v>
      </c>
      <c r="AB265" s="270">
        <v>-999</v>
      </c>
      <c r="AC265" s="270">
        <v>-999</v>
      </c>
      <c r="AD265" s="270">
        <v>-999</v>
      </c>
      <c r="AE265" s="118"/>
      <c r="AF265" s="118"/>
      <c r="AG265" s="118"/>
      <c r="AH265" s="118"/>
      <c r="AI265" s="118"/>
      <c r="AJ265" s="118"/>
      <c r="AK265" s="118"/>
      <c r="AL265" s="118"/>
      <c r="AM265" s="118"/>
      <c r="AN265" s="118"/>
      <c r="AO265" s="118"/>
      <c r="AP265" s="118"/>
      <c r="AQ265" s="118"/>
      <c r="AR265" s="118"/>
      <c r="AS265" s="118"/>
      <c r="AT265" s="118"/>
      <c r="AU265" s="118"/>
      <c r="AV265" s="118"/>
      <c r="AW265" s="118"/>
      <c r="AX265" s="118"/>
      <c r="AY265" s="118"/>
      <c r="AZ265" s="118"/>
      <c r="BA265" s="118"/>
      <c r="BB265" s="118"/>
    </row>
    <row r="266" spans="1:54" x14ac:dyDescent="0.35">
      <c r="A266" s="278">
        <v>55500</v>
      </c>
      <c r="B266" s="278" t="s">
        <v>30</v>
      </c>
      <c r="C266" s="278" t="s">
        <v>42</v>
      </c>
      <c r="D266" s="278" t="s">
        <v>31</v>
      </c>
      <c r="E266" s="278" t="s">
        <v>906</v>
      </c>
      <c r="F266" s="278" t="s">
        <v>907</v>
      </c>
      <c r="G266" s="278">
        <v>0.99</v>
      </c>
      <c r="H266" s="278" t="s">
        <v>34</v>
      </c>
      <c r="I266" s="278" t="s">
        <v>55</v>
      </c>
      <c r="J266" s="278" t="s">
        <v>73</v>
      </c>
      <c r="K266" s="278" t="s">
        <v>72</v>
      </c>
      <c r="L266" s="278" t="s">
        <v>72</v>
      </c>
      <c r="M266" s="278" t="s">
        <v>39</v>
      </c>
      <c r="N266" s="278" t="s">
        <v>40</v>
      </c>
      <c r="O266" s="287">
        <v>31464</v>
      </c>
      <c r="P266" s="278"/>
      <c r="Q266" s="278">
        <v>0.99</v>
      </c>
      <c r="R266" s="278" t="s">
        <v>41</v>
      </c>
      <c r="S266" s="278"/>
      <c r="T266" s="278"/>
      <c r="U266" s="270">
        <v>-999</v>
      </c>
      <c r="V266" s="270">
        <v>-999</v>
      </c>
      <c r="W266" s="270">
        <v>-999</v>
      </c>
      <c r="X266" s="270">
        <v>-999</v>
      </c>
      <c r="Y266" s="270">
        <v>-999</v>
      </c>
      <c r="Z266" s="270">
        <v>-999</v>
      </c>
      <c r="AA266" s="270">
        <v>-999</v>
      </c>
      <c r="AB266" s="270">
        <v>-999</v>
      </c>
      <c r="AC266" s="270">
        <v>-999</v>
      </c>
      <c r="AD266" s="270">
        <v>-999</v>
      </c>
      <c r="AE266" s="118"/>
      <c r="AF266" s="118"/>
      <c r="AG266" s="118"/>
      <c r="AH266" s="118"/>
      <c r="AI266" s="118"/>
      <c r="AJ266" s="118"/>
      <c r="AK266" s="118"/>
      <c r="AL266" s="118"/>
      <c r="AM266" s="118"/>
      <c r="AN266" s="118"/>
      <c r="AO266" s="118"/>
      <c r="AP266" s="118"/>
      <c r="AQ266" s="118"/>
      <c r="AR266" s="118"/>
      <c r="AS266" s="118"/>
      <c r="AT266" s="118"/>
      <c r="AU266" s="118"/>
      <c r="AV266" s="118"/>
      <c r="AW266" s="118"/>
      <c r="AX266" s="118"/>
      <c r="AY266" s="118"/>
      <c r="AZ266" s="118"/>
      <c r="BA266" s="118"/>
      <c r="BB266" s="118"/>
    </row>
    <row r="267" spans="1:54" x14ac:dyDescent="0.35">
      <c r="A267" s="278">
        <v>65512</v>
      </c>
      <c r="B267" s="278" t="s">
        <v>30</v>
      </c>
      <c r="C267" s="278" t="s">
        <v>42</v>
      </c>
      <c r="D267" s="278" t="s">
        <v>31</v>
      </c>
      <c r="E267" s="278" t="s">
        <v>999</v>
      </c>
      <c r="F267" s="278" t="s">
        <v>1000</v>
      </c>
      <c r="G267" s="278">
        <v>2</v>
      </c>
      <c r="H267" s="278" t="s">
        <v>34</v>
      </c>
      <c r="I267" s="278" t="s">
        <v>55</v>
      </c>
      <c r="J267" s="278" t="s">
        <v>73</v>
      </c>
      <c r="K267" s="278" t="s">
        <v>72</v>
      </c>
      <c r="L267" s="278" t="s">
        <v>72</v>
      </c>
      <c r="M267" s="278" t="s">
        <v>39</v>
      </c>
      <c r="N267" s="278" t="s">
        <v>40</v>
      </c>
      <c r="O267" s="287">
        <v>32902</v>
      </c>
      <c r="P267" s="278" t="s">
        <v>1002</v>
      </c>
      <c r="Q267" s="278">
        <v>2</v>
      </c>
      <c r="R267" s="278" t="s">
        <v>41</v>
      </c>
      <c r="S267" s="278"/>
      <c r="T267" s="278"/>
      <c r="U267" s="270">
        <v>-999</v>
      </c>
      <c r="V267" s="270">
        <v>-999</v>
      </c>
      <c r="W267" s="270">
        <v>-999</v>
      </c>
      <c r="X267" s="270">
        <v>-999</v>
      </c>
      <c r="Y267" s="270">
        <v>-999</v>
      </c>
      <c r="Z267" s="270">
        <v>-999</v>
      </c>
      <c r="AA267" s="270">
        <v>-999</v>
      </c>
      <c r="AB267" s="270">
        <v>-999</v>
      </c>
      <c r="AC267" s="270">
        <v>-999</v>
      </c>
      <c r="AD267" s="270">
        <v>-999</v>
      </c>
      <c r="AE267" s="118"/>
      <c r="AF267" s="118"/>
      <c r="AG267" s="118"/>
      <c r="AH267" s="118"/>
      <c r="AI267" s="118"/>
      <c r="AJ267" s="118"/>
      <c r="AK267" s="118"/>
      <c r="AL267" s="118"/>
      <c r="AM267" s="118"/>
      <c r="AN267" s="118"/>
      <c r="AO267" s="118"/>
      <c r="AP267" s="118"/>
      <c r="AQ267" s="118"/>
      <c r="AR267" s="118"/>
      <c r="AS267" s="118"/>
      <c r="AT267" s="118"/>
      <c r="AU267" s="118"/>
      <c r="AV267" s="118"/>
      <c r="AW267" s="118"/>
      <c r="AX267" s="118"/>
      <c r="AY267" s="118"/>
      <c r="AZ267" s="118"/>
      <c r="BA267" s="118"/>
      <c r="BB267" s="118"/>
    </row>
    <row r="268" spans="1:54" s="97" customFormat="1" ht="12" x14ac:dyDescent="0.3">
      <c r="A268" s="115">
        <v>47100</v>
      </c>
      <c r="B268" s="115" t="s">
        <v>30</v>
      </c>
      <c r="C268" s="115" t="s">
        <v>42</v>
      </c>
      <c r="D268" s="115" t="s">
        <v>42</v>
      </c>
      <c r="E268" s="115" t="s">
        <v>1375</v>
      </c>
      <c r="F268" s="115" t="s">
        <v>1376</v>
      </c>
      <c r="G268" s="115">
        <v>1</v>
      </c>
      <c r="H268" s="115" t="s">
        <v>34</v>
      </c>
      <c r="I268" s="115" t="s">
        <v>55</v>
      </c>
      <c r="J268" s="115" t="s">
        <v>73</v>
      </c>
      <c r="K268" s="115" t="s">
        <v>72</v>
      </c>
      <c r="L268" s="115" t="s">
        <v>72</v>
      </c>
      <c r="M268" s="115" t="s">
        <v>39</v>
      </c>
      <c r="N268" s="115" t="s">
        <v>40</v>
      </c>
      <c r="O268" s="119">
        <v>30317</v>
      </c>
      <c r="P268" s="115"/>
      <c r="Q268" s="115">
        <v>1</v>
      </c>
      <c r="R268" s="116" t="s">
        <v>41</v>
      </c>
      <c r="S268" s="117"/>
      <c r="T268" s="117"/>
      <c r="U268" s="270">
        <v>-999</v>
      </c>
      <c r="V268" s="270">
        <v>-999</v>
      </c>
      <c r="W268" s="270">
        <v>-999</v>
      </c>
      <c r="X268" s="270">
        <v>-999</v>
      </c>
      <c r="Y268" s="270">
        <v>-999</v>
      </c>
      <c r="Z268" s="270">
        <v>-999</v>
      </c>
      <c r="AA268" s="270">
        <v>-999</v>
      </c>
      <c r="AB268" s="270">
        <v>-999</v>
      </c>
      <c r="AC268" s="270">
        <v>-999</v>
      </c>
      <c r="AD268" s="270">
        <v>-999</v>
      </c>
      <c r="AE268" s="118"/>
      <c r="AF268" s="118"/>
      <c r="AG268" s="118"/>
      <c r="AH268" s="118"/>
      <c r="AI268" s="118"/>
      <c r="AJ268" s="118"/>
      <c r="AK268" s="118"/>
      <c r="AL268" s="118"/>
      <c r="AM268" s="118"/>
      <c r="AN268" s="118"/>
      <c r="AO268" s="118"/>
      <c r="AP268" s="118"/>
      <c r="AQ268" s="118"/>
      <c r="AR268" s="118"/>
      <c r="AS268" s="118"/>
      <c r="AT268" s="118"/>
      <c r="AU268" s="118"/>
      <c r="AV268" s="118"/>
      <c r="AW268" s="118"/>
      <c r="AX268" s="118"/>
      <c r="AY268" s="118"/>
      <c r="AZ268" s="118"/>
      <c r="BA268" s="118"/>
      <c r="BB268" s="118"/>
    </row>
    <row r="269" spans="1:54" x14ac:dyDescent="0.35">
      <c r="A269" s="278">
        <v>122800</v>
      </c>
      <c r="B269" s="278" t="s">
        <v>30</v>
      </c>
      <c r="C269" s="278" t="s">
        <v>42</v>
      </c>
      <c r="D269" s="278" t="s">
        <v>31</v>
      </c>
      <c r="E269" s="278" t="s">
        <v>1681</v>
      </c>
      <c r="F269" s="278" t="s">
        <v>1682</v>
      </c>
      <c r="G269" s="278">
        <v>2</v>
      </c>
      <c r="H269" s="278" t="s">
        <v>34</v>
      </c>
      <c r="I269" s="278" t="s">
        <v>55</v>
      </c>
      <c r="J269" s="278" t="s">
        <v>73</v>
      </c>
      <c r="K269" s="278" t="s">
        <v>72</v>
      </c>
      <c r="L269" s="278" t="s">
        <v>72</v>
      </c>
      <c r="M269" s="278" t="s">
        <v>39</v>
      </c>
      <c r="N269" s="278" t="s">
        <v>40</v>
      </c>
      <c r="O269" s="278"/>
      <c r="P269" s="278"/>
      <c r="Q269" s="278">
        <v>0.5</v>
      </c>
      <c r="R269" s="278" t="s">
        <v>41</v>
      </c>
      <c r="S269" s="278"/>
      <c r="T269" s="278"/>
      <c r="U269" s="270">
        <v>-999</v>
      </c>
      <c r="V269" s="270">
        <v>-999</v>
      </c>
      <c r="W269" s="270">
        <v>-999</v>
      </c>
      <c r="X269" s="270">
        <v>-999</v>
      </c>
      <c r="Y269" s="270">
        <v>-999</v>
      </c>
      <c r="Z269" s="270">
        <v>-999</v>
      </c>
      <c r="AA269" s="270">
        <v>-999</v>
      </c>
      <c r="AB269" s="270">
        <v>-999</v>
      </c>
      <c r="AC269" s="270">
        <v>-999</v>
      </c>
      <c r="AD269" s="270">
        <v>-999</v>
      </c>
      <c r="AE269" s="118"/>
      <c r="AF269" s="118"/>
      <c r="AG269" s="118"/>
      <c r="AH269" s="118"/>
      <c r="AI269" s="118"/>
      <c r="AJ269" s="118"/>
      <c r="AK269" s="118"/>
      <c r="AL269" s="118"/>
      <c r="AM269" s="118"/>
      <c r="AN269" s="118"/>
      <c r="AO269" s="118"/>
      <c r="AP269" s="118"/>
      <c r="AQ269" s="118"/>
      <c r="AR269" s="118"/>
      <c r="AS269" s="118"/>
      <c r="AT269" s="118"/>
      <c r="AU269" s="118"/>
      <c r="AV269" s="118"/>
      <c r="AW269" s="118"/>
      <c r="AX269" s="118"/>
      <c r="AY269" s="118"/>
      <c r="AZ269" s="118"/>
      <c r="BA269" s="118"/>
      <c r="BB269" s="118"/>
    </row>
    <row r="270" spans="1:54" x14ac:dyDescent="0.35">
      <c r="A270" s="278">
        <v>51500</v>
      </c>
      <c r="B270" s="278" t="s">
        <v>30</v>
      </c>
      <c r="C270" s="278" t="s">
        <v>42</v>
      </c>
      <c r="D270" s="278" t="s">
        <v>31</v>
      </c>
      <c r="E270" s="278" t="s">
        <v>1730</v>
      </c>
      <c r="F270" s="278" t="s">
        <v>1731</v>
      </c>
      <c r="G270" s="278">
        <v>14.3</v>
      </c>
      <c r="H270" s="278" t="s">
        <v>34</v>
      </c>
      <c r="I270" s="278" t="s">
        <v>55</v>
      </c>
      <c r="J270" s="278" t="s">
        <v>73</v>
      </c>
      <c r="K270" s="278" t="s">
        <v>72</v>
      </c>
      <c r="L270" s="278" t="s">
        <v>72</v>
      </c>
      <c r="M270" s="278" t="s">
        <v>39</v>
      </c>
      <c r="N270" s="278" t="s">
        <v>40</v>
      </c>
      <c r="O270" s="287">
        <v>33679</v>
      </c>
      <c r="P270" s="278"/>
      <c r="Q270" s="278">
        <v>14.3</v>
      </c>
      <c r="R270" s="278" t="s">
        <v>41</v>
      </c>
      <c r="S270" s="278"/>
      <c r="T270" s="278"/>
      <c r="U270" s="270">
        <v>-999</v>
      </c>
      <c r="V270" s="270">
        <v>-999</v>
      </c>
      <c r="W270" s="270">
        <v>-999</v>
      </c>
      <c r="X270" s="270">
        <v>-999</v>
      </c>
      <c r="Y270" s="270">
        <v>-999</v>
      </c>
      <c r="Z270" s="270">
        <v>-999</v>
      </c>
      <c r="AA270" s="270">
        <v>-999</v>
      </c>
      <c r="AB270" s="270">
        <v>-999</v>
      </c>
      <c r="AC270" s="270">
        <v>-999</v>
      </c>
      <c r="AD270" s="270">
        <v>-999</v>
      </c>
      <c r="AE270" s="118"/>
      <c r="AF270" s="118"/>
      <c r="AG270" s="118"/>
      <c r="AH270" s="118"/>
      <c r="AI270" s="118"/>
      <c r="AJ270" s="118"/>
      <c r="AK270" s="118"/>
      <c r="AL270" s="118"/>
      <c r="AM270" s="118"/>
      <c r="AN270" s="118"/>
      <c r="AO270" s="118"/>
      <c r="AP270" s="118"/>
      <c r="AQ270" s="118"/>
      <c r="AR270" s="118"/>
      <c r="AS270" s="118"/>
      <c r="AT270" s="118"/>
      <c r="AU270" s="118"/>
      <c r="AV270" s="118"/>
      <c r="AW270" s="118"/>
      <c r="AX270" s="118"/>
      <c r="AY270" s="118"/>
      <c r="AZ270" s="118"/>
      <c r="BA270" s="118"/>
      <c r="BB270" s="118"/>
    </row>
    <row r="271" spans="1:54" ht="24" x14ac:dyDescent="0.35">
      <c r="A271" s="310">
        <v>52800</v>
      </c>
      <c r="B271" s="310" t="s">
        <v>30</v>
      </c>
      <c r="C271" s="310" t="s">
        <v>42</v>
      </c>
      <c r="D271" s="310" t="s">
        <v>31</v>
      </c>
      <c r="E271" s="310" t="s">
        <v>1891</v>
      </c>
      <c r="F271" s="310" t="s">
        <v>1892</v>
      </c>
      <c r="G271" s="310">
        <v>18.399999999999999</v>
      </c>
      <c r="H271" s="310" t="s">
        <v>34</v>
      </c>
      <c r="I271" s="310" t="s">
        <v>55</v>
      </c>
      <c r="J271" s="310" t="s">
        <v>73</v>
      </c>
      <c r="K271" s="310" t="s">
        <v>72</v>
      </c>
      <c r="L271" s="310" t="s">
        <v>72</v>
      </c>
      <c r="M271" s="310" t="s">
        <v>224</v>
      </c>
      <c r="N271" s="310" t="s">
        <v>225</v>
      </c>
      <c r="O271" s="311">
        <v>32646</v>
      </c>
      <c r="P271" s="310"/>
      <c r="Q271" s="310">
        <v>18.399999999999999</v>
      </c>
      <c r="R271" s="310" t="s">
        <v>41</v>
      </c>
      <c r="S271" s="312"/>
      <c r="T271" s="312"/>
      <c r="U271" s="270">
        <v>-999</v>
      </c>
      <c r="V271" s="270">
        <v>-999</v>
      </c>
      <c r="W271" s="270">
        <v>-999</v>
      </c>
      <c r="X271" s="270">
        <v>-999</v>
      </c>
      <c r="Y271" s="270">
        <v>-999</v>
      </c>
      <c r="Z271" s="270">
        <v>-999</v>
      </c>
      <c r="AA271" s="270">
        <v>-999</v>
      </c>
      <c r="AB271" s="270">
        <v>-999</v>
      </c>
      <c r="AC271" s="270">
        <v>-999</v>
      </c>
      <c r="AD271" s="270">
        <v>-999</v>
      </c>
      <c r="AE271" s="118"/>
      <c r="AF271" s="118"/>
      <c r="AG271" s="118"/>
      <c r="AH271" s="118"/>
      <c r="AI271" s="118"/>
      <c r="AJ271" s="118"/>
      <c r="AK271" s="118"/>
      <c r="AL271" s="118"/>
      <c r="AM271" s="118"/>
      <c r="AN271" s="118"/>
      <c r="AO271" s="118"/>
      <c r="AP271" s="118"/>
      <c r="AQ271" s="118"/>
      <c r="AR271" s="118"/>
      <c r="AS271" s="118"/>
      <c r="AT271" s="118"/>
      <c r="AU271" s="118"/>
      <c r="AV271" s="118"/>
      <c r="AW271" s="118"/>
      <c r="AX271" s="118"/>
      <c r="AY271" s="118"/>
      <c r="AZ271" s="118"/>
      <c r="BA271" s="118"/>
      <c r="BB271" s="118"/>
    </row>
    <row r="272" spans="1:54" s="97" customFormat="1" ht="12" x14ac:dyDescent="0.3">
      <c r="A272" s="115">
        <v>93700</v>
      </c>
      <c r="B272" s="115" t="s">
        <v>30</v>
      </c>
      <c r="C272" s="115" t="s">
        <v>42</v>
      </c>
      <c r="D272" s="115" t="s">
        <v>42</v>
      </c>
      <c r="E272" s="115" t="s">
        <v>2031</v>
      </c>
      <c r="F272" s="115" t="s">
        <v>2032</v>
      </c>
      <c r="G272" s="115">
        <v>2</v>
      </c>
      <c r="H272" s="115" t="s">
        <v>34</v>
      </c>
      <c r="I272" s="115" t="s">
        <v>55</v>
      </c>
      <c r="J272" s="115" t="s">
        <v>73</v>
      </c>
      <c r="K272" s="115" t="s">
        <v>72</v>
      </c>
      <c r="L272" s="115" t="s">
        <v>72</v>
      </c>
      <c r="M272" s="115" t="s">
        <v>39</v>
      </c>
      <c r="N272" s="115" t="s">
        <v>40</v>
      </c>
      <c r="O272" s="119">
        <v>39142</v>
      </c>
      <c r="P272" s="115"/>
      <c r="Q272" s="115">
        <v>2</v>
      </c>
      <c r="R272" s="116" t="s">
        <v>41</v>
      </c>
      <c r="S272" s="117"/>
      <c r="T272" s="117"/>
      <c r="U272" s="270">
        <v>-999</v>
      </c>
      <c r="V272" s="270">
        <v>-999</v>
      </c>
      <c r="W272" s="270">
        <v>-999</v>
      </c>
      <c r="X272" s="270">
        <v>-999</v>
      </c>
      <c r="Y272" s="270">
        <v>-999</v>
      </c>
      <c r="Z272" s="270">
        <v>-999</v>
      </c>
      <c r="AA272" s="270">
        <v>-999</v>
      </c>
      <c r="AB272" s="270">
        <v>-999</v>
      </c>
      <c r="AC272" s="270">
        <v>-999</v>
      </c>
      <c r="AD272" s="270">
        <v>-999</v>
      </c>
      <c r="AE272" s="118"/>
      <c r="AF272" s="118"/>
      <c r="AG272" s="118"/>
      <c r="AH272" s="118"/>
      <c r="AI272" s="118"/>
      <c r="AJ272" s="118"/>
      <c r="AK272" s="118"/>
      <c r="AL272" s="118"/>
      <c r="AM272" s="118"/>
      <c r="AN272" s="118"/>
      <c r="AO272" s="118"/>
      <c r="AP272" s="118"/>
      <c r="AQ272" s="118"/>
      <c r="AR272" s="118"/>
      <c r="AS272" s="118"/>
      <c r="AT272" s="118"/>
      <c r="AU272" s="118"/>
      <c r="AV272" s="118"/>
      <c r="AW272" s="118"/>
      <c r="AX272" s="118"/>
      <c r="AY272" s="118"/>
      <c r="AZ272" s="118"/>
      <c r="BA272" s="118"/>
      <c r="BB272" s="118"/>
    </row>
    <row r="273" spans="1:54" s="97" customFormat="1" ht="12" x14ac:dyDescent="0.3">
      <c r="A273" s="115">
        <v>54900</v>
      </c>
      <c r="B273" s="115" t="s">
        <v>30</v>
      </c>
      <c r="C273" s="115" t="s">
        <v>42</v>
      </c>
      <c r="D273" s="115" t="s">
        <v>31</v>
      </c>
      <c r="E273" s="115" t="s">
        <v>2118</v>
      </c>
      <c r="F273" s="115" t="s">
        <v>2119</v>
      </c>
      <c r="G273" s="115">
        <v>32.5</v>
      </c>
      <c r="H273" s="115" t="s">
        <v>34</v>
      </c>
      <c r="I273" s="115" t="s">
        <v>55</v>
      </c>
      <c r="J273" s="115" t="s">
        <v>73</v>
      </c>
      <c r="K273" s="115" t="s">
        <v>72</v>
      </c>
      <c r="L273" s="115" t="s">
        <v>72</v>
      </c>
      <c r="M273" s="115" t="s">
        <v>39</v>
      </c>
      <c r="N273" s="115" t="s">
        <v>40</v>
      </c>
      <c r="O273" s="119">
        <v>32484</v>
      </c>
      <c r="P273" s="115"/>
      <c r="Q273" s="115">
        <v>32.5</v>
      </c>
      <c r="R273" s="116" t="s">
        <v>41</v>
      </c>
      <c r="S273" s="117"/>
      <c r="T273" s="117"/>
      <c r="U273" s="270">
        <v>-999</v>
      </c>
      <c r="V273" s="270">
        <v>-999</v>
      </c>
      <c r="W273" s="270">
        <v>-999</v>
      </c>
      <c r="X273" s="270">
        <v>-999</v>
      </c>
      <c r="Y273" s="270">
        <v>-999</v>
      </c>
      <c r="Z273" s="270">
        <v>-999</v>
      </c>
      <c r="AA273" s="270">
        <v>-999</v>
      </c>
      <c r="AB273" s="270">
        <v>-999</v>
      </c>
      <c r="AC273" s="270">
        <v>-999</v>
      </c>
      <c r="AD273" s="270">
        <v>-999</v>
      </c>
      <c r="AE273" s="118"/>
      <c r="AF273" s="118"/>
      <c r="AG273" s="118"/>
      <c r="AH273" s="118"/>
      <c r="AI273" s="118"/>
      <c r="AJ273" s="118"/>
      <c r="AK273" s="118"/>
      <c r="AL273" s="118"/>
      <c r="AM273" s="118"/>
      <c r="AN273" s="118"/>
      <c r="AO273" s="118"/>
      <c r="AP273" s="118"/>
      <c r="AQ273" s="118"/>
      <c r="AR273" s="118"/>
      <c r="AS273" s="118"/>
      <c r="AT273" s="118"/>
      <c r="AU273" s="118"/>
      <c r="AV273" s="118"/>
      <c r="AW273" s="118"/>
      <c r="AX273" s="118"/>
      <c r="AY273" s="118"/>
      <c r="AZ273" s="118"/>
      <c r="BA273" s="118"/>
      <c r="BB273" s="118"/>
    </row>
    <row r="274" spans="1:54" s="97" customFormat="1" ht="12" x14ac:dyDescent="0.3">
      <c r="A274" s="115">
        <v>59500</v>
      </c>
      <c r="B274" s="115" t="s">
        <v>30</v>
      </c>
      <c r="C274" s="115" t="s">
        <v>42</v>
      </c>
      <c r="D274" s="115" t="s">
        <v>31</v>
      </c>
      <c r="E274" s="115" t="s">
        <v>2508</v>
      </c>
      <c r="F274" s="115" t="s">
        <v>2509</v>
      </c>
      <c r="G274" s="115">
        <v>6.25</v>
      </c>
      <c r="H274" s="115" t="s">
        <v>34</v>
      </c>
      <c r="I274" s="115" t="s">
        <v>55</v>
      </c>
      <c r="J274" s="115" t="s">
        <v>73</v>
      </c>
      <c r="K274" s="115" t="s">
        <v>72</v>
      </c>
      <c r="L274" s="115" t="s">
        <v>72</v>
      </c>
      <c r="M274" s="115" t="s">
        <v>39</v>
      </c>
      <c r="N274" s="115" t="s">
        <v>40</v>
      </c>
      <c r="O274" s="119">
        <v>31642</v>
      </c>
      <c r="P274" s="115"/>
      <c r="Q274" s="115">
        <v>6.25</v>
      </c>
      <c r="R274" s="116" t="s">
        <v>41</v>
      </c>
      <c r="S274" s="117"/>
      <c r="T274" s="117"/>
      <c r="U274" s="270">
        <v>-999</v>
      </c>
      <c r="V274" s="270">
        <v>-999</v>
      </c>
      <c r="W274" s="270">
        <v>-999</v>
      </c>
      <c r="X274" s="270">
        <v>-999</v>
      </c>
      <c r="Y274" s="270">
        <v>-999</v>
      </c>
      <c r="Z274" s="270">
        <v>-999</v>
      </c>
      <c r="AA274" s="270">
        <v>-999</v>
      </c>
      <c r="AB274" s="270">
        <v>-999</v>
      </c>
      <c r="AC274" s="270">
        <v>-999</v>
      </c>
      <c r="AD274" s="270">
        <v>-999</v>
      </c>
      <c r="AE274" s="118"/>
      <c r="AF274" s="118"/>
      <c r="AG274" s="118"/>
      <c r="AH274" s="118"/>
      <c r="AI274" s="118"/>
      <c r="AJ274" s="118"/>
      <c r="AK274" s="118"/>
      <c r="AL274" s="118"/>
      <c r="AM274" s="118"/>
      <c r="AN274" s="118"/>
      <c r="AO274" s="118"/>
      <c r="AP274" s="118"/>
      <c r="AQ274" s="118"/>
      <c r="AR274" s="118"/>
      <c r="AS274" s="118"/>
      <c r="AT274" s="118"/>
      <c r="AU274" s="118"/>
      <c r="AV274" s="118"/>
      <c r="AW274" s="118"/>
      <c r="AX274" s="118"/>
      <c r="AY274" s="118"/>
      <c r="AZ274" s="118"/>
      <c r="BA274" s="118"/>
      <c r="BB274" s="118"/>
    </row>
    <row r="275" spans="1:54" s="97" customFormat="1" ht="12" x14ac:dyDescent="0.3">
      <c r="A275" s="115">
        <v>61700</v>
      </c>
      <c r="B275" s="115" t="s">
        <v>30</v>
      </c>
      <c r="C275" s="115" t="s">
        <v>42</v>
      </c>
      <c r="D275" s="115" t="s">
        <v>31</v>
      </c>
      <c r="E275" s="115" t="s">
        <v>2588</v>
      </c>
      <c r="F275" s="115" t="s">
        <v>2589</v>
      </c>
      <c r="G275" s="115">
        <v>5.8</v>
      </c>
      <c r="H275" s="115" t="s">
        <v>34</v>
      </c>
      <c r="I275" s="115" t="s">
        <v>55</v>
      </c>
      <c r="J275" s="115" t="s">
        <v>73</v>
      </c>
      <c r="K275" s="115" t="s">
        <v>72</v>
      </c>
      <c r="L275" s="115" t="s">
        <v>72</v>
      </c>
      <c r="M275" s="115" t="s">
        <v>39</v>
      </c>
      <c r="N275" s="115" t="s">
        <v>40</v>
      </c>
      <c r="O275" s="119">
        <v>32876</v>
      </c>
      <c r="P275" s="115"/>
      <c r="Q275" s="115">
        <v>5.8</v>
      </c>
      <c r="R275" s="116" t="s">
        <v>41</v>
      </c>
      <c r="S275" s="117"/>
      <c r="T275" s="117"/>
      <c r="U275" s="270">
        <v>-999</v>
      </c>
      <c r="V275" s="270">
        <v>-999</v>
      </c>
      <c r="W275" s="270">
        <v>-999</v>
      </c>
      <c r="X275" s="270">
        <v>-999</v>
      </c>
      <c r="Y275" s="270">
        <v>-999</v>
      </c>
      <c r="Z275" s="270">
        <v>-999</v>
      </c>
      <c r="AA275" s="270">
        <v>-999</v>
      </c>
      <c r="AB275" s="270">
        <v>-999</v>
      </c>
      <c r="AC275" s="270">
        <v>-999</v>
      </c>
      <c r="AD275" s="270">
        <v>-999</v>
      </c>
      <c r="AE275" s="118"/>
      <c r="AF275" s="118"/>
      <c r="AG275" s="118"/>
      <c r="AH275" s="118"/>
      <c r="AI275" s="118"/>
      <c r="AJ275" s="118"/>
      <c r="AK275" s="118"/>
      <c r="AL275" s="118"/>
      <c r="AM275" s="118"/>
      <c r="AN275" s="118"/>
      <c r="AO275" s="118"/>
      <c r="AP275" s="118"/>
      <c r="AQ275" s="118"/>
      <c r="AR275" s="118"/>
      <c r="AS275" s="118"/>
      <c r="AT275" s="118"/>
      <c r="AU275" s="118"/>
      <c r="AV275" s="118"/>
      <c r="AW275" s="118"/>
      <c r="AX275" s="118"/>
      <c r="AY275" s="118"/>
      <c r="AZ275" s="118"/>
      <c r="BA275" s="118"/>
      <c r="BB275" s="118"/>
    </row>
    <row r="276" spans="1:54" s="97" customFormat="1" ht="12" x14ac:dyDescent="0.3">
      <c r="A276" s="115">
        <v>90200</v>
      </c>
      <c r="B276" s="115" t="s">
        <v>30</v>
      </c>
      <c r="C276" s="115" t="s">
        <v>42</v>
      </c>
      <c r="D276" s="115" t="s">
        <v>42</v>
      </c>
      <c r="E276" s="115" t="s">
        <v>2768</v>
      </c>
      <c r="F276" s="115" t="s">
        <v>2769</v>
      </c>
      <c r="G276" s="115">
        <v>3.75</v>
      </c>
      <c r="H276" s="115" t="s">
        <v>34</v>
      </c>
      <c r="I276" s="115" t="s">
        <v>55</v>
      </c>
      <c r="J276" s="115" t="s">
        <v>73</v>
      </c>
      <c r="K276" s="115" t="s">
        <v>72</v>
      </c>
      <c r="L276" s="115" t="s">
        <v>72</v>
      </c>
      <c r="M276" s="115" t="s">
        <v>39</v>
      </c>
      <c r="N276" s="115" t="s">
        <v>40</v>
      </c>
      <c r="O276" s="119">
        <v>32004</v>
      </c>
      <c r="P276" s="115"/>
      <c r="Q276" s="115">
        <v>3.75</v>
      </c>
      <c r="R276" s="116" t="s">
        <v>41</v>
      </c>
      <c r="S276" s="117"/>
      <c r="T276" s="117"/>
      <c r="U276" s="270">
        <v>-999</v>
      </c>
      <c r="V276" s="270">
        <v>-999</v>
      </c>
      <c r="W276" s="270">
        <v>-999</v>
      </c>
      <c r="X276" s="270">
        <v>-999</v>
      </c>
      <c r="Y276" s="270">
        <v>-999</v>
      </c>
      <c r="Z276" s="270">
        <v>-999</v>
      </c>
      <c r="AA276" s="270">
        <v>-999</v>
      </c>
      <c r="AB276" s="270">
        <v>-999</v>
      </c>
      <c r="AC276" s="270">
        <v>-999</v>
      </c>
      <c r="AD276" s="270">
        <v>-999</v>
      </c>
      <c r="AE276" s="118"/>
      <c r="AF276" s="118"/>
      <c r="AG276" s="118"/>
      <c r="AH276" s="118"/>
      <c r="AI276" s="118"/>
      <c r="AJ276" s="118"/>
      <c r="AK276" s="118"/>
      <c r="AL276" s="118"/>
      <c r="AM276" s="118"/>
      <c r="AN276" s="118"/>
      <c r="AO276" s="118"/>
      <c r="AP276" s="118"/>
      <c r="AQ276" s="118"/>
      <c r="AR276" s="118"/>
      <c r="AS276" s="118"/>
      <c r="AT276" s="118"/>
      <c r="AU276" s="118"/>
      <c r="AV276" s="118"/>
      <c r="AW276" s="118"/>
      <c r="AX276" s="118"/>
      <c r="AY276" s="118"/>
      <c r="AZ276" s="118"/>
      <c r="BA276" s="118"/>
      <c r="BB276" s="118"/>
    </row>
    <row r="277" spans="1:54" x14ac:dyDescent="0.35">
      <c r="A277" s="278">
        <v>27400</v>
      </c>
      <c r="B277" s="278" t="s">
        <v>30</v>
      </c>
      <c r="C277" s="278" t="s">
        <v>31</v>
      </c>
      <c r="D277" s="278" t="s">
        <v>42</v>
      </c>
      <c r="E277" s="278" t="s">
        <v>2782</v>
      </c>
      <c r="F277" s="278" t="s">
        <v>2783</v>
      </c>
      <c r="G277" s="278">
        <v>10.1</v>
      </c>
      <c r="H277" s="278" t="s">
        <v>34</v>
      </c>
      <c r="I277" s="278" t="s">
        <v>55</v>
      </c>
      <c r="J277" s="278" t="s">
        <v>73</v>
      </c>
      <c r="K277" s="278" t="s">
        <v>72</v>
      </c>
      <c r="L277" s="278" t="s">
        <v>72</v>
      </c>
      <c r="M277" s="278" t="s">
        <v>39</v>
      </c>
      <c r="N277" s="278" t="s">
        <v>40</v>
      </c>
      <c r="O277" s="287">
        <v>3654</v>
      </c>
      <c r="P277" s="278" t="s">
        <v>2784</v>
      </c>
      <c r="Q277" s="278">
        <v>9.8000000000000007</v>
      </c>
      <c r="R277" s="278" t="s">
        <v>41</v>
      </c>
      <c r="S277" s="278"/>
      <c r="T277" s="278"/>
      <c r="U277" s="270">
        <v>-999</v>
      </c>
      <c r="V277" s="270">
        <v>-999</v>
      </c>
      <c r="W277" s="270">
        <v>-999</v>
      </c>
      <c r="X277" s="270">
        <v>-999</v>
      </c>
      <c r="Y277" s="270">
        <v>-999</v>
      </c>
      <c r="Z277" s="270">
        <v>-999</v>
      </c>
      <c r="AA277" s="270">
        <v>-999</v>
      </c>
      <c r="AB277" s="270">
        <v>-999</v>
      </c>
      <c r="AC277" s="270">
        <v>-999</v>
      </c>
      <c r="AD277" s="270">
        <v>-999</v>
      </c>
      <c r="AE277" s="118"/>
      <c r="AF277" s="118"/>
      <c r="AG277" s="118"/>
      <c r="AH277" s="118"/>
      <c r="AI277" s="118"/>
      <c r="AJ277" s="118"/>
      <c r="AK277" s="118"/>
      <c r="AL277" s="118"/>
      <c r="AM277" s="118"/>
      <c r="AN277" s="118"/>
      <c r="AO277" s="118"/>
      <c r="AP277" s="118"/>
      <c r="AQ277" s="118"/>
      <c r="AR277" s="118"/>
      <c r="AS277" s="118"/>
      <c r="AT277" s="118"/>
      <c r="AU277" s="118"/>
      <c r="AV277" s="118"/>
      <c r="AW277" s="118"/>
      <c r="AX277" s="118"/>
      <c r="AY277" s="118"/>
      <c r="AZ277" s="118"/>
      <c r="BA277" s="118"/>
      <c r="BB277" s="118"/>
    </row>
    <row r="278" spans="1:54" s="97" customFormat="1" ht="12" x14ac:dyDescent="0.3">
      <c r="A278" s="115">
        <v>66000</v>
      </c>
      <c r="B278" s="115" t="s">
        <v>30</v>
      </c>
      <c r="C278" s="115" t="s">
        <v>42</v>
      </c>
      <c r="D278" s="115" t="s">
        <v>31</v>
      </c>
      <c r="E278" s="115" t="s">
        <v>2968</v>
      </c>
      <c r="F278" s="115" t="s">
        <v>2969</v>
      </c>
      <c r="G278" s="115">
        <v>5</v>
      </c>
      <c r="H278" s="115" t="s">
        <v>34</v>
      </c>
      <c r="I278" s="115" t="s">
        <v>55</v>
      </c>
      <c r="J278" s="115" t="s">
        <v>73</v>
      </c>
      <c r="K278" s="115" t="s">
        <v>72</v>
      </c>
      <c r="L278" s="115" t="s">
        <v>72</v>
      </c>
      <c r="M278" s="115" t="s">
        <v>39</v>
      </c>
      <c r="N278" s="115" t="s">
        <v>40</v>
      </c>
      <c r="O278" s="119">
        <v>31526</v>
      </c>
      <c r="P278" s="115"/>
      <c r="Q278" s="115">
        <v>5</v>
      </c>
      <c r="R278" s="116" t="s">
        <v>41</v>
      </c>
      <c r="S278" s="117"/>
      <c r="T278" s="117"/>
      <c r="U278" s="270">
        <v>-999</v>
      </c>
      <c r="V278" s="270">
        <v>-999</v>
      </c>
      <c r="W278" s="270">
        <v>-999</v>
      </c>
      <c r="X278" s="270">
        <v>-999</v>
      </c>
      <c r="Y278" s="270">
        <v>-999</v>
      </c>
      <c r="Z278" s="270">
        <v>-999</v>
      </c>
      <c r="AA278" s="270">
        <v>-999</v>
      </c>
      <c r="AB278" s="270">
        <v>-999</v>
      </c>
      <c r="AC278" s="270">
        <v>-999</v>
      </c>
      <c r="AD278" s="270">
        <v>-999</v>
      </c>
      <c r="AE278" s="118"/>
      <c r="AF278" s="118"/>
      <c r="AG278" s="118"/>
      <c r="AH278" s="118"/>
      <c r="AI278" s="118"/>
      <c r="AJ278" s="118"/>
      <c r="AK278" s="118"/>
      <c r="AL278" s="118"/>
      <c r="AM278" s="118"/>
      <c r="AN278" s="118"/>
      <c r="AO278" s="118"/>
      <c r="AP278" s="118"/>
      <c r="AQ278" s="118"/>
      <c r="AR278" s="118"/>
      <c r="AS278" s="118"/>
      <c r="AT278" s="118"/>
      <c r="AU278" s="118"/>
      <c r="AV278" s="118"/>
      <c r="AW278" s="118"/>
      <c r="AX278" s="118"/>
      <c r="AY278" s="118"/>
      <c r="AZ278" s="118"/>
      <c r="BA278" s="118"/>
      <c r="BB278" s="118"/>
    </row>
    <row r="279" spans="1:54" s="97" customFormat="1" ht="12" x14ac:dyDescent="0.3">
      <c r="A279" s="115">
        <v>67300</v>
      </c>
      <c r="B279" s="115" t="s">
        <v>30</v>
      </c>
      <c r="C279" s="115" t="s">
        <v>42</v>
      </c>
      <c r="D279" s="115" t="s">
        <v>31</v>
      </c>
      <c r="E279" s="115" t="s">
        <v>3273</v>
      </c>
      <c r="F279" s="115" t="s">
        <v>3274</v>
      </c>
      <c r="G279" s="115">
        <v>18.600000000000001</v>
      </c>
      <c r="H279" s="115" t="s">
        <v>34</v>
      </c>
      <c r="I279" s="115" t="s">
        <v>55</v>
      </c>
      <c r="J279" s="115" t="s">
        <v>73</v>
      </c>
      <c r="K279" s="115" t="s">
        <v>72</v>
      </c>
      <c r="L279" s="115" t="s">
        <v>72</v>
      </c>
      <c r="M279" s="115" t="s">
        <v>39</v>
      </c>
      <c r="N279" s="115" t="s">
        <v>40</v>
      </c>
      <c r="O279" s="119">
        <v>31551</v>
      </c>
      <c r="P279" s="115" t="s">
        <v>382</v>
      </c>
      <c r="Q279" s="115">
        <v>18.600000000000001</v>
      </c>
      <c r="R279" s="116" t="s">
        <v>41</v>
      </c>
      <c r="S279" s="117"/>
      <c r="T279" s="117"/>
      <c r="U279" s="270">
        <v>-999</v>
      </c>
      <c r="V279" s="270">
        <v>-999</v>
      </c>
      <c r="W279" s="270">
        <v>-999</v>
      </c>
      <c r="X279" s="270">
        <v>-999</v>
      </c>
      <c r="Y279" s="270">
        <v>-999</v>
      </c>
      <c r="Z279" s="270">
        <v>-999</v>
      </c>
      <c r="AA279" s="270">
        <v>-999</v>
      </c>
      <c r="AB279" s="270">
        <v>-999</v>
      </c>
      <c r="AC279" s="270">
        <v>-999</v>
      </c>
      <c r="AD279" s="270">
        <v>-999</v>
      </c>
      <c r="AE279" s="118"/>
      <c r="AF279" s="118"/>
      <c r="AG279" s="118"/>
      <c r="AH279" s="118"/>
      <c r="AI279" s="118"/>
      <c r="AJ279" s="118"/>
      <c r="AK279" s="118"/>
      <c r="AL279" s="118"/>
      <c r="AM279" s="118"/>
      <c r="AN279" s="118"/>
      <c r="AO279" s="118"/>
      <c r="AP279" s="118"/>
      <c r="AQ279" s="118"/>
      <c r="AR279" s="118"/>
      <c r="AS279" s="118"/>
      <c r="AT279" s="118"/>
      <c r="AU279" s="118"/>
      <c r="AV279" s="118"/>
      <c r="AW279" s="118"/>
      <c r="AX279" s="118"/>
      <c r="AY279" s="118"/>
      <c r="AZ279" s="118"/>
      <c r="BA279" s="118"/>
      <c r="BB279" s="118"/>
    </row>
    <row r="280" spans="1:54" x14ac:dyDescent="0.35">
      <c r="A280" s="278">
        <v>35000</v>
      </c>
      <c r="B280" s="278" t="s">
        <v>30</v>
      </c>
      <c r="C280" s="278" t="s">
        <v>42</v>
      </c>
      <c r="D280" s="278" t="s">
        <v>42</v>
      </c>
      <c r="E280" s="278" t="s">
        <v>3153</v>
      </c>
      <c r="F280" s="278" t="s">
        <v>3154</v>
      </c>
      <c r="G280" s="278">
        <v>2.5</v>
      </c>
      <c r="H280" s="278" t="s">
        <v>34</v>
      </c>
      <c r="I280" s="278" t="s">
        <v>55</v>
      </c>
      <c r="J280" s="278" t="s">
        <v>73</v>
      </c>
      <c r="K280" s="278" t="s">
        <v>72</v>
      </c>
      <c r="L280" s="278" t="s">
        <v>72</v>
      </c>
      <c r="M280" s="278" t="s">
        <v>39</v>
      </c>
      <c r="N280" s="278" t="s">
        <v>40</v>
      </c>
      <c r="O280" s="287">
        <v>31444</v>
      </c>
      <c r="P280" s="278"/>
      <c r="Q280" s="278">
        <v>2.5</v>
      </c>
      <c r="R280" s="278" t="s">
        <v>41</v>
      </c>
      <c r="S280" s="278"/>
      <c r="T280" s="278"/>
      <c r="U280" s="270">
        <v>-999</v>
      </c>
      <c r="V280" s="270">
        <v>-999</v>
      </c>
      <c r="W280" s="270">
        <v>-999</v>
      </c>
      <c r="X280" s="270">
        <v>-999</v>
      </c>
      <c r="Y280" s="270">
        <v>-999</v>
      </c>
      <c r="Z280" s="270">
        <v>-999</v>
      </c>
      <c r="AA280" s="270">
        <v>-999</v>
      </c>
      <c r="AB280" s="270">
        <v>-999</v>
      </c>
      <c r="AC280" s="270">
        <v>-999</v>
      </c>
      <c r="AD280" s="270">
        <v>-999</v>
      </c>
      <c r="AE280" s="118"/>
      <c r="AF280" s="118"/>
      <c r="AG280" s="118"/>
      <c r="AH280" s="118"/>
      <c r="AI280" s="118"/>
      <c r="AJ280" s="118"/>
      <c r="AK280" s="118"/>
      <c r="AL280" s="118"/>
      <c r="AM280" s="118"/>
      <c r="AN280" s="118"/>
      <c r="AO280" s="118"/>
      <c r="AP280" s="118"/>
      <c r="AQ280" s="118"/>
      <c r="AR280" s="118"/>
      <c r="AS280" s="118"/>
      <c r="AT280" s="118"/>
      <c r="AU280" s="118"/>
      <c r="AV280" s="118"/>
      <c r="AW280" s="118"/>
      <c r="AX280" s="118"/>
      <c r="AY280" s="118"/>
      <c r="AZ280" s="118"/>
      <c r="BA280" s="118"/>
      <c r="BB280" s="118"/>
    </row>
    <row r="281" spans="1:54" s="49" customFormat="1" ht="12" x14ac:dyDescent="0.3">
      <c r="A281" s="115">
        <v>50800</v>
      </c>
      <c r="B281" s="115" t="s">
        <v>30</v>
      </c>
      <c r="C281" s="115" t="s">
        <v>42</v>
      </c>
      <c r="D281" s="115" t="s">
        <v>42</v>
      </c>
      <c r="E281" s="115" t="s">
        <v>3313</v>
      </c>
      <c r="F281" s="115" t="s">
        <v>3314</v>
      </c>
      <c r="G281" s="115">
        <v>1.25</v>
      </c>
      <c r="H281" s="115" t="s">
        <v>34</v>
      </c>
      <c r="I281" s="115" t="s">
        <v>55</v>
      </c>
      <c r="J281" s="115" t="s">
        <v>73</v>
      </c>
      <c r="K281" s="115" t="s">
        <v>72</v>
      </c>
      <c r="L281" s="115" t="s">
        <v>72</v>
      </c>
      <c r="M281" s="115" t="s">
        <v>39</v>
      </c>
      <c r="N281" s="115" t="s">
        <v>1315</v>
      </c>
      <c r="O281" s="115"/>
      <c r="P281" s="115"/>
      <c r="Q281" s="115">
        <v>1.25</v>
      </c>
      <c r="R281" s="116" t="s">
        <v>41</v>
      </c>
      <c r="S281" s="117"/>
      <c r="T281" s="240"/>
      <c r="U281" s="248">
        <v>-999</v>
      </c>
      <c r="V281" s="250">
        <v>-999</v>
      </c>
      <c r="W281" s="250">
        <v>-999</v>
      </c>
      <c r="X281" s="250">
        <v>-999</v>
      </c>
      <c r="Y281" s="250">
        <v>-999</v>
      </c>
      <c r="Z281" s="250">
        <v>-999</v>
      </c>
      <c r="AA281" s="250">
        <v>-999</v>
      </c>
      <c r="AB281" s="250">
        <v>-999</v>
      </c>
      <c r="AC281" s="250">
        <v>-999</v>
      </c>
      <c r="AD281" s="264">
        <v>-999</v>
      </c>
      <c r="AE281" s="118"/>
      <c r="AF281" s="118"/>
      <c r="AG281" s="118"/>
      <c r="AH281" s="118"/>
      <c r="AI281" s="118"/>
      <c r="AJ281" s="118"/>
      <c r="AK281" s="118"/>
      <c r="AL281" s="118"/>
      <c r="AM281" s="118"/>
      <c r="AN281" s="118"/>
      <c r="AO281" s="118"/>
      <c r="AP281" s="118"/>
      <c r="AQ281" s="118"/>
      <c r="AR281" s="118"/>
      <c r="AS281" s="118"/>
      <c r="AT281" s="118"/>
      <c r="AU281" s="118"/>
      <c r="AV281" s="118"/>
      <c r="AW281" s="118"/>
      <c r="AX281" s="118"/>
      <c r="AY281" s="118"/>
      <c r="AZ281" s="118"/>
      <c r="BA281" s="118"/>
      <c r="BB281" s="118"/>
    </row>
    <row r="282" spans="1:54" s="49" customFormat="1" ht="12" x14ac:dyDescent="0.3">
      <c r="A282" s="115">
        <v>43407</v>
      </c>
      <c r="B282" s="115" t="s">
        <v>30</v>
      </c>
      <c r="C282" s="115" t="s">
        <v>42</v>
      </c>
      <c r="D282" s="115" t="s">
        <v>31</v>
      </c>
      <c r="E282" s="115" t="s">
        <v>3155</v>
      </c>
      <c r="F282" s="115" t="s">
        <v>3156</v>
      </c>
      <c r="G282" s="115">
        <v>3</v>
      </c>
      <c r="H282" s="115" t="s">
        <v>34</v>
      </c>
      <c r="I282" s="115" t="s">
        <v>55</v>
      </c>
      <c r="J282" s="115" t="s">
        <v>73</v>
      </c>
      <c r="K282" s="115" t="s">
        <v>72</v>
      </c>
      <c r="L282" s="115" t="s">
        <v>72</v>
      </c>
      <c r="M282" s="115" t="s">
        <v>39</v>
      </c>
      <c r="N282" s="115" t="s">
        <v>40</v>
      </c>
      <c r="O282" s="119">
        <v>32960</v>
      </c>
      <c r="P282" s="115"/>
      <c r="Q282" s="115">
        <v>3</v>
      </c>
      <c r="R282" s="116" t="s">
        <v>41</v>
      </c>
      <c r="S282" s="117"/>
      <c r="T282" s="240"/>
      <c r="U282" s="248">
        <v>-999</v>
      </c>
      <c r="V282" s="250">
        <v>-999</v>
      </c>
      <c r="W282" s="250">
        <v>-999</v>
      </c>
      <c r="X282" s="250">
        <v>-999</v>
      </c>
      <c r="Y282" s="250">
        <v>-999</v>
      </c>
      <c r="Z282" s="250">
        <v>-999</v>
      </c>
      <c r="AA282" s="250">
        <v>-999</v>
      </c>
      <c r="AB282" s="250">
        <v>-999</v>
      </c>
      <c r="AC282" s="250">
        <v>-999</v>
      </c>
      <c r="AD282" s="264">
        <v>-999</v>
      </c>
      <c r="AE282" s="118"/>
      <c r="AF282" s="118"/>
      <c r="AG282" s="118"/>
      <c r="AH282" s="118"/>
      <c r="AI282" s="118"/>
      <c r="AJ282" s="118"/>
      <c r="AK282" s="118"/>
      <c r="AL282" s="118"/>
      <c r="AM282" s="118"/>
      <c r="AN282" s="118"/>
      <c r="AO282" s="118"/>
      <c r="AP282" s="118"/>
      <c r="AQ282" s="118"/>
      <c r="AR282" s="118"/>
      <c r="AS282" s="118"/>
      <c r="AT282" s="118"/>
      <c r="AU282" s="118"/>
      <c r="AV282" s="118"/>
      <c r="AW282" s="118"/>
      <c r="AX282" s="118"/>
      <c r="AY282" s="118"/>
      <c r="AZ282" s="118"/>
      <c r="BA282" s="118"/>
      <c r="BB282" s="118"/>
    </row>
    <row r="283" spans="1:54" x14ac:dyDescent="0.35">
      <c r="A283" s="278">
        <v>70100</v>
      </c>
      <c r="B283" s="278" t="s">
        <v>30</v>
      </c>
      <c r="C283" s="278" t="s">
        <v>42</v>
      </c>
      <c r="D283" s="278" t="s">
        <v>31</v>
      </c>
      <c r="E283" s="278" t="s">
        <v>3220</v>
      </c>
      <c r="F283" s="278" t="s">
        <v>3221</v>
      </c>
      <c r="G283" s="278">
        <v>2.5</v>
      </c>
      <c r="H283" s="278" t="s">
        <v>34</v>
      </c>
      <c r="I283" s="278" t="s">
        <v>55</v>
      </c>
      <c r="J283" s="278" t="s">
        <v>73</v>
      </c>
      <c r="K283" s="278" t="s">
        <v>72</v>
      </c>
      <c r="L283" s="278" t="s">
        <v>72</v>
      </c>
      <c r="M283" s="278" t="s">
        <v>39</v>
      </c>
      <c r="N283" s="278" t="s">
        <v>40</v>
      </c>
      <c r="O283" s="287">
        <v>32552</v>
      </c>
      <c r="P283" s="278"/>
      <c r="Q283" s="278">
        <v>2.5</v>
      </c>
      <c r="R283" s="278" t="s">
        <v>41</v>
      </c>
      <c r="S283" s="278"/>
      <c r="T283" s="278"/>
      <c r="U283" s="270">
        <v>-999</v>
      </c>
      <c r="V283" s="270">
        <v>-999</v>
      </c>
      <c r="W283" s="270">
        <v>-999</v>
      </c>
      <c r="X283" s="270">
        <v>-999</v>
      </c>
      <c r="Y283" s="270">
        <v>-999</v>
      </c>
      <c r="Z283" s="270">
        <v>-999</v>
      </c>
      <c r="AA283" s="270">
        <v>-999</v>
      </c>
      <c r="AB283" s="270">
        <v>-999</v>
      </c>
      <c r="AC283" s="270">
        <v>-999</v>
      </c>
      <c r="AD283" s="270">
        <v>-999</v>
      </c>
      <c r="AE283" s="118"/>
      <c r="AF283" s="118"/>
      <c r="AG283" s="118"/>
      <c r="AH283" s="118"/>
      <c r="AI283" s="118"/>
      <c r="AJ283" s="118"/>
      <c r="AK283" s="118"/>
      <c r="AL283" s="118"/>
      <c r="AM283" s="118"/>
      <c r="AN283" s="118"/>
      <c r="AO283" s="118"/>
      <c r="AP283" s="118"/>
      <c r="AQ283" s="118"/>
      <c r="AR283" s="118"/>
      <c r="AS283" s="118"/>
      <c r="AT283" s="118"/>
      <c r="AU283" s="118"/>
      <c r="AV283" s="118"/>
      <c r="AW283" s="118"/>
      <c r="AX283" s="118"/>
      <c r="AY283" s="118"/>
      <c r="AZ283" s="118"/>
      <c r="BA283" s="118"/>
      <c r="BB283" s="118"/>
    </row>
    <row r="284" spans="1:54" s="49" customFormat="1" ht="12" x14ac:dyDescent="0.3">
      <c r="A284" s="115">
        <v>49900</v>
      </c>
      <c r="B284" s="115" t="s">
        <v>30</v>
      </c>
      <c r="C284" s="115" t="s">
        <v>42</v>
      </c>
      <c r="D284" s="115" t="s">
        <v>31</v>
      </c>
      <c r="E284" s="115" t="s">
        <v>3549</v>
      </c>
      <c r="F284" s="115" t="s">
        <v>3550</v>
      </c>
      <c r="G284" s="115">
        <v>1.25</v>
      </c>
      <c r="H284" s="115" t="s">
        <v>34</v>
      </c>
      <c r="I284" s="115" t="s">
        <v>55</v>
      </c>
      <c r="J284" s="115" t="s">
        <v>73</v>
      </c>
      <c r="K284" s="115" t="s">
        <v>72</v>
      </c>
      <c r="L284" s="115" t="s">
        <v>72</v>
      </c>
      <c r="M284" s="115" t="s">
        <v>39</v>
      </c>
      <c r="N284" s="115" t="s">
        <v>40</v>
      </c>
      <c r="O284" s="119">
        <v>32959</v>
      </c>
      <c r="P284" s="115"/>
      <c r="Q284" s="115">
        <v>1.25</v>
      </c>
      <c r="R284" s="116" t="s">
        <v>41</v>
      </c>
      <c r="S284" s="117"/>
      <c r="T284" s="240"/>
      <c r="U284" s="248">
        <v>-999</v>
      </c>
      <c r="V284" s="250">
        <v>-999</v>
      </c>
      <c r="W284" s="250">
        <v>-999</v>
      </c>
      <c r="X284" s="250">
        <v>-999</v>
      </c>
      <c r="Y284" s="250">
        <v>-999</v>
      </c>
      <c r="Z284" s="250">
        <v>-999</v>
      </c>
      <c r="AA284" s="250">
        <v>-999</v>
      </c>
      <c r="AB284" s="250">
        <v>-999</v>
      </c>
      <c r="AC284" s="250">
        <v>-999</v>
      </c>
      <c r="AD284" s="264">
        <v>-999</v>
      </c>
      <c r="AE284" s="118"/>
      <c r="AF284" s="118"/>
      <c r="AG284" s="118"/>
      <c r="AH284" s="118"/>
      <c r="AI284" s="118"/>
      <c r="AJ284" s="118"/>
      <c r="AK284" s="118"/>
      <c r="AL284" s="118"/>
      <c r="AM284" s="118"/>
      <c r="AN284" s="118"/>
      <c r="AO284" s="118"/>
      <c r="AP284" s="118"/>
      <c r="AQ284" s="118"/>
      <c r="AR284" s="118"/>
      <c r="AS284" s="118"/>
      <c r="AT284" s="118"/>
      <c r="AU284" s="118"/>
      <c r="AV284" s="118"/>
      <c r="AW284" s="118"/>
      <c r="AX284" s="118"/>
      <c r="AY284" s="118"/>
      <c r="AZ284" s="118"/>
      <c r="BA284" s="118"/>
      <c r="BB284" s="118"/>
    </row>
    <row r="285" spans="1:54" s="70" customFormat="1" ht="12" x14ac:dyDescent="0.3">
      <c r="A285" s="115">
        <v>75500</v>
      </c>
      <c r="B285" s="115" t="s">
        <v>30</v>
      </c>
      <c r="C285" s="115" t="s">
        <v>42</v>
      </c>
      <c r="D285" s="115" t="s">
        <v>31</v>
      </c>
      <c r="E285" s="115" t="s">
        <v>3803</v>
      </c>
      <c r="F285" s="115" t="s">
        <v>3804</v>
      </c>
      <c r="G285" s="115">
        <v>3.75</v>
      </c>
      <c r="H285" s="115" t="s">
        <v>34</v>
      </c>
      <c r="I285" s="115" t="s">
        <v>55</v>
      </c>
      <c r="J285" s="115" t="s">
        <v>73</v>
      </c>
      <c r="K285" s="115" t="s">
        <v>72</v>
      </c>
      <c r="L285" s="115" t="s">
        <v>72</v>
      </c>
      <c r="M285" s="115" t="s">
        <v>39</v>
      </c>
      <c r="N285" s="115" t="s">
        <v>40</v>
      </c>
      <c r="O285" s="119">
        <v>31297</v>
      </c>
      <c r="P285" s="115"/>
      <c r="Q285" s="115">
        <v>3.75</v>
      </c>
      <c r="R285" s="116" t="s">
        <v>41</v>
      </c>
      <c r="S285" s="117"/>
      <c r="T285" s="240"/>
      <c r="U285" s="248">
        <v>-999</v>
      </c>
      <c r="V285" s="250">
        <v>-999</v>
      </c>
      <c r="W285" s="250">
        <v>-999</v>
      </c>
      <c r="X285" s="250">
        <v>-999</v>
      </c>
      <c r="Y285" s="250">
        <v>-999</v>
      </c>
      <c r="Z285" s="250">
        <v>-999</v>
      </c>
      <c r="AA285" s="250">
        <v>-999</v>
      </c>
      <c r="AB285" s="250">
        <v>-999</v>
      </c>
      <c r="AC285" s="250">
        <v>-999</v>
      </c>
      <c r="AD285" s="264">
        <v>-999</v>
      </c>
      <c r="AE285" s="118"/>
      <c r="AF285" s="118"/>
      <c r="AG285" s="118"/>
      <c r="AH285" s="118"/>
      <c r="AI285" s="118"/>
      <c r="AJ285" s="118"/>
      <c r="AK285" s="118"/>
      <c r="AL285" s="118"/>
      <c r="AM285" s="118"/>
      <c r="AN285" s="118"/>
      <c r="AO285" s="118"/>
      <c r="AP285" s="118"/>
      <c r="AQ285" s="118"/>
      <c r="AR285" s="118"/>
      <c r="AS285" s="118"/>
      <c r="AT285" s="118"/>
      <c r="AU285" s="118"/>
      <c r="AV285" s="118"/>
      <c r="AW285" s="118"/>
      <c r="AX285" s="118"/>
      <c r="AY285" s="118"/>
      <c r="AZ285" s="118"/>
      <c r="BA285" s="118"/>
      <c r="BB285" s="118"/>
    </row>
    <row r="286" spans="1:54" s="70" customFormat="1" ht="12" x14ac:dyDescent="0.3">
      <c r="A286" s="115">
        <v>11500</v>
      </c>
      <c r="B286" s="115" t="s">
        <v>30</v>
      </c>
      <c r="C286" s="115" t="s">
        <v>31</v>
      </c>
      <c r="D286" s="115" t="s">
        <v>31</v>
      </c>
      <c r="E286" s="115" t="s">
        <v>1396</v>
      </c>
      <c r="F286" s="115" t="s">
        <v>1397</v>
      </c>
      <c r="G286" s="115">
        <v>18</v>
      </c>
      <c r="H286" s="115" t="s">
        <v>34</v>
      </c>
      <c r="I286" s="115" t="s">
        <v>1398</v>
      </c>
      <c r="J286" s="115" t="s">
        <v>73</v>
      </c>
      <c r="K286" s="115" t="s">
        <v>72</v>
      </c>
      <c r="L286" s="115" t="s">
        <v>72</v>
      </c>
      <c r="M286" s="115" t="s">
        <v>39</v>
      </c>
      <c r="N286" s="115" t="s">
        <v>40</v>
      </c>
      <c r="O286" s="119">
        <v>24108</v>
      </c>
      <c r="P286" s="115" t="s">
        <v>1399</v>
      </c>
      <c r="Q286" s="115">
        <v>18</v>
      </c>
      <c r="R286" s="116" t="s">
        <v>41</v>
      </c>
      <c r="S286" s="117"/>
      <c r="T286" s="240"/>
      <c r="U286" s="248">
        <v>-999</v>
      </c>
      <c r="V286" s="250">
        <v>-999</v>
      </c>
      <c r="W286" s="250">
        <v>-999</v>
      </c>
      <c r="X286" s="250">
        <v>-999</v>
      </c>
      <c r="Y286" s="250">
        <v>-999</v>
      </c>
      <c r="Z286" s="250">
        <v>-999</v>
      </c>
      <c r="AA286" s="250">
        <v>-999</v>
      </c>
      <c r="AB286" s="250">
        <v>-999</v>
      </c>
      <c r="AC286" s="250">
        <v>-999</v>
      </c>
      <c r="AD286" s="264">
        <v>-999</v>
      </c>
      <c r="AE286" s="118"/>
      <c r="AF286" s="118"/>
      <c r="AG286" s="118"/>
      <c r="AH286" s="118"/>
      <c r="AI286" s="118"/>
      <c r="AJ286" s="118"/>
      <c r="AK286" s="118"/>
      <c r="AL286" s="118"/>
      <c r="AM286" s="118"/>
      <c r="AN286" s="118"/>
      <c r="AO286" s="118"/>
      <c r="AP286" s="118"/>
      <c r="AQ286" s="118"/>
      <c r="AR286" s="118"/>
      <c r="AS286" s="118"/>
      <c r="AT286" s="118"/>
      <c r="AU286" s="118"/>
      <c r="AV286" s="118"/>
      <c r="AW286" s="118"/>
      <c r="AX286" s="118"/>
      <c r="AY286" s="118"/>
      <c r="AZ286" s="118"/>
      <c r="BA286" s="118"/>
      <c r="BB286" s="118"/>
    </row>
    <row r="287" spans="1:54" s="70" customFormat="1" ht="12" x14ac:dyDescent="0.3">
      <c r="A287" s="115">
        <v>21200</v>
      </c>
      <c r="B287" s="115" t="s">
        <v>30</v>
      </c>
      <c r="C287" s="115" t="s">
        <v>31</v>
      </c>
      <c r="D287" s="115" t="s">
        <v>42</v>
      </c>
      <c r="E287" s="115" t="s">
        <v>2159</v>
      </c>
      <c r="F287" s="115" t="s">
        <v>2160</v>
      </c>
      <c r="G287" s="115">
        <v>218.39</v>
      </c>
      <c r="H287" s="115" t="s">
        <v>34</v>
      </c>
      <c r="I287" s="115" t="s">
        <v>1398</v>
      </c>
      <c r="J287" s="115" t="s">
        <v>73</v>
      </c>
      <c r="K287" s="115" t="s">
        <v>72</v>
      </c>
      <c r="L287" s="115" t="s">
        <v>72</v>
      </c>
      <c r="M287" s="115" t="s">
        <v>39</v>
      </c>
      <c r="N287" s="115" t="s">
        <v>40</v>
      </c>
      <c r="O287" s="119">
        <v>24108</v>
      </c>
      <c r="P287" s="115" t="s">
        <v>1399</v>
      </c>
      <c r="Q287" s="115">
        <v>220.7</v>
      </c>
      <c r="R287" s="116" t="s">
        <v>41</v>
      </c>
      <c r="S287" s="117"/>
      <c r="T287" s="240"/>
      <c r="U287" s="248">
        <v>-999</v>
      </c>
      <c r="V287" s="250">
        <v>-999</v>
      </c>
      <c r="W287" s="250">
        <v>-999</v>
      </c>
      <c r="X287" s="250">
        <v>-999</v>
      </c>
      <c r="Y287" s="250">
        <v>-999</v>
      </c>
      <c r="Z287" s="250">
        <v>-999</v>
      </c>
      <c r="AA287" s="250">
        <v>-999</v>
      </c>
      <c r="AB287" s="250">
        <v>-999</v>
      </c>
      <c r="AC287" s="250">
        <v>-999</v>
      </c>
      <c r="AD287" s="264">
        <v>-999</v>
      </c>
      <c r="AE287" s="118"/>
      <c r="AF287" s="118"/>
      <c r="AG287" s="118"/>
      <c r="AH287" s="118"/>
      <c r="AI287" s="118"/>
      <c r="AJ287" s="118"/>
      <c r="AK287" s="118"/>
      <c r="AL287" s="118"/>
      <c r="AM287" s="118"/>
      <c r="AN287" s="118"/>
      <c r="AO287" s="118"/>
      <c r="AP287" s="118"/>
      <c r="AQ287" s="118"/>
      <c r="AR287" s="118"/>
      <c r="AS287" s="118"/>
      <c r="AT287" s="118"/>
      <c r="AU287" s="118"/>
      <c r="AV287" s="118"/>
      <c r="AW287" s="118"/>
      <c r="AX287" s="118"/>
      <c r="AY287" s="118"/>
      <c r="AZ287" s="118"/>
      <c r="BA287" s="118"/>
      <c r="BB287" s="118"/>
    </row>
    <row r="288" spans="1:54" s="49" customFormat="1" ht="12" x14ac:dyDescent="0.3">
      <c r="A288" s="115">
        <v>24300</v>
      </c>
      <c r="B288" s="115" t="s">
        <v>30</v>
      </c>
      <c r="C288" s="115" t="s">
        <v>31</v>
      </c>
      <c r="D288" s="115" t="s">
        <v>31</v>
      </c>
      <c r="E288" s="115" t="s">
        <v>2682</v>
      </c>
      <c r="F288" s="115" t="s">
        <v>2683</v>
      </c>
      <c r="G288" s="115">
        <v>6</v>
      </c>
      <c r="H288" s="115" t="s">
        <v>34</v>
      </c>
      <c r="I288" s="115" t="s">
        <v>1398</v>
      </c>
      <c r="J288" s="115" t="s">
        <v>73</v>
      </c>
      <c r="K288" s="115" t="s">
        <v>72</v>
      </c>
      <c r="L288" s="115" t="s">
        <v>72</v>
      </c>
      <c r="M288" s="115" t="s">
        <v>39</v>
      </c>
      <c r="N288" s="115" t="s">
        <v>40</v>
      </c>
      <c r="O288" s="119">
        <v>24108</v>
      </c>
      <c r="P288" s="115" t="s">
        <v>1399</v>
      </c>
      <c r="Q288" s="115">
        <v>6</v>
      </c>
      <c r="R288" s="116" t="s">
        <v>41</v>
      </c>
      <c r="S288" s="117"/>
      <c r="T288" s="240"/>
      <c r="U288" s="248">
        <v>-999</v>
      </c>
      <c r="V288" s="250">
        <v>-999</v>
      </c>
      <c r="W288" s="250">
        <v>-999</v>
      </c>
      <c r="X288" s="250">
        <v>-999</v>
      </c>
      <c r="Y288" s="250">
        <v>-999</v>
      </c>
      <c r="Z288" s="250">
        <v>-999</v>
      </c>
      <c r="AA288" s="250">
        <v>-999</v>
      </c>
      <c r="AB288" s="250">
        <v>-999</v>
      </c>
      <c r="AC288" s="250">
        <v>-999</v>
      </c>
      <c r="AD288" s="264">
        <v>-999</v>
      </c>
      <c r="AE288" s="118"/>
      <c r="AF288" s="118"/>
      <c r="AG288" s="118"/>
      <c r="AH288" s="118"/>
      <c r="AI288" s="118"/>
      <c r="AJ288" s="118"/>
      <c r="AK288" s="118"/>
      <c r="AL288" s="118"/>
      <c r="AM288" s="118"/>
      <c r="AN288" s="118"/>
      <c r="AO288" s="118"/>
      <c r="AP288" s="118"/>
      <c r="AQ288" s="118"/>
      <c r="AR288" s="118"/>
      <c r="AS288" s="118"/>
      <c r="AT288" s="118"/>
      <c r="AU288" s="118"/>
      <c r="AV288" s="118"/>
      <c r="AW288" s="118"/>
      <c r="AX288" s="118"/>
      <c r="AY288" s="118"/>
      <c r="AZ288" s="118"/>
      <c r="BA288" s="118"/>
      <c r="BB288" s="118"/>
    </row>
    <row r="289" spans="1:54" s="49" customFormat="1" ht="12" x14ac:dyDescent="0.3">
      <c r="A289" s="115">
        <v>1400</v>
      </c>
      <c r="B289" s="115" t="s">
        <v>30</v>
      </c>
      <c r="C289" s="115" t="s">
        <v>31</v>
      </c>
      <c r="D289" s="115" t="s">
        <v>42</v>
      </c>
      <c r="E289" s="115" t="s">
        <v>69</v>
      </c>
      <c r="F289" s="115" t="s">
        <v>70</v>
      </c>
      <c r="G289" s="115">
        <v>1</v>
      </c>
      <c r="H289" s="115" t="s">
        <v>34</v>
      </c>
      <c r="I289" s="115" t="s">
        <v>71</v>
      </c>
      <c r="J289" s="115" t="s">
        <v>73</v>
      </c>
      <c r="K289" s="115" t="s">
        <v>72</v>
      </c>
      <c r="L289" s="115" t="s">
        <v>72</v>
      </c>
      <c r="M289" s="115" t="s">
        <v>39</v>
      </c>
      <c r="N289" s="115" t="s">
        <v>40</v>
      </c>
      <c r="O289" s="119">
        <v>732</v>
      </c>
      <c r="P289" s="115" t="s">
        <v>74</v>
      </c>
      <c r="Q289" s="115">
        <v>1</v>
      </c>
      <c r="R289" s="116" t="s">
        <v>41</v>
      </c>
      <c r="S289" s="117"/>
      <c r="T289" s="240"/>
      <c r="U289" s="248">
        <v>-999</v>
      </c>
      <c r="V289" s="250">
        <v>-999</v>
      </c>
      <c r="W289" s="250">
        <v>-999</v>
      </c>
      <c r="X289" s="250">
        <v>-999</v>
      </c>
      <c r="Y289" s="250">
        <v>-999</v>
      </c>
      <c r="Z289" s="250">
        <v>-999</v>
      </c>
      <c r="AA289" s="250">
        <v>-999</v>
      </c>
      <c r="AB289" s="250">
        <v>-999</v>
      </c>
      <c r="AC289" s="250">
        <v>-999</v>
      </c>
      <c r="AD289" s="264">
        <v>-999</v>
      </c>
      <c r="AE289" s="118"/>
      <c r="AF289" s="118"/>
      <c r="AG289" s="118"/>
      <c r="AH289" s="118"/>
      <c r="AI289" s="118"/>
      <c r="AJ289" s="118"/>
      <c r="AK289" s="118"/>
      <c r="AL289" s="118"/>
      <c r="AM289" s="118"/>
      <c r="AN289" s="118"/>
      <c r="AO289" s="118"/>
      <c r="AP289" s="118"/>
      <c r="AQ289" s="118"/>
      <c r="AR289" s="118"/>
      <c r="AS289" s="118"/>
      <c r="AT289" s="118"/>
      <c r="AU289" s="118"/>
      <c r="AV289" s="118"/>
      <c r="AW289" s="118"/>
      <c r="AX289" s="118"/>
      <c r="AY289" s="118"/>
      <c r="AZ289" s="118"/>
      <c r="BA289" s="118"/>
      <c r="BB289" s="118"/>
    </row>
    <row r="290" spans="1:54" s="49" customFormat="1" ht="12" x14ac:dyDescent="0.3">
      <c r="A290" s="115">
        <v>1900</v>
      </c>
      <c r="B290" s="115" t="s">
        <v>30</v>
      </c>
      <c r="C290" s="115" t="s">
        <v>31</v>
      </c>
      <c r="D290" s="115" t="s">
        <v>31</v>
      </c>
      <c r="E290" s="115" t="s">
        <v>363</v>
      </c>
      <c r="F290" s="115" t="s">
        <v>364</v>
      </c>
      <c r="G290" s="115">
        <v>33</v>
      </c>
      <c r="H290" s="115" t="s">
        <v>34</v>
      </c>
      <c r="I290" s="115" t="s">
        <v>71</v>
      </c>
      <c r="J290" s="115" t="s">
        <v>73</v>
      </c>
      <c r="K290" s="115" t="s">
        <v>72</v>
      </c>
      <c r="L290" s="115" t="s">
        <v>72</v>
      </c>
      <c r="M290" s="115" t="s">
        <v>39</v>
      </c>
      <c r="N290" s="115" t="s">
        <v>40</v>
      </c>
      <c r="O290" s="119">
        <v>9863</v>
      </c>
      <c r="P290" s="115" t="s">
        <v>365</v>
      </c>
      <c r="Q290" s="115">
        <v>34</v>
      </c>
      <c r="R290" s="116" t="s">
        <v>41</v>
      </c>
      <c r="S290" s="117"/>
      <c r="T290" s="240"/>
      <c r="U290" s="248">
        <v>-999</v>
      </c>
      <c r="V290" s="250">
        <v>-999</v>
      </c>
      <c r="W290" s="250">
        <v>-999</v>
      </c>
      <c r="X290" s="250">
        <v>-999</v>
      </c>
      <c r="Y290" s="250">
        <v>-999</v>
      </c>
      <c r="Z290" s="250">
        <v>-999</v>
      </c>
      <c r="AA290" s="250">
        <v>-999</v>
      </c>
      <c r="AB290" s="250">
        <v>-999</v>
      </c>
      <c r="AC290" s="250">
        <v>-999</v>
      </c>
      <c r="AD290" s="264">
        <v>-999</v>
      </c>
      <c r="AE290" s="118"/>
      <c r="AF290" s="118"/>
      <c r="AG290" s="118"/>
      <c r="AH290" s="118"/>
      <c r="AI290" s="118"/>
      <c r="AJ290" s="118"/>
      <c r="AK290" s="118"/>
      <c r="AL290" s="118"/>
      <c r="AM290" s="118"/>
      <c r="AN290" s="118"/>
      <c r="AO290" s="118"/>
      <c r="AP290" s="118"/>
      <c r="AQ290" s="118"/>
      <c r="AR290" s="118"/>
      <c r="AS290" s="118"/>
      <c r="AT290" s="118"/>
      <c r="AU290" s="118"/>
      <c r="AV290" s="118"/>
      <c r="AW290" s="118"/>
      <c r="AX290" s="118"/>
      <c r="AY290" s="118"/>
      <c r="AZ290" s="118"/>
      <c r="BA290" s="118"/>
      <c r="BB290" s="118"/>
    </row>
    <row r="291" spans="1:54" x14ac:dyDescent="0.35">
      <c r="A291" s="278">
        <v>2000</v>
      </c>
      <c r="B291" s="278" t="s">
        <v>30</v>
      </c>
      <c r="C291" s="278" t="s">
        <v>31</v>
      </c>
      <c r="D291" s="278" t="s">
        <v>31</v>
      </c>
      <c r="E291" s="278" t="s">
        <v>366</v>
      </c>
      <c r="F291" s="278" t="s">
        <v>367</v>
      </c>
      <c r="G291" s="278">
        <v>52.5</v>
      </c>
      <c r="H291" s="278" t="s">
        <v>34</v>
      </c>
      <c r="I291" s="278" t="s">
        <v>71</v>
      </c>
      <c r="J291" s="278" t="s">
        <v>73</v>
      </c>
      <c r="K291" s="278" t="s">
        <v>72</v>
      </c>
      <c r="L291" s="278" t="s">
        <v>72</v>
      </c>
      <c r="M291" s="278" t="s">
        <v>39</v>
      </c>
      <c r="N291" s="278" t="s">
        <v>40</v>
      </c>
      <c r="O291" s="287">
        <v>21186</v>
      </c>
      <c r="P291" s="278" t="s">
        <v>365</v>
      </c>
      <c r="Q291" s="278">
        <v>52.5</v>
      </c>
      <c r="R291" s="278" t="s">
        <v>41</v>
      </c>
      <c r="S291" s="278"/>
      <c r="T291" s="278"/>
      <c r="U291" s="270">
        <v>-999</v>
      </c>
      <c r="V291" s="270">
        <v>-999</v>
      </c>
      <c r="W291" s="270">
        <v>-999</v>
      </c>
      <c r="X291" s="270">
        <v>-999</v>
      </c>
      <c r="Y291" s="270">
        <v>-999</v>
      </c>
      <c r="Z291" s="270">
        <v>-999</v>
      </c>
      <c r="AA291" s="270">
        <v>-999</v>
      </c>
      <c r="AB291" s="270">
        <v>-999</v>
      </c>
      <c r="AC291" s="270">
        <v>-999</v>
      </c>
      <c r="AD291" s="270">
        <v>-999</v>
      </c>
      <c r="AE291" s="118"/>
      <c r="AF291" s="118"/>
      <c r="AG291" s="118"/>
      <c r="AH291" s="118"/>
      <c r="AI291" s="118"/>
      <c r="AJ291" s="118"/>
      <c r="AK291" s="118"/>
      <c r="AL291" s="118"/>
      <c r="AM291" s="118"/>
      <c r="AN291" s="118"/>
      <c r="AO291" s="118"/>
      <c r="AP291" s="118"/>
      <c r="AQ291" s="118"/>
      <c r="AR291" s="118"/>
      <c r="AS291" s="118"/>
      <c r="AT291" s="118"/>
      <c r="AU291" s="118"/>
      <c r="AV291" s="118"/>
      <c r="AW291" s="118"/>
      <c r="AX291" s="118"/>
      <c r="AY291" s="118"/>
      <c r="AZ291" s="118"/>
      <c r="BA291" s="118"/>
      <c r="BB291" s="118"/>
    </row>
    <row r="292" spans="1:54" s="70" customFormat="1" ht="12" x14ac:dyDescent="0.3">
      <c r="A292" s="115">
        <v>2100</v>
      </c>
      <c r="B292" s="115" t="s">
        <v>30</v>
      </c>
      <c r="C292" s="115" t="s">
        <v>31</v>
      </c>
      <c r="D292" s="115" t="s">
        <v>31</v>
      </c>
      <c r="E292" s="115" t="s">
        <v>368</v>
      </c>
      <c r="F292" s="115" t="s">
        <v>369</v>
      </c>
      <c r="G292" s="115">
        <v>54.6</v>
      </c>
      <c r="H292" s="115" t="s">
        <v>34</v>
      </c>
      <c r="I292" s="115" t="s">
        <v>71</v>
      </c>
      <c r="J292" s="115" t="s">
        <v>73</v>
      </c>
      <c r="K292" s="115" t="s">
        <v>72</v>
      </c>
      <c r="L292" s="115" t="s">
        <v>72</v>
      </c>
      <c r="M292" s="115" t="s">
        <v>39</v>
      </c>
      <c r="N292" s="115" t="s">
        <v>40</v>
      </c>
      <c r="O292" s="119">
        <v>21186</v>
      </c>
      <c r="P292" s="115" t="s">
        <v>365</v>
      </c>
      <c r="Q292" s="115">
        <v>54.6</v>
      </c>
      <c r="R292" s="116" t="s">
        <v>41</v>
      </c>
      <c r="S292" s="117"/>
      <c r="T292" s="240"/>
      <c r="U292" s="248">
        <v>-999</v>
      </c>
      <c r="V292" s="250">
        <v>-999</v>
      </c>
      <c r="W292" s="250">
        <v>-999</v>
      </c>
      <c r="X292" s="250">
        <v>-999</v>
      </c>
      <c r="Y292" s="250">
        <v>-999</v>
      </c>
      <c r="Z292" s="250">
        <v>-999</v>
      </c>
      <c r="AA292" s="250">
        <v>-999</v>
      </c>
      <c r="AB292" s="250">
        <v>-999</v>
      </c>
      <c r="AC292" s="250">
        <v>-999</v>
      </c>
      <c r="AD292" s="264">
        <v>-999</v>
      </c>
      <c r="AE292" s="118"/>
      <c r="AF292" s="118"/>
      <c r="AG292" s="118"/>
      <c r="AH292" s="118"/>
      <c r="AI292" s="118"/>
      <c r="AJ292" s="118"/>
      <c r="AK292" s="118"/>
      <c r="AL292" s="118"/>
      <c r="AM292" s="118"/>
      <c r="AN292" s="118"/>
      <c r="AO292" s="118"/>
      <c r="AP292" s="118"/>
      <c r="AQ292" s="118"/>
      <c r="AR292" s="118"/>
      <c r="AS292" s="118"/>
      <c r="AT292" s="118"/>
      <c r="AU292" s="118"/>
      <c r="AV292" s="118"/>
      <c r="AW292" s="118"/>
      <c r="AX292" s="118"/>
      <c r="AY292" s="118"/>
      <c r="AZ292" s="118"/>
      <c r="BA292" s="118"/>
      <c r="BB292" s="118"/>
    </row>
    <row r="293" spans="1:54" s="70" customFormat="1" ht="12" x14ac:dyDescent="0.3">
      <c r="A293" s="115">
        <v>2400</v>
      </c>
      <c r="B293" s="115" t="s">
        <v>30</v>
      </c>
      <c r="C293" s="115" t="s">
        <v>31</v>
      </c>
      <c r="D293" s="115" t="s">
        <v>31</v>
      </c>
      <c r="E293" s="115" t="s">
        <v>383</v>
      </c>
      <c r="F293" s="115" t="s">
        <v>384</v>
      </c>
      <c r="G293" s="115">
        <v>119</v>
      </c>
      <c r="H293" s="115" t="s">
        <v>34</v>
      </c>
      <c r="I293" s="115" t="s">
        <v>71</v>
      </c>
      <c r="J293" s="115" t="s">
        <v>73</v>
      </c>
      <c r="K293" s="115" t="s">
        <v>72</v>
      </c>
      <c r="L293" s="115" t="s">
        <v>72</v>
      </c>
      <c r="M293" s="115" t="s">
        <v>39</v>
      </c>
      <c r="N293" s="115" t="s">
        <v>40</v>
      </c>
      <c r="O293" s="119">
        <v>25204</v>
      </c>
      <c r="P293" s="115" t="s">
        <v>340</v>
      </c>
      <c r="Q293" s="115">
        <v>119</v>
      </c>
      <c r="R293" s="116" t="s">
        <v>41</v>
      </c>
      <c r="S293" s="117"/>
      <c r="T293" s="240"/>
      <c r="U293" s="248">
        <v>-999</v>
      </c>
      <c r="V293" s="250">
        <v>-999</v>
      </c>
      <c r="W293" s="250">
        <v>-999</v>
      </c>
      <c r="X293" s="250">
        <v>-999</v>
      </c>
      <c r="Y293" s="250">
        <v>-999</v>
      </c>
      <c r="Z293" s="250">
        <v>-999</v>
      </c>
      <c r="AA293" s="250">
        <v>-999</v>
      </c>
      <c r="AB293" s="250">
        <v>-999</v>
      </c>
      <c r="AC293" s="250">
        <v>-999</v>
      </c>
      <c r="AD293" s="264">
        <v>-999</v>
      </c>
      <c r="AE293" s="118"/>
      <c r="AF293" s="118"/>
      <c r="AG293" s="118"/>
      <c r="AH293" s="118"/>
      <c r="AI293" s="118"/>
      <c r="AJ293" s="118"/>
      <c r="AK293" s="118"/>
      <c r="AL293" s="118"/>
      <c r="AM293" s="118"/>
      <c r="AN293" s="118"/>
      <c r="AO293" s="118"/>
      <c r="AP293" s="118"/>
      <c r="AQ293" s="118"/>
      <c r="AR293" s="118"/>
      <c r="AS293" s="118"/>
      <c r="AT293" s="118"/>
      <c r="AU293" s="118"/>
      <c r="AV293" s="118"/>
      <c r="AW293" s="118"/>
      <c r="AX293" s="118"/>
      <c r="AY293" s="118"/>
      <c r="AZ293" s="118"/>
      <c r="BA293" s="118"/>
      <c r="BB293" s="118"/>
    </row>
    <row r="294" spans="1:54" s="70" customFormat="1" ht="12" x14ac:dyDescent="0.3">
      <c r="A294" s="115">
        <v>3900</v>
      </c>
      <c r="B294" s="115" t="s">
        <v>30</v>
      </c>
      <c r="C294" s="115" t="s">
        <v>31</v>
      </c>
      <c r="D294" s="115" t="s">
        <v>42</v>
      </c>
      <c r="E294" s="115" t="s">
        <v>338</v>
      </c>
      <c r="F294" s="115" t="s">
        <v>339</v>
      </c>
      <c r="G294" s="115">
        <v>59</v>
      </c>
      <c r="H294" s="115" t="s">
        <v>34</v>
      </c>
      <c r="I294" s="115" t="s">
        <v>71</v>
      </c>
      <c r="J294" s="115" t="s">
        <v>73</v>
      </c>
      <c r="K294" s="115" t="s">
        <v>72</v>
      </c>
      <c r="L294" s="115" t="s">
        <v>72</v>
      </c>
      <c r="M294" s="115" t="s">
        <v>39</v>
      </c>
      <c r="N294" s="115" t="s">
        <v>40</v>
      </c>
      <c r="O294" s="119">
        <v>10228</v>
      </c>
      <c r="P294" s="115" t="s">
        <v>340</v>
      </c>
      <c r="Q294" s="115">
        <v>59</v>
      </c>
      <c r="R294" s="116" t="s">
        <v>41</v>
      </c>
      <c r="S294" s="117"/>
      <c r="T294" s="240"/>
      <c r="U294" s="248">
        <v>-999</v>
      </c>
      <c r="V294" s="250">
        <v>-999</v>
      </c>
      <c r="W294" s="250">
        <v>-999</v>
      </c>
      <c r="X294" s="250">
        <v>-999</v>
      </c>
      <c r="Y294" s="250">
        <v>-999</v>
      </c>
      <c r="Z294" s="250">
        <v>-999</v>
      </c>
      <c r="AA294" s="250">
        <v>-999</v>
      </c>
      <c r="AB294" s="250">
        <v>-999</v>
      </c>
      <c r="AC294" s="250">
        <v>-999</v>
      </c>
      <c r="AD294" s="264">
        <v>-999</v>
      </c>
      <c r="AE294" s="118"/>
      <c r="AF294" s="118"/>
      <c r="AG294" s="118"/>
      <c r="AH294" s="118"/>
      <c r="AI294" s="118"/>
      <c r="AJ294" s="118"/>
      <c r="AK294" s="118"/>
      <c r="AL294" s="118"/>
      <c r="AM294" s="118"/>
      <c r="AN294" s="118"/>
      <c r="AO294" s="118"/>
      <c r="AP294" s="118"/>
      <c r="AQ294" s="118"/>
      <c r="AR294" s="118"/>
      <c r="AS294" s="118"/>
      <c r="AT294" s="118"/>
      <c r="AU294" s="118"/>
      <c r="AV294" s="118"/>
      <c r="AW294" s="118"/>
      <c r="AX294" s="118"/>
      <c r="AY294" s="118"/>
      <c r="AZ294" s="118"/>
      <c r="BA294" s="118"/>
      <c r="BB294" s="118"/>
    </row>
    <row r="295" spans="1:54" x14ac:dyDescent="0.35">
      <c r="A295" s="278">
        <v>4000</v>
      </c>
      <c r="B295" s="278" t="s">
        <v>30</v>
      </c>
      <c r="C295" s="278" t="s">
        <v>31</v>
      </c>
      <c r="D295" s="278" t="s">
        <v>31</v>
      </c>
      <c r="E295" s="278" t="s">
        <v>461</v>
      </c>
      <c r="F295" s="278" t="s">
        <v>462</v>
      </c>
      <c r="G295" s="278">
        <v>40</v>
      </c>
      <c r="H295" s="278" t="s">
        <v>34</v>
      </c>
      <c r="I295" s="278" t="s">
        <v>71</v>
      </c>
      <c r="J295" s="278" t="s">
        <v>73</v>
      </c>
      <c r="K295" s="278" t="s">
        <v>72</v>
      </c>
      <c r="L295" s="278" t="s">
        <v>72</v>
      </c>
      <c r="M295" s="278" t="s">
        <v>39</v>
      </c>
      <c r="N295" s="278" t="s">
        <v>40</v>
      </c>
      <c r="O295" s="287">
        <v>21186</v>
      </c>
      <c r="P295" s="278" t="s">
        <v>340</v>
      </c>
      <c r="Q295" s="278">
        <v>41</v>
      </c>
      <c r="R295" s="278" t="s">
        <v>41</v>
      </c>
      <c r="S295" s="278"/>
      <c r="T295" s="278"/>
      <c r="U295" s="270">
        <v>-999</v>
      </c>
      <c r="V295" s="270">
        <v>-999</v>
      </c>
      <c r="W295" s="270">
        <v>-999</v>
      </c>
      <c r="X295" s="270">
        <v>-999</v>
      </c>
      <c r="Y295" s="270">
        <v>-999</v>
      </c>
      <c r="Z295" s="270">
        <v>-999</v>
      </c>
      <c r="AA295" s="270">
        <v>-999</v>
      </c>
      <c r="AB295" s="270">
        <v>-999</v>
      </c>
      <c r="AC295" s="270">
        <v>-999</v>
      </c>
      <c r="AD295" s="270">
        <v>-999</v>
      </c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  <c r="AR295" s="118"/>
      <c r="AS295" s="118"/>
      <c r="AT295" s="118"/>
      <c r="AU295" s="118"/>
      <c r="AV295" s="118"/>
      <c r="AW295" s="118"/>
      <c r="AX295" s="118"/>
      <c r="AY295" s="118"/>
      <c r="AZ295" s="118"/>
      <c r="BA295" s="118"/>
      <c r="BB295" s="118"/>
    </row>
    <row r="296" spans="1:54" s="70" customFormat="1" ht="12" x14ac:dyDescent="0.3">
      <c r="A296" s="115">
        <v>4500</v>
      </c>
      <c r="B296" s="115" t="s">
        <v>30</v>
      </c>
      <c r="C296" s="115" t="s">
        <v>31</v>
      </c>
      <c r="D296" s="115" t="s">
        <v>31</v>
      </c>
      <c r="E296" s="115" t="s">
        <v>827</v>
      </c>
      <c r="F296" s="115" t="s">
        <v>828</v>
      </c>
      <c r="G296" s="115">
        <v>24</v>
      </c>
      <c r="H296" s="115" t="s">
        <v>34</v>
      </c>
      <c r="I296" s="115" t="s">
        <v>71</v>
      </c>
      <c r="J296" s="115" t="s">
        <v>73</v>
      </c>
      <c r="K296" s="115" t="s">
        <v>72</v>
      </c>
      <c r="L296" s="115" t="s">
        <v>72</v>
      </c>
      <c r="M296" s="115" t="s">
        <v>39</v>
      </c>
      <c r="N296" s="115" t="s">
        <v>40</v>
      </c>
      <c r="O296" s="119">
        <v>7672</v>
      </c>
      <c r="P296" s="115" t="s">
        <v>340</v>
      </c>
      <c r="Q296" s="115">
        <v>24</v>
      </c>
      <c r="R296" s="116" t="s">
        <v>41</v>
      </c>
      <c r="S296" s="117"/>
      <c r="T296" s="240"/>
      <c r="U296" s="248">
        <v>-999</v>
      </c>
      <c r="V296" s="250">
        <v>-999</v>
      </c>
      <c r="W296" s="250">
        <v>-999</v>
      </c>
      <c r="X296" s="250">
        <v>-999</v>
      </c>
      <c r="Y296" s="250">
        <v>-999</v>
      </c>
      <c r="Z296" s="250">
        <v>-999</v>
      </c>
      <c r="AA296" s="250">
        <v>-999</v>
      </c>
      <c r="AB296" s="250">
        <v>-999</v>
      </c>
      <c r="AC296" s="250">
        <v>-999</v>
      </c>
      <c r="AD296" s="264">
        <v>-999</v>
      </c>
      <c r="AE296" s="118"/>
      <c r="AF296" s="118"/>
      <c r="AG296" s="118"/>
      <c r="AH296" s="118"/>
      <c r="AI296" s="118"/>
      <c r="AJ296" s="118"/>
      <c r="AK296" s="118"/>
      <c r="AL296" s="118"/>
      <c r="AM296" s="118"/>
      <c r="AN296" s="118"/>
      <c r="AO296" s="118"/>
      <c r="AP296" s="118"/>
      <c r="AQ296" s="118"/>
      <c r="AR296" s="118"/>
      <c r="AS296" s="118"/>
      <c r="AT296" s="118"/>
      <c r="AU296" s="118"/>
      <c r="AV296" s="118"/>
      <c r="AW296" s="118"/>
      <c r="AX296" s="118"/>
      <c r="AY296" s="118"/>
      <c r="AZ296" s="118"/>
      <c r="BA296" s="118"/>
      <c r="BB296" s="118"/>
    </row>
    <row r="297" spans="1:54" s="70" customFormat="1" ht="12" x14ac:dyDescent="0.3">
      <c r="A297" s="115">
        <v>4600</v>
      </c>
      <c r="B297" s="115" t="s">
        <v>30</v>
      </c>
      <c r="C297" s="115" t="s">
        <v>31</v>
      </c>
      <c r="D297" s="115" t="s">
        <v>42</v>
      </c>
      <c r="E297" s="115" t="s">
        <v>493</v>
      </c>
      <c r="F297" s="115" t="s">
        <v>494</v>
      </c>
      <c r="G297" s="115">
        <v>49</v>
      </c>
      <c r="H297" s="115" t="s">
        <v>34</v>
      </c>
      <c r="I297" s="115" t="s">
        <v>71</v>
      </c>
      <c r="J297" s="115" t="s">
        <v>73</v>
      </c>
      <c r="K297" s="115" t="s">
        <v>72</v>
      </c>
      <c r="L297" s="115" t="s">
        <v>72</v>
      </c>
      <c r="M297" s="115" t="s">
        <v>39</v>
      </c>
      <c r="N297" s="115" t="s">
        <v>40</v>
      </c>
      <c r="O297" s="119">
        <v>7672</v>
      </c>
      <c r="P297" s="115" t="s">
        <v>340</v>
      </c>
      <c r="Q297" s="115">
        <v>48</v>
      </c>
      <c r="R297" s="116" t="s">
        <v>41</v>
      </c>
      <c r="S297" s="117"/>
      <c r="T297" s="240"/>
      <c r="U297" s="248">
        <v>-999</v>
      </c>
      <c r="V297" s="250">
        <v>-999</v>
      </c>
      <c r="W297" s="250">
        <v>-999</v>
      </c>
      <c r="X297" s="250">
        <v>-999</v>
      </c>
      <c r="Y297" s="250">
        <v>-999</v>
      </c>
      <c r="Z297" s="250">
        <v>-999</v>
      </c>
      <c r="AA297" s="250">
        <v>-999</v>
      </c>
      <c r="AB297" s="250">
        <v>-999</v>
      </c>
      <c r="AC297" s="250">
        <v>-999</v>
      </c>
      <c r="AD297" s="264">
        <v>-999</v>
      </c>
      <c r="AE297" s="118"/>
      <c r="AF297" s="118"/>
      <c r="AG297" s="118"/>
      <c r="AH297" s="118"/>
      <c r="AI297" s="118"/>
      <c r="AJ297" s="118"/>
      <c r="AK297" s="118"/>
      <c r="AL297" s="118"/>
      <c r="AM297" s="118"/>
      <c r="AN297" s="118"/>
      <c r="AO297" s="118"/>
      <c r="AP297" s="118"/>
      <c r="AQ297" s="118"/>
      <c r="AR297" s="118"/>
      <c r="AS297" s="118"/>
      <c r="AT297" s="118"/>
      <c r="AU297" s="118"/>
      <c r="AV297" s="118"/>
      <c r="AW297" s="118"/>
      <c r="AX297" s="118"/>
      <c r="AY297" s="118"/>
      <c r="AZ297" s="118"/>
      <c r="BA297" s="118"/>
      <c r="BB297" s="118"/>
    </row>
    <row r="298" spans="1:54" s="70" customFormat="1" ht="12" x14ac:dyDescent="0.3">
      <c r="A298" s="115">
        <v>4700</v>
      </c>
      <c r="B298" s="115" t="s">
        <v>30</v>
      </c>
      <c r="C298" s="115" t="s">
        <v>31</v>
      </c>
      <c r="D298" s="115" t="s">
        <v>42</v>
      </c>
      <c r="E298" s="115" t="s">
        <v>499</v>
      </c>
      <c r="F298" s="115" t="s">
        <v>500</v>
      </c>
      <c r="G298" s="115">
        <v>122</v>
      </c>
      <c r="H298" s="115" t="s">
        <v>34</v>
      </c>
      <c r="I298" s="115" t="s">
        <v>71</v>
      </c>
      <c r="J298" s="115" t="s">
        <v>73</v>
      </c>
      <c r="K298" s="115" t="s">
        <v>72</v>
      </c>
      <c r="L298" s="115" t="s">
        <v>72</v>
      </c>
      <c r="M298" s="115" t="s">
        <v>39</v>
      </c>
      <c r="N298" s="115" t="s">
        <v>40</v>
      </c>
      <c r="O298" s="119">
        <v>21186</v>
      </c>
      <c r="P298" s="115" t="s">
        <v>340</v>
      </c>
      <c r="Q298" s="115">
        <v>122</v>
      </c>
      <c r="R298" s="116" t="s">
        <v>41</v>
      </c>
      <c r="S298" s="117"/>
      <c r="T298" s="240"/>
      <c r="U298" s="248">
        <v>-999</v>
      </c>
      <c r="V298" s="250">
        <v>-999</v>
      </c>
      <c r="W298" s="250">
        <v>-999</v>
      </c>
      <c r="X298" s="250">
        <v>-999</v>
      </c>
      <c r="Y298" s="250">
        <v>-999</v>
      </c>
      <c r="Z298" s="250">
        <v>-999</v>
      </c>
      <c r="AA298" s="250">
        <v>-999</v>
      </c>
      <c r="AB298" s="250">
        <v>-999</v>
      </c>
      <c r="AC298" s="250">
        <v>-999</v>
      </c>
      <c r="AD298" s="264">
        <v>-999</v>
      </c>
      <c r="AE298" s="118"/>
      <c r="AF298" s="118"/>
      <c r="AG298" s="118"/>
      <c r="AH298" s="118"/>
      <c r="AI298" s="118"/>
      <c r="AJ298" s="118"/>
      <c r="AK298" s="118"/>
      <c r="AL298" s="118"/>
      <c r="AM298" s="118"/>
      <c r="AN298" s="118"/>
      <c r="AO298" s="118"/>
      <c r="AP298" s="118"/>
      <c r="AQ298" s="118"/>
      <c r="AR298" s="118"/>
      <c r="AS298" s="118"/>
      <c r="AT298" s="118"/>
      <c r="AU298" s="118"/>
      <c r="AV298" s="118"/>
      <c r="AW298" s="118"/>
      <c r="AX298" s="118"/>
      <c r="AY298" s="118"/>
      <c r="AZ298" s="118"/>
      <c r="BA298" s="118"/>
      <c r="BB298" s="118"/>
    </row>
    <row r="299" spans="1:54" s="49" customFormat="1" ht="12" x14ac:dyDescent="0.3">
      <c r="A299" s="115">
        <v>4800</v>
      </c>
      <c r="B299" s="115" t="s">
        <v>30</v>
      </c>
      <c r="C299" s="115" t="s">
        <v>31</v>
      </c>
      <c r="D299" s="115" t="s">
        <v>42</v>
      </c>
      <c r="E299" s="115" t="s">
        <v>534</v>
      </c>
      <c r="F299" s="115" t="s">
        <v>535</v>
      </c>
      <c r="G299" s="115">
        <v>6.4</v>
      </c>
      <c r="H299" s="115" t="s">
        <v>34</v>
      </c>
      <c r="I299" s="115" t="s">
        <v>71</v>
      </c>
      <c r="J299" s="115" t="s">
        <v>73</v>
      </c>
      <c r="K299" s="115" t="s">
        <v>72</v>
      </c>
      <c r="L299" s="115" t="s">
        <v>72</v>
      </c>
      <c r="M299" s="115" t="s">
        <v>39</v>
      </c>
      <c r="N299" s="115" t="s">
        <v>40</v>
      </c>
      <c r="O299" s="119">
        <v>1</v>
      </c>
      <c r="P299" s="115"/>
      <c r="Q299" s="115">
        <v>5.9</v>
      </c>
      <c r="R299" s="116" t="s">
        <v>41</v>
      </c>
      <c r="S299" s="117"/>
      <c r="T299" s="240"/>
      <c r="U299" s="248">
        <v>-999</v>
      </c>
      <c r="V299" s="250">
        <v>-999</v>
      </c>
      <c r="W299" s="250">
        <v>-999</v>
      </c>
      <c r="X299" s="250">
        <v>-999</v>
      </c>
      <c r="Y299" s="250">
        <v>-999</v>
      </c>
      <c r="Z299" s="250">
        <v>-999</v>
      </c>
      <c r="AA299" s="250">
        <v>-999</v>
      </c>
      <c r="AB299" s="250">
        <v>-999</v>
      </c>
      <c r="AC299" s="250">
        <v>-999</v>
      </c>
      <c r="AD299" s="264">
        <v>-999</v>
      </c>
      <c r="AE299" s="118"/>
      <c r="AF299" s="118"/>
      <c r="AG299" s="118"/>
      <c r="AH299" s="118"/>
      <c r="AI299" s="118"/>
      <c r="AJ299" s="118"/>
      <c r="AK299" s="118"/>
      <c r="AL299" s="118"/>
      <c r="AM299" s="118"/>
      <c r="AN299" s="118"/>
      <c r="AO299" s="118"/>
      <c r="AP299" s="118"/>
      <c r="AQ299" s="118"/>
      <c r="AR299" s="118"/>
      <c r="AS299" s="118"/>
      <c r="AT299" s="118"/>
      <c r="AU299" s="118"/>
      <c r="AV299" s="118"/>
      <c r="AW299" s="118"/>
      <c r="AX299" s="118"/>
      <c r="AY299" s="118"/>
      <c r="AZ299" s="118"/>
      <c r="BA299" s="118"/>
      <c r="BB299" s="118"/>
    </row>
    <row r="300" spans="1:54" s="49" customFormat="1" ht="12" x14ac:dyDescent="0.3">
      <c r="A300" s="115">
        <v>5100</v>
      </c>
      <c r="B300" s="115" t="s">
        <v>30</v>
      </c>
      <c r="C300" s="115" t="s">
        <v>31</v>
      </c>
      <c r="D300" s="115" t="s">
        <v>31</v>
      </c>
      <c r="E300" s="115" t="s">
        <v>579</v>
      </c>
      <c r="F300" s="115" t="s">
        <v>580</v>
      </c>
      <c r="G300" s="115">
        <v>8.4</v>
      </c>
      <c r="H300" s="115" t="s">
        <v>34</v>
      </c>
      <c r="I300" s="115" t="s">
        <v>71</v>
      </c>
      <c r="J300" s="115" t="s">
        <v>73</v>
      </c>
      <c r="K300" s="115" t="s">
        <v>72</v>
      </c>
      <c r="L300" s="115" t="s">
        <v>72</v>
      </c>
      <c r="M300" s="115" t="s">
        <v>39</v>
      </c>
      <c r="N300" s="115" t="s">
        <v>40</v>
      </c>
      <c r="O300" s="119">
        <v>23743</v>
      </c>
      <c r="P300" s="115"/>
      <c r="Q300" s="115">
        <v>7</v>
      </c>
      <c r="R300" s="116" t="s">
        <v>41</v>
      </c>
      <c r="S300" s="117"/>
      <c r="T300" s="240"/>
      <c r="U300" s="248">
        <v>-999</v>
      </c>
      <c r="V300" s="250">
        <v>-999</v>
      </c>
      <c r="W300" s="250">
        <v>-999</v>
      </c>
      <c r="X300" s="250">
        <v>-999</v>
      </c>
      <c r="Y300" s="250">
        <v>-999</v>
      </c>
      <c r="Z300" s="250">
        <v>-999</v>
      </c>
      <c r="AA300" s="250">
        <v>-999</v>
      </c>
      <c r="AB300" s="250">
        <v>-999</v>
      </c>
      <c r="AC300" s="250">
        <v>-999</v>
      </c>
      <c r="AD300" s="264">
        <v>-999</v>
      </c>
      <c r="AE300" s="118"/>
      <c r="AF300" s="118"/>
      <c r="AG300" s="118"/>
      <c r="AH300" s="118"/>
      <c r="AI300" s="118"/>
      <c r="AJ300" s="118"/>
      <c r="AK300" s="118"/>
      <c r="AL300" s="118"/>
      <c r="AM300" s="118"/>
      <c r="AN300" s="118"/>
      <c r="AO300" s="118"/>
      <c r="AP300" s="118"/>
      <c r="AQ300" s="118"/>
      <c r="AR300" s="118"/>
      <c r="AS300" s="118"/>
      <c r="AT300" s="118"/>
      <c r="AU300" s="118"/>
      <c r="AV300" s="118"/>
      <c r="AW300" s="118"/>
      <c r="AX300" s="118"/>
      <c r="AY300" s="118"/>
      <c r="AZ300" s="118"/>
      <c r="BA300" s="118"/>
      <c r="BB300" s="118"/>
    </row>
    <row r="301" spans="1:54" s="49" customFormat="1" ht="12" x14ac:dyDescent="0.3">
      <c r="A301" s="115">
        <v>5500</v>
      </c>
      <c r="B301" s="115" t="s">
        <v>30</v>
      </c>
      <c r="C301" s="115" t="s">
        <v>31</v>
      </c>
      <c r="D301" s="115" t="s">
        <v>31</v>
      </c>
      <c r="E301" s="115" t="s">
        <v>631</v>
      </c>
      <c r="F301" s="115" t="s">
        <v>632</v>
      </c>
      <c r="G301" s="115">
        <v>13</v>
      </c>
      <c r="H301" s="115" t="s">
        <v>34</v>
      </c>
      <c r="I301" s="115" t="s">
        <v>71</v>
      </c>
      <c r="J301" s="115" t="s">
        <v>73</v>
      </c>
      <c r="K301" s="115" t="s">
        <v>72</v>
      </c>
      <c r="L301" s="115" t="s">
        <v>72</v>
      </c>
      <c r="M301" s="115" t="s">
        <v>39</v>
      </c>
      <c r="N301" s="115" t="s">
        <v>40</v>
      </c>
      <c r="O301" s="119">
        <v>28856</v>
      </c>
      <c r="P301" s="115" t="s">
        <v>633</v>
      </c>
      <c r="Q301" s="115">
        <v>13</v>
      </c>
      <c r="R301" s="116" t="s">
        <v>41</v>
      </c>
      <c r="S301" s="117"/>
      <c r="T301" s="240"/>
      <c r="U301" s="248">
        <v>-999</v>
      </c>
      <c r="V301" s="250">
        <v>-999</v>
      </c>
      <c r="W301" s="250">
        <v>-999</v>
      </c>
      <c r="X301" s="250">
        <v>-999</v>
      </c>
      <c r="Y301" s="250">
        <v>-999</v>
      </c>
      <c r="Z301" s="250">
        <v>-999</v>
      </c>
      <c r="AA301" s="250">
        <v>-999</v>
      </c>
      <c r="AB301" s="250">
        <v>-999</v>
      </c>
      <c r="AC301" s="250">
        <v>-999</v>
      </c>
      <c r="AD301" s="264">
        <v>-999</v>
      </c>
      <c r="AE301" s="118"/>
      <c r="AF301" s="118"/>
      <c r="AG301" s="118"/>
      <c r="AH301" s="118"/>
      <c r="AI301" s="118"/>
      <c r="AJ301" s="118"/>
      <c r="AK301" s="118"/>
      <c r="AL301" s="118"/>
      <c r="AM301" s="118"/>
      <c r="AN301" s="118"/>
      <c r="AO301" s="118"/>
      <c r="AP301" s="118"/>
      <c r="AQ301" s="118"/>
      <c r="AR301" s="118"/>
      <c r="AS301" s="118"/>
      <c r="AT301" s="118"/>
      <c r="AU301" s="118"/>
      <c r="AV301" s="118"/>
      <c r="AW301" s="118"/>
      <c r="AX301" s="118"/>
      <c r="AY301" s="118"/>
      <c r="AZ301" s="118"/>
      <c r="BA301" s="118"/>
      <c r="BB301" s="118"/>
    </row>
    <row r="302" spans="1:54" s="49" customFormat="1" ht="12" x14ac:dyDescent="0.3">
      <c r="A302" s="115">
        <v>6800</v>
      </c>
      <c r="B302" s="115" t="s">
        <v>30</v>
      </c>
      <c r="C302" s="115" t="s">
        <v>31</v>
      </c>
      <c r="D302" s="115" t="s">
        <v>42</v>
      </c>
      <c r="E302" s="115" t="s">
        <v>692</v>
      </c>
      <c r="F302" s="115" t="s">
        <v>693</v>
      </c>
      <c r="G302" s="115">
        <v>2</v>
      </c>
      <c r="H302" s="115" t="s">
        <v>34</v>
      </c>
      <c r="I302" s="115" t="s">
        <v>71</v>
      </c>
      <c r="J302" s="115" t="s">
        <v>73</v>
      </c>
      <c r="K302" s="115" t="s">
        <v>72</v>
      </c>
      <c r="L302" s="115" t="s">
        <v>72</v>
      </c>
      <c r="M302" s="115" t="s">
        <v>39</v>
      </c>
      <c r="N302" s="115" t="s">
        <v>40</v>
      </c>
      <c r="O302" s="119">
        <v>2558</v>
      </c>
      <c r="P302" s="115"/>
      <c r="Q302" s="115">
        <v>2</v>
      </c>
      <c r="R302" s="116" t="s">
        <v>41</v>
      </c>
      <c r="S302" s="117"/>
      <c r="T302" s="240"/>
      <c r="U302" s="248">
        <v>-999</v>
      </c>
      <c r="V302" s="250">
        <v>-999</v>
      </c>
      <c r="W302" s="250">
        <v>-999</v>
      </c>
      <c r="X302" s="250">
        <v>-999</v>
      </c>
      <c r="Y302" s="250">
        <v>-999</v>
      </c>
      <c r="Z302" s="250">
        <v>-999</v>
      </c>
      <c r="AA302" s="250">
        <v>-999</v>
      </c>
      <c r="AB302" s="250">
        <v>-999</v>
      </c>
      <c r="AC302" s="250">
        <v>-999</v>
      </c>
      <c r="AD302" s="264">
        <v>-999</v>
      </c>
      <c r="AE302" s="118"/>
      <c r="AF302" s="118"/>
      <c r="AG302" s="118"/>
      <c r="AH302" s="118"/>
      <c r="AI302" s="118"/>
      <c r="AJ302" s="118"/>
      <c r="AK302" s="118"/>
      <c r="AL302" s="118"/>
      <c r="AM302" s="118"/>
      <c r="AN302" s="118"/>
      <c r="AO302" s="118"/>
      <c r="AP302" s="118"/>
      <c r="AQ302" s="118"/>
      <c r="AR302" s="118"/>
      <c r="AS302" s="118"/>
      <c r="AT302" s="118"/>
      <c r="AU302" s="118"/>
      <c r="AV302" s="118"/>
      <c r="AW302" s="118"/>
      <c r="AX302" s="118"/>
      <c r="AY302" s="118"/>
      <c r="AZ302" s="118"/>
      <c r="BA302" s="118"/>
      <c r="BB302" s="118"/>
    </row>
    <row r="303" spans="1:54" x14ac:dyDescent="0.35">
      <c r="A303" s="278">
        <v>7000</v>
      </c>
      <c r="B303" s="278" t="s">
        <v>30</v>
      </c>
      <c r="C303" s="278" t="s">
        <v>31</v>
      </c>
      <c r="D303" s="278" t="s">
        <v>31</v>
      </c>
      <c r="E303" s="278" t="s">
        <v>743</v>
      </c>
      <c r="F303" s="278" t="s">
        <v>744</v>
      </c>
      <c r="G303" s="278">
        <v>0.9</v>
      </c>
      <c r="H303" s="278" t="s">
        <v>34</v>
      </c>
      <c r="I303" s="278" t="s">
        <v>71</v>
      </c>
      <c r="J303" s="278" t="s">
        <v>73</v>
      </c>
      <c r="K303" s="278" t="s">
        <v>72</v>
      </c>
      <c r="L303" s="278" t="s">
        <v>72</v>
      </c>
      <c r="M303" s="278" t="s">
        <v>39</v>
      </c>
      <c r="N303" s="278" t="s">
        <v>40</v>
      </c>
      <c r="O303" s="287">
        <v>6941</v>
      </c>
      <c r="P303" s="278"/>
      <c r="Q303" s="278">
        <v>0.9</v>
      </c>
      <c r="R303" s="278" t="s">
        <v>41</v>
      </c>
      <c r="S303" s="278"/>
      <c r="T303" s="278"/>
      <c r="U303" s="270">
        <v>-999</v>
      </c>
      <c r="V303" s="270">
        <v>-999</v>
      </c>
      <c r="W303" s="270">
        <v>-999</v>
      </c>
      <c r="X303" s="270">
        <v>-999</v>
      </c>
      <c r="Y303" s="270">
        <v>-999</v>
      </c>
      <c r="Z303" s="270">
        <v>-999</v>
      </c>
      <c r="AA303" s="270">
        <v>-999</v>
      </c>
      <c r="AB303" s="270">
        <v>-999</v>
      </c>
      <c r="AC303" s="270">
        <v>-999</v>
      </c>
      <c r="AD303" s="270">
        <v>-999</v>
      </c>
      <c r="AE303" s="118"/>
      <c r="AF303" s="118"/>
      <c r="AG303" s="118"/>
      <c r="AH303" s="118"/>
      <c r="AI303" s="118"/>
      <c r="AJ303" s="118"/>
      <c r="AK303" s="118"/>
      <c r="AL303" s="118"/>
      <c r="AM303" s="118"/>
      <c r="AN303" s="118"/>
      <c r="AO303" s="118"/>
      <c r="AP303" s="118"/>
      <c r="AQ303" s="118"/>
      <c r="AR303" s="118"/>
      <c r="AS303" s="118"/>
      <c r="AT303" s="118"/>
      <c r="AU303" s="118"/>
      <c r="AV303" s="118"/>
      <c r="AW303" s="118"/>
      <c r="AX303" s="118"/>
      <c r="AY303" s="118"/>
      <c r="AZ303" s="118"/>
      <c r="BA303" s="118"/>
      <c r="BB303" s="118"/>
    </row>
    <row r="304" spans="1:54" s="70" customFormat="1" ht="12" x14ac:dyDescent="0.3">
      <c r="A304" s="115">
        <v>7100</v>
      </c>
      <c r="B304" s="115" t="s">
        <v>30</v>
      </c>
      <c r="C304" s="115" t="s">
        <v>31</v>
      </c>
      <c r="D304" s="115" t="s">
        <v>42</v>
      </c>
      <c r="E304" s="115" t="s">
        <v>748</v>
      </c>
      <c r="F304" s="115" t="s">
        <v>749</v>
      </c>
      <c r="G304" s="115">
        <v>70.400000000000006</v>
      </c>
      <c r="H304" s="115" t="s">
        <v>34</v>
      </c>
      <c r="I304" s="115" t="s">
        <v>71</v>
      </c>
      <c r="J304" s="115" t="s">
        <v>73</v>
      </c>
      <c r="K304" s="115" t="s">
        <v>72</v>
      </c>
      <c r="L304" s="115" t="s">
        <v>72</v>
      </c>
      <c r="M304" s="115" t="s">
        <v>39</v>
      </c>
      <c r="N304" s="115" t="s">
        <v>40</v>
      </c>
      <c r="O304" s="119">
        <v>17899</v>
      </c>
      <c r="P304" s="115" t="s">
        <v>340</v>
      </c>
      <c r="Q304" s="115">
        <v>70.400000000000006</v>
      </c>
      <c r="R304" s="116" t="s">
        <v>41</v>
      </c>
      <c r="S304" s="117"/>
      <c r="T304" s="240"/>
      <c r="U304" s="248">
        <v>-999</v>
      </c>
      <c r="V304" s="250">
        <v>-999</v>
      </c>
      <c r="W304" s="250">
        <v>-999</v>
      </c>
      <c r="X304" s="250">
        <v>-999</v>
      </c>
      <c r="Y304" s="250">
        <v>-999</v>
      </c>
      <c r="Z304" s="250">
        <v>-999</v>
      </c>
      <c r="AA304" s="250">
        <v>-999</v>
      </c>
      <c r="AB304" s="250">
        <v>-999</v>
      </c>
      <c r="AC304" s="250">
        <v>-999</v>
      </c>
      <c r="AD304" s="264">
        <v>-999</v>
      </c>
      <c r="AE304" s="118"/>
      <c r="AF304" s="118"/>
      <c r="AG304" s="118"/>
      <c r="AH304" s="118"/>
      <c r="AI304" s="118"/>
      <c r="AJ304" s="118"/>
      <c r="AK304" s="118"/>
      <c r="AL304" s="118"/>
      <c r="AM304" s="118"/>
      <c r="AN304" s="118"/>
      <c r="AO304" s="118"/>
      <c r="AP304" s="118"/>
      <c r="AQ304" s="118"/>
      <c r="AR304" s="118"/>
      <c r="AS304" s="118"/>
      <c r="AT304" s="118"/>
      <c r="AU304" s="118"/>
      <c r="AV304" s="118"/>
      <c r="AW304" s="118"/>
      <c r="AX304" s="118"/>
      <c r="AY304" s="118"/>
      <c r="AZ304" s="118"/>
      <c r="BA304" s="118"/>
      <c r="BB304" s="118"/>
    </row>
    <row r="305" spans="1:54" s="70" customFormat="1" ht="12" x14ac:dyDescent="0.3">
      <c r="A305" s="115">
        <v>7300</v>
      </c>
      <c r="B305" s="115" t="s">
        <v>30</v>
      </c>
      <c r="C305" s="115" t="s">
        <v>31</v>
      </c>
      <c r="D305" s="115" t="s">
        <v>31</v>
      </c>
      <c r="E305" s="115" t="s">
        <v>996</v>
      </c>
      <c r="F305" s="115" t="s">
        <v>997</v>
      </c>
      <c r="G305" s="115">
        <v>18.5</v>
      </c>
      <c r="H305" s="115" t="s">
        <v>34</v>
      </c>
      <c r="I305" s="115" t="s">
        <v>71</v>
      </c>
      <c r="J305" s="115" t="s">
        <v>73</v>
      </c>
      <c r="K305" s="115" t="s">
        <v>72</v>
      </c>
      <c r="L305" s="115" t="s">
        <v>72</v>
      </c>
      <c r="M305" s="115" t="s">
        <v>39</v>
      </c>
      <c r="N305" s="115" t="s">
        <v>40</v>
      </c>
      <c r="O305" s="119">
        <v>23012</v>
      </c>
      <c r="P305" s="115" t="s">
        <v>998</v>
      </c>
      <c r="Q305" s="115">
        <v>18.5</v>
      </c>
      <c r="R305" s="116" t="s">
        <v>41</v>
      </c>
      <c r="S305" s="117"/>
      <c r="T305" s="240"/>
      <c r="U305" s="248">
        <v>-999</v>
      </c>
      <c r="V305" s="250">
        <v>-999</v>
      </c>
      <c r="W305" s="250">
        <v>-999</v>
      </c>
      <c r="X305" s="250">
        <v>-999</v>
      </c>
      <c r="Y305" s="250">
        <v>-999</v>
      </c>
      <c r="Z305" s="250">
        <v>-999</v>
      </c>
      <c r="AA305" s="250">
        <v>-999</v>
      </c>
      <c r="AB305" s="250">
        <v>-999</v>
      </c>
      <c r="AC305" s="250">
        <v>-999</v>
      </c>
      <c r="AD305" s="264">
        <v>-999</v>
      </c>
      <c r="AE305" s="118"/>
      <c r="AF305" s="118"/>
      <c r="AG305" s="118"/>
      <c r="AH305" s="118"/>
      <c r="AI305" s="118"/>
      <c r="AJ305" s="118"/>
      <c r="AK305" s="118"/>
      <c r="AL305" s="118"/>
      <c r="AM305" s="118"/>
      <c r="AN305" s="118"/>
      <c r="AO305" s="118"/>
      <c r="AP305" s="118"/>
      <c r="AQ305" s="118"/>
      <c r="AR305" s="118"/>
      <c r="AS305" s="118"/>
      <c r="AT305" s="118"/>
      <c r="AU305" s="118"/>
      <c r="AV305" s="118"/>
      <c r="AW305" s="118"/>
      <c r="AX305" s="118"/>
      <c r="AY305" s="118"/>
      <c r="AZ305" s="118"/>
      <c r="BA305" s="118"/>
      <c r="BB305" s="118"/>
    </row>
    <row r="306" spans="1:54" s="49" customFormat="1" ht="12" x14ac:dyDescent="0.3">
      <c r="A306" s="115">
        <v>7400</v>
      </c>
      <c r="B306" s="115" t="s">
        <v>30</v>
      </c>
      <c r="C306" s="115" t="s">
        <v>31</v>
      </c>
      <c r="D306" s="115" t="s">
        <v>31</v>
      </c>
      <c r="E306" s="115" t="s">
        <v>1003</v>
      </c>
      <c r="F306" s="115" t="s">
        <v>1004</v>
      </c>
      <c r="G306" s="115">
        <v>7</v>
      </c>
      <c r="H306" s="115" t="s">
        <v>34</v>
      </c>
      <c r="I306" s="115" t="s">
        <v>71</v>
      </c>
      <c r="J306" s="115" t="s">
        <v>73</v>
      </c>
      <c r="K306" s="115" t="s">
        <v>72</v>
      </c>
      <c r="L306" s="115" t="s">
        <v>72</v>
      </c>
      <c r="M306" s="115" t="s">
        <v>39</v>
      </c>
      <c r="N306" s="115" t="s">
        <v>40</v>
      </c>
      <c r="O306" s="119">
        <v>2923</v>
      </c>
      <c r="P306" s="115"/>
      <c r="Q306" s="115">
        <v>7</v>
      </c>
      <c r="R306" s="116" t="s">
        <v>41</v>
      </c>
      <c r="S306" s="117"/>
      <c r="T306" s="240"/>
      <c r="U306" s="248">
        <v>-999</v>
      </c>
      <c r="V306" s="250">
        <v>-999</v>
      </c>
      <c r="W306" s="250">
        <v>-999</v>
      </c>
      <c r="X306" s="250">
        <v>-999</v>
      </c>
      <c r="Y306" s="250">
        <v>-999</v>
      </c>
      <c r="Z306" s="250">
        <v>-999</v>
      </c>
      <c r="AA306" s="250">
        <v>-999</v>
      </c>
      <c r="AB306" s="250">
        <v>-999</v>
      </c>
      <c r="AC306" s="250">
        <v>-999</v>
      </c>
      <c r="AD306" s="264">
        <v>-999</v>
      </c>
      <c r="AE306" s="118"/>
      <c r="AF306" s="118"/>
      <c r="AG306" s="118"/>
      <c r="AH306" s="118"/>
      <c r="AI306" s="118"/>
      <c r="AJ306" s="118"/>
      <c r="AK306" s="118"/>
      <c r="AL306" s="118"/>
      <c r="AM306" s="118"/>
      <c r="AN306" s="118"/>
      <c r="AO306" s="118"/>
      <c r="AP306" s="118"/>
      <c r="AQ306" s="118"/>
      <c r="AR306" s="118"/>
      <c r="AS306" s="118"/>
      <c r="AT306" s="118"/>
      <c r="AU306" s="118"/>
      <c r="AV306" s="118"/>
      <c r="AW306" s="118"/>
      <c r="AX306" s="118"/>
      <c r="AY306" s="118"/>
      <c r="AZ306" s="118"/>
      <c r="BA306" s="118"/>
      <c r="BB306" s="118"/>
    </row>
    <row r="307" spans="1:54" s="70" customFormat="1" ht="12" x14ac:dyDescent="0.3">
      <c r="A307" s="115">
        <v>8500</v>
      </c>
      <c r="B307" s="115" t="s">
        <v>30</v>
      </c>
      <c r="C307" s="115" t="s">
        <v>31</v>
      </c>
      <c r="D307" s="115" t="s">
        <v>42</v>
      </c>
      <c r="E307" s="115" t="s">
        <v>1109</v>
      </c>
      <c r="F307" s="115" t="s">
        <v>1110</v>
      </c>
      <c r="G307" s="115">
        <v>26</v>
      </c>
      <c r="H307" s="115" t="s">
        <v>34</v>
      </c>
      <c r="I307" s="115" t="s">
        <v>71</v>
      </c>
      <c r="J307" s="115" t="s">
        <v>73</v>
      </c>
      <c r="K307" s="115" t="s">
        <v>72</v>
      </c>
      <c r="L307" s="115" t="s">
        <v>72</v>
      </c>
      <c r="M307" s="115" t="s">
        <v>39</v>
      </c>
      <c r="N307" s="115" t="s">
        <v>40</v>
      </c>
      <c r="O307" s="119">
        <v>4750</v>
      </c>
      <c r="P307" s="115" t="s">
        <v>884</v>
      </c>
      <c r="Q307" s="115">
        <v>26</v>
      </c>
      <c r="R307" s="116" t="s">
        <v>41</v>
      </c>
      <c r="S307" s="117"/>
      <c r="T307" s="240"/>
      <c r="U307" s="248">
        <v>-999</v>
      </c>
      <c r="V307" s="250">
        <v>-999</v>
      </c>
      <c r="W307" s="250">
        <v>-999</v>
      </c>
      <c r="X307" s="250">
        <v>-999</v>
      </c>
      <c r="Y307" s="250">
        <v>-999</v>
      </c>
      <c r="Z307" s="250">
        <v>-999</v>
      </c>
      <c r="AA307" s="250">
        <v>-999</v>
      </c>
      <c r="AB307" s="250">
        <v>-999</v>
      </c>
      <c r="AC307" s="250">
        <v>-999</v>
      </c>
      <c r="AD307" s="264">
        <v>-999</v>
      </c>
      <c r="AE307" s="118"/>
      <c r="AF307" s="118"/>
      <c r="AG307" s="118"/>
      <c r="AH307" s="118"/>
      <c r="AI307" s="118"/>
      <c r="AJ307" s="118"/>
      <c r="AK307" s="118"/>
      <c r="AL307" s="118"/>
      <c r="AM307" s="118"/>
      <c r="AN307" s="118"/>
      <c r="AO307" s="118"/>
      <c r="AP307" s="118"/>
      <c r="AQ307" s="118"/>
      <c r="AR307" s="118"/>
      <c r="AS307" s="118"/>
      <c r="AT307" s="118"/>
      <c r="AU307" s="118"/>
      <c r="AV307" s="118"/>
      <c r="AW307" s="118"/>
      <c r="AX307" s="118"/>
      <c r="AY307" s="118"/>
      <c r="AZ307" s="118"/>
      <c r="BA307" s="118"/>
      <c r="BB307" s="118"/>
    </row>
    <row r="308" spans="1:54" s="70" customFormat="1" ht="12" x14ac:dyDescent="0.3">
      <c r="A308" s="115">
        <v>8600</v>
      </c>
      <c r="B308" s="115" t="s">
        <v>30</v>
      </c>
      <c r="C308" s="115" t="s">
        <v>31</v>
      </c>
      <c r="D308" s="115" t="s">
        <v>42</v>
      </c>
      <c r="E308" s="115" t="s">
        <v>1115</v>
      </c>
      <c r="F308" s="115" t="s">
        <v>1116</v>
      </c>
      <c r="G308" s="115">
        <v>28.9</v>
      </c>
      <c r="H308" s="115" t="s">
        <v>34</v>
      </c>
      <c r="I308" s="115" t="s">
        <v>71</v>
      </c>
      <c r="J308" s="115" t="s">
        <v>73</v>
      </c>
      <c r="K308" s="115" t="s">
        <v>72</v>
      </c>
      <c r="L308" s="115" t="s">
        <v>72</v>
      </c>
      <c r="M308" s="115" t="s">
        <v>39</v>
      </c>
      <c r="N308" s="115" t="s">
        <v>40</v>
      </c>
      <c r="O308" s="119">
        <v>8037</v>
      </c>
      <c r="P308" s="115" t="s">
        <v>884</v>
      </c>
      <c r="Q308" s="115">
        <v>28.9</v>
      </c>
      <c r="R308" s="116" t="s">
        <v>41</v>
      </c>
      <c r="S308" s="117"/>
      <c r="T308" s="240"/>
      <c r="U308" s="248">
        <v>-999</v>
      </c>
      <c r="V308" s="250">
        <v>-999</v>
      </c>
      <c r="W308" s="250">
        <v>-999</v>
      </c>
      <c r="X308" s="250">
        <v>-999</v>
      </c>
      <c r="Y308" s="250">
        <v>-999</v>
      </c>
      <c r="Z308" s="250">
        <v>-999</v>
      </c>
      <c r="AA308" s="250">
        <v>-999</v>
      </c>
      <c r="AB308" s="250">
        <v>-999</v>
      </c>
      <c r="AC308" s="250">
        <v>-999</v>
      </c>
      <c r="AD308" s="264">
        <v>-999</v>
      </c>
      <c r="AE308" s="118"/>
      <c r="AF308" s="118"/>
      <c r="AG308" s="118"/>
      <c r="AH308" s="118"/>
      <c r="AI308" s="118"/>
      <c r="AJ308" s="118"/>
      <c r="AK308" s="118"/>
      <c r="AL308" s="118"/>
      <c r="AM308" s="118"/>
      <c r="AN308" s="118"/>
      <c r="AO308" s="118"/>
      <c r="AP308" s="118"/>
      <c r="AQ308" s="118"/>
      <c r="AR308" s="118"/>
      <c r="AS308" s="118"/>
      <c r="AT308" s="118"/>
      <c r="AU308" s="118"/>
      <c r="AV308" s="118"/>
      <c r="AW308" s="118"/>
      <c r="AX308" s="118"/>
      <c r="AY308" s="118"/>
      <c r="AZ308" s="118"/>
      <c r="BA308" s="118"/>
      <c r="BB308" s="118"/>
    </row>
    <row r="309" spans="1:54" x14ac:dyDescent="0.35">
      <c r="A309" s="278">
        <v>8700</v>
      </c>
      <c r="B309" s="278" t="s">
        <v>30</v>
      </c>
      <c r="C309" s="278" t="s">
        <v>31</v>
      </c>
      <c r="D309" s="278" t="s">
        <v>31</v>
      </c>
      <c r="E309" s="278" t="s">
        <v>1168</v>
      </c>
      <c r="F309" s="278" t="s">
        <v>1169</v>
      </c>
      <c r="G309" s="278">
        <v>50</v>
      </c>
      <c r="H309" s="278" t="s">
        <v>34</v>
      </c>
      <c r="I309" s="278" t="s">
        <v>71</v>
      </c>
      <c r="J309" s="278" t="s">
        <v>73</v>
      </c>
      <c r="K309" s="278" t="s">
        <v>72</v>
      </c>
      <c r="L309" s="278" t="s">
        <v>72</v>
      </c>
      <c r="M309" s="278" t="s">
        <v>39</v>
      </c>
      <c r="N309" s="278" t="s">
        <v>40</v>
      </c>
      <c r="O309" s="287">
        <v>23743</v>
      </c>
      <c r="P309" s="278" t="s">
        <v>884</v>
      </c>
      <c r="Q309" s="278">
        <v>50</v>
      </c>
      <c r="R309" s="278" t="s">
        <v>41</v>
      </c>
      <c r="S309" s="278"/>
      <c r="T309" s="278"/>
      <c r="U309" s="270">
        <v>-999</v>
      </c>
      <c r="V309" s="270">
        <v>-999</v>
      </c>
      <c r="W309" s="270">
        <v>-999</v>
      </c>
      <c r="X309" s="270">
        <v>-999</v>
      </c>
      <c r="Y309" s="270">
        <v>-999</v>
      </c>
      <c r="Z309" s="270">
        <v>-999</v>
      </c>
      <c r="AA309" s="270">
        <v>-999</v>
      </c>
      <c r="AB309" s="270">
        <v>-999</v>
      </c>
      <c r="AC309" s="270">
        <v>-999</v>
      </c>
      <c r="AD309" s="270">
        <v>-999</v>
      </c>
      <c r="AE309" s="118"/>
      <c r="AF309" s="118"/>
      <c r="AG309" s="118"/>
      <c r="AH309" s="118"/>
      <c r="AI309" s="118"/>
      <c r="AJ309" s="118"/>
      <c r="AK309" s="118"/>
      <c r="AL309" s="118"/>
      <c r="AM309" s="118"/>
      <c r="AN309" s="118"/>
      <c r="AO309" s="118"/>
      <c r="AP309" s="118"/>
      <c r="AQ309" s="118"/>
      <c r="AR309" s="118"/>
      <c r="AS309" s="118"/>
      <c r="AT309" s="118"/>
      <c r="AU309" s="118"/>
      <c r="AV309" s="118"/>
      <c r="AW309" s="118"/>
      <c r="AX309" s="118"/>
      <c r="AY309" s="118"/>
      <c r="AZ309" s="118"/>
      <c r="BA309" s="118"/>
      <c r="BB309" s="118"/>
    </row>
    <row r="310" spans="1:54" s="70" customFormat="1" ht="12" x14ac:dyDescent="0.3">
      <c r="A310" s="115">
        <v>8800</v>
      </c>
      <c r="B310" s="115" t="s">
        <v>30</v>
      </c>
      <c r="C310" s="115" t="s">
        <v>31</v>
      </c>
      <c r="D310" s="115" t="s">
        <v>31</v>
      </c>
      <c r="E310" s="115" t="s">
        <v>1176</v>
      </c>
      <c r="F310" s="115" t="s">
        <v>1177</v>
      </c>
      <c r="G310" s="115">
        <v>22</v>
      </c>
      <c r="H310" s="115" t="s">
        <v>34</v>
      </c>
      <c r="I310" s="115" t="s">
        <v>71</v>
      </c>
      <c r="J310" s="115" t="s">
        <v>73</v>
      </c>
      <c r="K310" s="115" t="s">
        <v>72</v>
      </c>
      <c r="L310" s="115" t="s">
        <v>72</v>
      </c>
      <c r="M310" s="115" t="s">
        <v>39</v>
      </c>
      <c r="N310" s="115" t="s">
        <v>40</v>
      </c>
      <c r="O310" s="119">
        <v>15707</v>
      </c>
      <c r="P310" s="115" t="s">
        <v>884</v>
      </c>
      <c r="Q310" s="115">
        <v>22</v>
      </c>
      <c r="R310" s="116" t="s">
        <v>41</v>
      </c>
      <c r="S310" s="117"/>
      <c r="T310" s="240"/>
      <c r="U310" s="248">
        <v>-999</v>
      </c>
      <c r="V310" s="250">
        <v>-999</v>
      </c>
      <c r="W310" s="250">
        <v>-999</v>
      </c>
      <c r="X310" s="250">
        <v>-999</v>
      </c>
      <c r="Y310" s="250">
        <v>-999</v>
      </c>
      <c r="Z310" s="250">
        <v>-999</v>
      </c>
      <c r="AA310" s="250">
        <v>-999</v>
      </c>
      <c r="AB310" s="250">
        <v>-999</v>
      </c>
      <c r="AC310" s="250">
        <v>-999</v>
      </c>
      <c r="AD310" s="264">
        <v>-999</v>
      </c>
      <c r="AE310" s="118"/>
      <c r="AF310" s="118"/>
      <c r="AG310" s="118"/>
      <c r="AH310" s="118"/>
      <c r="AI310" s="118"/>
      <c r="AJ310" s="118"/>
      <c r="AK310" s="118"/>
      <c r="AL310" s="118"/>
      <c r="AM310" s="118"/>
      <c r="AN310" s="118"/>
      <c r="AO310" s="118"/>
      <c r="AP310" s="118"/>
      <c r="AQ310" s="118"/>
      <c r="AR310" s="118"/>
      <c r="AS310" s="118"/>
      <c r="AT310" s="118"/>
      <c r="AU310" s="118"/>
      <c r="AV310" s="118"/>
      <c r="AW310" s="118"/>
      <c r="AX310" s="118"/>
      <c r="AY310" s="118"/>
      <c r="AZ310" s="118"/>
      <c r="BA310" s="118"/>
      <c r="BB310" s="118"/>
    </row>
    <row r="311" spans="1:54" s="70" customFormat="1" ht="12" x14ac:dyDescent="0.3">
      <c r="A311" s="115">
        <v>9600</v>
      </c>
      <c r="B311" s="115" t="s">
        <v>30</v>
      </c>
      <c r="C311" s="115" t="s">
        <v>31</v>
      </c>
      <c r="D311" s="115" t="s">
        <v>42</v>
      </c>
      <c r="E311" s="115" t="s">
        <v>1201</v>
      </c>
      <c r="F311" s="115" t="s">
        <v>1202</v>
      </c>
      <c r="G311" s="115">
        <v>101.5</v>
      </c>
      <c r="H311" s="115" t="s">
        <v>34</v>
      </c>
      <c r="I311" s="115" t="s">
        <v>71</v>
      </c>
      <c r="J311" s="115" t="s">
        <v>73</v>
      </c>
      <c r="K311" s="115" t="s">
        <v>72</v>
      </c>
      <c r="L311" s="115" t="s">
        <v>72</v>
      </c>
      <c r="M311" s="115" t="s">
        <v>39</v>
      </c>
      <c r="N311" s="115" t="s">
        <v>40</v>
      </c>
      <c r="O311" s="119">
        <v>17533</v>
      </c>
      <c r="P311" s="115" t="s">
        <v>478</v>
      </c>
      <c r="Q311" s="115">
        <v>101.5</v>
      </c>
      <c r="R311" s="116" t="s">
        <v>41</v>
      </c>
      <c r="S311" s="117"/>
      <c r="T311" s="240"/>
      <c r="U311" s="248">
        <v>-999</v>
      </c>
      <c r="V311" s="250">
        <v>-999</v>
      </c>
      <c r="W311" s="250">
        <v>-999</v>
      </c>
      <c r="X311" s="250">
        <v>-999</v>
      </c>
      <c r="Y311" s="250">
        <v>-999</v>
      </c>
      <c r="Z311" s="250">
        <v>-999</v>
      </c>
      <c r="AA311" s="250">
        <v>-999</v>
      </c>
      <c r="AB311" s="250">
        <v>-999</v>
      </c>
      <c r="AC311" s="250">
        <v>-999</v>
      </c>
      <c r="AD311" s="264">
        <v>-999</v>
      </c>
      <c r="AE311" s="118"/>
      <c r="AF311" s="118"/>
      <c r="AG311" s="118"/>
      <c r="AH311" s="118"/>
      <c r="AI311" s="118"/>
      <c r="AJ311" s="118"/>
      <c r="AK311" s="118"/>
      <c r="AL311" s="118"/>
      <c r="AM311" s="118"/>
      <c r="AN311" s="118"/>
      <c r="AO311" s="118"/>
      <c r="AP311" s="118"/>
      <c r="AQ311" s="118"/>
      <c r="AR311" s="118"/>
      <c r="AS311" s="118"/>
      <c r="AT311" s="118"/>
      <c r="AU311" s="118"/>
      <c r="AV311" s="118"/>
      <c r="AW311" s="118"/>
      <c r="AX311" s="118"/>
      <c r="AY311" s="118"/>
      <c r="AZ311" s="118"/>
      <c r="BA311" s="118"/>
      <c r="BB311" s="118"/>
    </row>
    <row r="312" spans="1:54" s="70" customFormat="1" ht="12" x14ac:dyDescent="0.3">
      <c r="A312" s="115">
        <v>14300</v>
      </c>
      <c r="B312" s="115" t="s">
        <v>30</v>
      </c>
      <c r="C312" s="115" t="s">
        <v>31</v>
      </c>
      <c r="D312" s="115" t="s">
        <v>31</v>
      </c>
      <c r="E312" s="115" t="s">
        <v>1636</v>
      </c>
      <c r="F312" s="115" t="s">
        <v>1637</v>
      </c>
      <c r="G312" s="115">
        <v>20</v>
      </c>
      <c r="H312" s="115" t="s">
        <v>34</v>
      </c>
      <c r="I312" s="115" t="s">
        <v>71</v>
      </c>
      <c r="J312" s="115" t="s">
        <v>73</v>
      </c>
      <c r="K312" s="115" t="s">
        <v>72</v>
      </c>
      <c r="L312" s="115" t="s">
        <v>72</v>
      </c>
      <c r="M312" s="115" t="s">
        <v>39</v>
      </c>
      <c r="N312" s="115" t="s">
        <v>40</v>
      </c>
      <c r="O312" s="119">
        <v>33970</v>
      </c>
      <c r="P312" s="115" t="s">
        <v>340</v>
      </c>
      <c r="Q312" s="115">
        <v>20</v>
      </c>
      <c r="R312" s="116" t="s">
        <v>41</v>
      </c>
      <c r="S312" s="117"/>
      <c r="T312" s="240"/>
      <c r="U312" s="248">
        <v>-999</v>
      </c>
      <c r="V312" s="250">
        <v>-999</v>
      </c>
      <c r="W312" s="250">
        <v>-999</v>
      </c>
      <c r="X312" s="250">
        <v>-999</v>
      </c>
      <c r="Y312" s="250">
        <v>-999</v>
      </c>
      <c r="Z312" s="250">
        <v>-999</v>
      </c>
      <c r="AA312" s="250">
        <v>-999</v>
      </c>
      <c r="AB312" s="250">
        <v>-999</v>
      </c>
      <c r="AC312" s="250">
        <v>-999</v>
      </c>
      <c r="AD312" s="264">
        <v>-999</v>
      </c>
      <c r="AE312" s="118"/>
      <c r="AF312" s="118"/>
      <c r="AG312" s="118"/>
      <c r="AH312" s="118"/>
      <c r="AI312" s="118"/>
      <c r="AJ312" s="118"/>
      <c r="AK312" s="118"/>
      <c r="AL312" s="118"/>
      <c r="AM312" s="118"/>
      <c r="AN312" s="118"/>
      <c r="AO312" s="118"/>
      <c r="AP312" s="118"/>
      <c r="AQ312" s="118"/>
      <c r="AR312" s="118"/>
      <c r="AS312" s="118"/>
      <c r="AT312" s="118"/>
      <c r="AU312" s="118"/>
      <c r="AV312" s="118"/>
      <c r="AW312" s="118"/>
      <c r="AX312" s="118"/>
      <c r="AY312" s="118"/>
      <c r="AZ312" s="118"/>
      <c r="BA312" s="118"/>
      <c r="BB312" s="118"/>
    </row>
    <row r="313" spans="1:54" s="70" customFormat="1" ht="12" x14ac:dyDescent="0.3">
      <c r="A313" s="115">
        <v>14500</v>
      </c>
      <c r="B313" s="115" t="s">
        <v>30</v>
      </c>
      <c r="C313" s="115" t="s">
        <v>31</v>
      </c>
      <c r="D313" s="115" t="s">
        <v>42</v>
      </c>
      <c r="E313" s="115" t="s">
        <v>1647</v>
      </c>
      <c r="F313" s="115" t="s">
        <v>1648</v>
      </c>
      <c r="G313" s="115">
        <v>144</v>
      </c>
      <c r="H313" s="115" t="s">
        <v>34</v>
      </c>
      <c r="I313" s="115" t="s">
        <v>71</v>
      </c>
      <c r="J313" s="115" t="s">
        <v>73</v>
      </c>
      <c r="K313" s="115" t="s">
        <v>72</v>
      </c>
      <c r="L313" s="115" t="s">
        <v>72</v>
      </c>
      <c r="M313" s="115" t="s">
        <v>39</v>
      </c>
      <c r="N313" s="115" t="s">
        <v>40</v>
      </c>
      <c r="O313" s="119">
        <v>21186</v>
      </c>
      <c r="P313" s="115" t="s">
        <v>365</v>
      </c>
      <c r="Q313" s="115">
        <v>144</v>
      </c>
      <c r="R313" s="116" t="s">
        <v>41</v>
      </c>
      <c r="S313" s="117"/>
      <c r="T313" s="240"/>
      <c r="U313" s="248">
        <v>-999</v>
      </c>
      <c r="V313" s="250">
        <v>-999</v>
      </c>
      <c r="W313" s="250">
        <v>-999</v>
      </c>
      <c r="X313" s="250">
        <v>-999</v>
      </c>
      <c r="Y313" s="250">
        <v>-999</v>
      </c>
      <c r="Z313" s="250">
        <v>-999</v>
      </c>
      <c r="AA313" s="250">
        <v>-999</v>
      </c>
      <c r="AB313" s="250">
        <v>-999</v>
      </c>
      <c r="AC313" s="250">
        <v>-999</v>
      </c>
      <c r="AD313" s="264">
        <v>-999</v>
      </c>
      <c r="AE313" s="118"/>
      <c r="AF313" s="118"/>
      <c r="AG313" s="118"/>
      <c r="AH313" s="118"/>
      <c r="AI313" s="118"/>
      <c r="AJ313" s="118"/>
      <c r="AK313" s="118"/>
      <c r="AL313" s="118"/>
      <c r="AM313" s="118"/>
      <c r="AN313" s="118"/>
      <c r="AO313" s="118"/>
      <c r="AP313" s="118"/>
      <c r="AQ313" s="118"/>
      <c r="AR313" s="118"/>
      <c r="AS313" s="118"/>
      <c r="AT313" s="118"/>
      <c r="AU313" s="118"/>
      <c r="AV313" s="118"/>
      <c r="AW313" s="118"/>
      <c r="AX313" s="118"/>
      <c r="AY313" s="118"/>
      <c r="AZ313" s="118"/>
      <c r="BA313" s="118"/>
      <c r="BB313" s="118"/>
    </row>
    <row r="314" spans="1:54" s="70" customFormat="1" ht="12" x14ac:dyDescent="0.3">
      <c r="A314" s="115">
        <v>14600</v>
      </c>
      <c r="B314" s="115" t="s">
        <v>30</v>
      </c>
      <c r="C314" s="115" t="s">
        <v>31</v>
      </c>
      <c r="D314" s="115" t="s">
        <v>31</v>
      </c>
      <c r="E314" s="115" t="s">
        <v>1733</v>
      </c>
      <c r="F314" s="115" t="s">
        <v>1734</v>
      </c>
      <c r="G314" s="115">
        <v>13.5</v>
      </c>
      <c r="H314" s="115" t="s">
        <v>34</v>
      </c>
      <c r="I314" s="115" t="s">
        <v>71</v>
      </c>
      <c r="J314" s="115" t="s">
        <v>73</v>
      </c>
      <c r="K314" s="115" t="s">
        <v>72</v>
      </c>
      <c r="L314" s="115" t="s">
        <v>72</v>
      </c>
      <c r="M314" s="115" t="s">
        <v>39</v>
      </c>
      <c r="N314" s="115" t="s">
        <v>40</v>
      </c>
      <c r="O314" s="119">
        <v>5845</v>
      </c>
      <c r="P314" s="115" t="s">
        <v>884</v>
      </c>
      <c r="Q314" s="115">
        <v>13.5</v>
      </c>
      <c r="R314" s="116" t="s">
        <v>41</v>
      </c>
      <c r="S314" s="117"/>
      <c r="T314" s="240"/>
      <c r="U314" s="248">
        <v>-999</v>
      </c>
      <c r="V314" s="250">
        <v>-999</v>
      </c>
      <c r="W314" s="250">
        <v>-999</v>
      </c>
      <c r="X314" s="250">
        <v>-999</v>
      </c>
      <c r="Y314" s="250">
        <v>-999</v>
      </c>
      <c r="Z314" s="250">
        <v>-999</v>
      </c>
      <c r="AA314" s="250">
        <v>-999</v>
      </c>
      <c r="AB314" s="250">
        <v>-999</v>
      </c>
      <c r="AC314" s="250">
        <v>-999</v>
      </c>
      <c r="AD314" s="264">
        <v>-999</v>
      </c>
      <c r="AE314" s="118"/>
      <c r="AF314" s="118"/>
      <c r="AG314" s="118"/>
      <c r="AH314" s="118"/>
      <c r="AI314" s="118"/>
      <c r="AJ314" s="118"/>
      <c r="AK314" s="118"/>
      <c r="AL314" s="118"/>
      <c r="AM314" s="118"/>
      <c r="AN314" s="118"/>
      <c r="AO314" s="118"/>
      <c r="AP314" s="118"/>
      <c r="AQ314" s="118"/>
      <c r="AR314" s="118"/>
      <c r="AS314" s="118"/>
      <c r="AT314" s="118"/>
      <c r="AU314" s="118"/>
      <c r="AV314" s="118"/>
      <c r="AW314" s="118"/>
      <c r="AX314" s="118"/>
      <c r="AY314" s="118"/>
      <c r="AZ314" s="118"/>
      <c r="BA314" s="118"/>
      <c r="BB314" s="118"/>
    </row>
    <row r="315" spans="1:54" s="70" customFormat="1" ht="12" x14ac:dyDescent="0.3">
      <c r="A315" s="115">
        <v>14700</v>
      </c>
      <c r="B315" s="115" t="s">
        <v>30</v>
      </c>
      <c r="C315" s="115" t="s">
        <v>31</v>
      </c>
      <c r="D315" s="115" t="s">
        <v>42</v>
      </c>
      <c r="E315" s="115" t="s">
        <v>1653</v>
      </c>
      <c r="F315" s="115" t="s">
        <v>1654</v>
      </c>
      <c r="G315" s="115">
        <v>4.9000000000000004</v>
      </c>
      <c r="H315" s="115" t="s">
        <v>34</v>
      </c>
      <c r="I315" s="115" t="s">
        <v>71</v>
      </c>
      <c r="J315" s="115" t="s">
        <v>73</v>
      </c>
      <c r="K315" s="115" t="s">
        <v>72</v>
      </c>
      <c r="L315" s="115" t="s">
        <v>72</v>
      </c>
      <c r="M315" s="115" t="s">
        <v>39</v>
      </c>
      <c r="N315" s="115" t="s">
        <v>40</v>
      </c>
      <c r="O315" s="119">
        <v>7672</v>
      </c>
      <c r="P315" s="115" t="s">
        <v>340</v>
      </c>
      <c r="Q315" s="115">
        <v>4.8</v>
      </c>
      <c r="R315" s="116" t="s">
        <v>41</v>
      </c>
      <c r="S315" s="117"/>
      <c r="T315" s="240"/>
      <c r="U315" s="248">
        <v>-999</v>
      </c>
      <c r="V315" s="250">
        <v>-999</v>
      </c>
      <c r="W315" s="250">
        <v>-999</v>
      </c>
      <c r="X315" s="250">
        <v>-999</v>
      </c>
      <c r="Y315" s="250">
        <v>-999</v>
      </c>
      <c r="Z315" s="250">
        <v>-999</v>
      </c>
      <c r="AA315" s="250">
        <v>-999</v>
      </c>
      <c r="AB315" s="250">
        <v>-999</v>
      </c>
      <c r="AC315" s="250">
        <v>-999</v>
      </c>
      <c r="AD315" s="264">
        <v>-999</v>
      </c>
      <c r="AE315" s="118"/>
      <c r="AF315" s="118"/>
      <c r="AG315" s="118"/>
      <c r="AH315" s="118"/>
      <c r="AI315" s="118"/>
      <c r="AJ315" s="118"/>
      <c r="AK315" s="118"/>
      <c r="AL315" s="118"/>
      <c r="AM315" s="118"/>
      <c r="AN315" s="118"/>
      <c r="AO315" s="118"/>
      <c r="AP315" s="118"/>
      <c r="AQ315" s="118"/>
      <c r="AR315" s="118"/>
      <c r="AS315" s="118"/>
      <c r="AT315" s="118"/>
      <c r="AU315" s="118"/>
      <c r="AV315" s="118"/>
      <c r="AW315" s="118"/>
      <c r="AX315" s="118"/>
      <c r="AY315" s="118"/>
      <c r="AZ315" s="118"/>
      <c r="BA315" s="118"/>
      <c r="BB315" s="118"/>
    </row>
    <row r="316" spans="1:54" x14ac:dyDescent="0.35">
      <c r="A316" s="278">
        <v>15000</v>
      </c>
      <c r="B316" s="278" t="s">
        <v>30</v>
      </c>
      <c r="C316" s="278" t="s">
        <v>31</v>
      </c>
      <c r="D316" s="278" t="s">
        <v>31</v>
      </c>
      <c r="E316" s="278" t="s">
        <v>1666</v>
      </c>
      <c r="F316" s="278" t="s">
        <v>1667</v>
      </c>
      <c r="G316" s="278">
        <v>8.5</v>
      </c>
      <c r="H316" s="278" t="s">
        <v>34</v>
      </c>
      <c r="I316" s="278" t="s">
        <v>71</v>
      </c>
      <c r="J316" s="278" t="s">
        <v>73</v>
      </c>
      <c r="K316" s="278" t="s">
        <v>72</v>
      </c>
      <c r="L316" s="278" t="s">
        <v>72</v>
      </c>
      <c r="M316" s="278" t="s">
        <v>39</v>
      </c>
      <c r="N316" s="278" t="s">
        <v>40</v>
      </c>
      <c r="O316" s="287">
        <v>7672</v>
      </c>
      <c r="P316" s="278" t="s">
        <v>1668</v>
      </c>
      <c r="Q316" s="278">
        <v>8.5</v>
      </c>
      <c r="R316" s="278" t="s">
        <v>41</v>
      </c>
      <c r="S316" s="278"/>
      <c r="T316" s="278"/>
      <c r="U316" s="270">
        <v>-999</v>
      </c>
      <c r="V316" s="270">
        <v>-999</v>
      </c>
      <c r="W316" s="270">
        <v>-999</v>
      </c>
      <c r="X316" s="270">
        <v>-999</v>
      </c>
      <c r="Y316" s="270">
        <v>-999</v>
      </c>
      <c r="Z316" s="270">
        <v>-999</v>
      </c>
      <c r="AA316" s="270">
        <v>-999</v>
      </c>
      <c r="AB316" s="270">
        <v>-999</v>
      </c>
      <c r="AC316" s="270">
        <v>-999</v>
      </c>
      <c r="AD316" s="270">
        <v>-999</v>
      </c>
      <c r="AE316" s="118"/>
      <c r="AF316" s="118"/>
      <c r="AG316" s="118"/>
      <c r="AH316" s="118"/>
      <c r="AI316" s="118"/>
      <c r="AJ316" s="118"/>
      <c r="AK316" s="118"/>
      <c r="AL316" s="118"/>
      <c r="AM316" s="118"/>
      <c r="AN316" s="118"/>
      <c r="AO316" s="118"/>
      <c r="AP316" s="118"/>
      <c r="AQ316" s="118"/>
      <c r="AR316" s="118"/>
      <c r="AS316" s="118"/>
      <c r="AT316" s="118"/>
      <c r="AU316" s="118"/>
      <c r="AV316" s="118"/>
      <c r="AW316" s="118"/>
      <c r="AX316" s="118"/>
      <c r="AY316" s="118"/>
      <c r="AZ316" s="118"/>
      <c r="BA316" s="118"/>
      <c r="BB316" s="118"/>
    </row>
    <row r="317" spans="1:54" s="70" customFormat="1" ht="12" x14ac:dyDescent="0.3">
      <c r="A317" s="115">
        <v>15100</v>
      </c>
      <c r="B317" s="115" t="s">
        <v>30</v>
      </c>
      <c r="C317" s="115" t="s">
        <v>31</v>
      </c>
      <c r="D317" s="115" t="s">
        <v>31</v>
      </c>
      <c r="E317" s="115" t="s">
        <v>1669</v>
      </c>
      <c r="F317" s="115" t="s">
        <v>1670</v>
      </c>
      <c r="G317" s="115">
        <v>8.5</v>
      </c>
      <c r="H317" s="115" t="s">
        <v>34</v>
      </c>
      <c r="I317" s="115" t="s">
        <v>71</v>
      </c>
      <c r="J317" s="115" t="s">
        <v>73</v>
      </c>
      <c r="K317" s="115" t="s">
        <v>72</v>
      </c>
      <c r="L317" s="115" t="s">
        <v>72</v>
      </c>
      <c r="M317" s="115" t="s">
        <v>39</v>
      </c>
      <c r="N317" s="115" t="s">
        <v>40</v>
      </c>
      <c r="O317" s="119">
        <v>7672</v>
      </c>
      <c r="P317" s="115" t="s">
        <v>1668</v>
      </c>
      <c r="Q317" s="115">
        <v>8.5</v>
      </c>
      <c r="R317" s="116" t="s">
        <v>41</v>
      </c>
      <c r="S317" s="117"/>
      <c r="T317" s="240"/>
      <c r="U317" s="248">
        <v>-999</v>
      </c>
      <c r="V317" s="250">
        <v>-999</v>
      </c>
      <c r="W317" s="250">
        <v>-999</v>
      </c>
      <c r="X317" s="250">
        <v>-999</v>
      </c>
      <c r="Y317" s="250">
        <v>-999</v>
      </c>
      <c r="Z317" s="250">
        <v>-999</v>
      </c>
      <c r="AA317" s="250">
        <v>-999</v>
      </c>
      <c r="AB317" s="250">
        <v>-999</v>
      </c>
      <c r="AC317" s="250">
        <v>-999</v>
      </c>
      <c r="AD317" s="264">
        <v>-999</v>
      </c>
      <c r="AE317" s="118"/>
      <c r="AF317" s="118"/>
      <c r="AG317" s="118"/>
      <c r="AH317" s="118"/>
      <c r="AI317" s="118"/>
      <c r="AJ317" s="118"/>
      <c r="AK317" s="118"/>
      <c r="AL317" s="118"/>
      <c r="AM317" s="118"/>
      <c r="AN317" s="118"/>
      <c r="AO317" s="118"/>
      <c r="AP317" s="118"/>
      <c r="AQ317" s="118"/>
      <c r="AR317" s="118"/>
      <c r="AS317" s="118"/>
      <c r="AT317" s="118"/>
      <c r="AU317" s="118"/>
      <c r="AV317" s="118"/>
      <c r="AW317" s="118"/>
      <c r="AX317" s="118"/>
      <c r="AY317" s="118"/>
      <c r="AZ317" s="118"/>
      <c r="BA317" s="118"/>
      <c r="BB317" s="118"/>
    </row>
    <row r="318" spans="1:54" s="70" customFormat="1" ht="12" x14ac:dyDescent="0.3">
      <c r="A318" s="115">
        <v>17300</v>
      </c>
      <c r="B318" s="115" t="s">
        <v>30</v>
      </c>
      <c r="C318" s="115" t="s">
        <v>31</v>
      </c>
      <c r="D318" s="115" t="s">
        <v>31</v>
      </c>
      <c r="E318" s="115" t="s">
        <v>1807</v>
      </c>
      <c r="F318" s="115" t="s">
        <v>1808</v>
      </c>
      <c r="G318" s="115">
        <v>8</v>
      </c>
      <c r="H318" s="115" t="s">
        <v>34</v>
      </c>
      <c r="I318" s="115" t="s">
        <v>71</v>
      </c>
      <c r="J318" s="115" t="s">
        <v>73</v>
      </c>
      <c r="K318" s="115" t="s">
        <v>72</v>
      </c>
      <c r="L318" s="115" t="s">
        <v>72</v>
      </c>
      <c r="M318" s="115" t="s">
        <v>39</v>
      </c>
      <c r="N318" s="115" t="s">
        <v>40</v>
      </c>
      <c r="O318" s="119">
        <v>28856</v>
      </c>
      <c r="P318" s="115" t="s">
        <v>633</v>
      </c>
      <c r="Q318" s="115">
        <v>8</v>
      </c>
      <c r="R318" s="116" t="s">
        <v>41</v>
      </c>
      <c r="S318" s="117"/>
      <c r="T318" s="240"/>
      <c r="U318" s="248">
        <v>-999</v>
      </c>
      <c r="V318" s="250">
        <v>-999</v>
      </c>
      <c r="W318" s="250">
        <v>-999</v>
      </c>
      <c r="X318" s="250">
        <v>-999</v>
      </c>
      <c r="Y318" s="250">
        <v>-999</v>
      </c>
      <c r="Z318" s="250">
        <v>-999</v>
      </c>
      <c r="AA318" s="250">
        <v>-999</v>
      </c>
      <c r="AB318" s="250">
        <v>-999</v>
      </c>
      <c r="AC318" s="250">
        <v>-999</v>
      </c>
      <c r="AD318" s="264">
        <v>-999</v>
      </c>
      <c r="AE318" s="118"/>
      <c r="AF318" s="118"/>
      <c r="AG318" s="118"/>
      <c r="AH318" s="118"/>
      <c r="AI318" s="118"/>
      <c r="AJ318" s="118"/>
      <c r="AK318" s="118"/>
      <c r="AL318" s="118"/>
      <c r="AM318" s="118"/>
      <c r="AN318" s="118"/>
      <c r="AO318" s="118"/>
      <c r="AP318" s="118"/>
      <c r="AQ318" s="118"/>
      <c r="AR318" s="118"/>
      <c r="AS318" s="118"/>
      <c r="AT318" s="118"/>
      <c r="AU318" s="118"/>
      <c r="AV318" s="118"/>
      <c r="AW318" s="118"/>
      <c r="AX318" s="118"/>
      <c r="AY318" s="118"/>
      <c r="AZ318" s="118"/>
      <c r="BA318" s="118"/>
      <c r="BB318" s="118"/>
    </row>
    <row r="319" spans="1:54" s="70" customFormat="1" ht="12" x14ac:dyDescent="0.3">
      <c r="A319" s="115">
        <v>17400</v>
      </c>
      <c r="B319" s="115" t="s">
        <v>30</v>
      </c>
      <c r="C319" s="115" t="s">
        <v>31</v>
      </c>
      <c r="D319" s="115" t="s">
        <v>31</v>
      </c>
      <c r="E319" s="115" t="s">
        <v>1855</v>
      </c>
      <c r="F319" s="115" t="s">
        <v>1856</v>
      </c>
      <c r="G319" s="115">
        <v>85</v>
      </c>
      <c r="H319" s="115" t="s">
        <v>34</v>
      </c>
      <c r="I319" s="115" t="s">
        <v>71</v>
      </c>
      <c r="J319" s="115" t="s">
        <v>73</v>
      </c>
      <c r="K319" s="115" t="s">
        <v>72</v>
      </c>
      <c r="L319" s="115" t="s">
        <v>72</v>
      </c>
      <c r="M319" s="115" t="s">
        <v>39</v>
      </c>
      <c r="N319" s="115" t="s">
        <v>40</v>
      </c>
      <c r="O319" s="119">
        <v>24108</v>
      </c>
      <c r="P319" s="115" t="s">
        <v>1668</v>
      </c>
      <c r="Q319" s="115">
        <v>85</v>
      </c>
      <c r="R319" s="116" t="s">
        <v>41</v>
      </c>
      <c r="S319" s="117"/>
      <c r="T319" s="240"/>
      <c r="U319" s="248">
        <v>-999</v>
      </c>
      <c r="V319" s="250">
        <v>-999</v>
      </c>
      <c r="W319" s="250">
        <v>-999</v>
      </c>
      <c r="X319" s="250">
        <v>-999</v>
      </c>
      <c r="Y319" s="250">
        <v>-999</v>
      </c>
      <c r="Z319" s="250">
        <v>-999</v>
      </c>
      <c r="AA319" s="250">
        <v>-999</v>
      </c>
      <c r="AB319" s="250">
        <v>-999</v>
      </c>
      <c r="AC319" s="250">
        <v>-999</v>
      </c>
      <c r="AD319" s="264">
        <v>-999</v>
      </c>
      <c r="AE319" s="118"/>
      <c r="AF319" s="118"/>
      <c r="AG319" s="118"/>
      <c r="AH319" s="118"/>
      <c r="AI319" s="118"/>
      <c r="AJ319" s="118"/>
      <c r="AK319" s="118"/>
      <c r="AL319" s="118"/>
      <c r="AM319" s="118"/>
      <c r="AN319" s="118"/>
      <c r="AO319" s="118"/>
      <c r="AP319" s="118"/>
      <c r="AQ319" s="118"/>
      <c r="AR319" s="118"/>
      <c r="AS319" s="118"/>
      <c r="AT319" s="118"/>
      <c r="AU319" s="118"/>
      <c r="AV319" s="118"/>
      <c r="AW319" s="118"/>
      <c r="AX319" s="118"/>
      <c r="AY319" s="118"/>
      <c r="AZ319" s="118"/>
      <c r="BA319" s="118"/>
      <c r="BB319" s="118"/>
    </row>
    <row r="320" spans="1:54" s="49" customFormat="1" ht="12" x14ac:dyDescent="0.3">
      <c r="A320" s="115">
        <v>17500</v>
      </c>
      <c r="B320" s="115" t="s">
        <v>30</v>
      </c>
      <c r="C320" s="115" t="s">
        <v>31</v>
      </c>
      <c r="D320" s="115" t="s">
        <v>31</v>
      </c>
      <c r="E320" s="115" t="s">
        <v>1857</v>
      </c>
      <c r="F320" s="115" t="s">
        <v>1858</v>
      </c>
      <c r="G320" s="115">
        <v>84.1</v>
      </c>
      <c r="H320" s="115" t="s">
        <v>34</v>
      </c>
      <c r="I320" s="115" t="s">
        <v>71</v>
      </c>
      <c r="J320" s="115" t="s">
        <v>73</v>
      </c>
      <c r="K320" s="115" t="s">
        <v>72</v>
      </c>
      <c r="L320" s="115" t="s">
        <v>72</v>
      </c>
      <c r="M320" s="115" t="s">
        <v>39</v>
      </c>
      <c r="N320" s="115" t="s">
        <v>40</v>
      </c>
      <c r="O320" s="119">
        <v>23743</v>
      </c>
      <c r="P320" s="115" t="s">
        <v>1668</v>
      </c>
      <c r="Q320" s="115">
        <v>84.1</v>
      </c>
      <c r="R320" s="116" t="s">
        <v>41</v>
      </c>
      <c r="S320" s="117"/>
      <c r="T320" s="240"/>
      <c r="U320" s="248">
        <v>-999</v>
      </c>
      <c r="V320" s="250">
        <v>-999</v>
      </c>
      <c r="W320" s="250">
        <v>-999</v>
      </c>
      <c r="X320" s="250">
        <v>-999</v>
      </c>
      <c r="Y320" s="250">
        <v>-999</v>
      </c>
      <c r="Z320" s="250">
        <v>-999</v>
      </c>
      <c r="AA320" s="250">
        <v>-999</v>
      </c>
      <c r="AB320" s="250">
        <v>-999</v>
      </c>
      <c r="AC320" s="250">
        <v>-999</v>
      </c>
      <c r="AD320" s="264">
        <v>-999</v>
      </c>
      <c r="AE320" s="118"/>
      <c r="AF320" s="118"/>
      <c r="AG320" s="118"/>
      <c r="AH320" s="118"/>
      <c r="AI320" s="118"/>
      <c r="AJ320" s="118"/>
      <c r="AK320" s="118"/>
      <c r="AL320" s="118"/>
      <c r="AM320" s="118"/>
      <c r="AN320" s="118"/>
      <c r="AO320" s="118"/>
      <c r="AP320" s="118"/>
      <c r="AQ320" s="118"/>
      <c r="AR320" s="118"/>
      <c r="AS320" s="118"/>
      <c r="AT320" s="118"/>
      <c r="AU320" s="118"/>
      <c r="AV320" s="118"/>
      <c r="AW320" s="118"/>
      <c r="AX320" s="118"/>
      <c r="AY320" s="118"/>
      <c r="AZ320" s="118"/>
      <c r="BA320" s="118"/>
      <c r="BB320" s="118"/>
    </row>
    <row r="321" spans="1:54" s="49" customFormat="1" ht="12" x14ac:dyDescent="0.3">
      <c r="A321" s="115">
        <v>18300</v>
      </c>
      <c r="B321" s="115" t="s">
        <v>30</v>
      </c>
      <c r="C321" s="115" t="s">
        <v>31</v>
      </c>
      <c r="D321" s="115" t="s">
        <v>31</v>
      </c>
      <c r="E321" s="115" t="s">
        <v>1938</v>
      </c>
      <c r="F321" s="115" t="s">
        <v>1939</v>
      </c>
      <c r="G321" s="115">
        <v>13</v>
      </c>
      <c r="H321" s="115" t="s">
        <v>34</v>
      </c>
      <c r="I321" s="115" t="s">
        <v>71</v>
      </c>
      <c r="J321" s="115" t="s">
        <v>73</v>
      </c>
      <c r="K321" s="115" t="s">
        <v>72</v>
      </c>
      <c r="L321" s="115" t="s">
        <v>72</v>
      </c>
      <c r="M321" s="115" t="s">
        <v>39</v>
      </c>
      <c r="N321" s="115" t="s">
        <v>40</v>
      </c>
      <c r="O321" s="119">
        <v>7306</v>
      </c>
      <c r="P321" s="115" t="s">
        <v>1940</v>
      </c>
      <c r="Q321" s="115">
        <v>13</v>
      </c>
      <c r="R321" s="116" t="s">
        <v>41</v>
      </c>
      <c r="S321" s="117"/>
      <c r="T321" s="240"/>
      <c r="U321" s="248">
        <v>-999</v>
      </c>
      <c r="V321" s="250">
        <v>-999</v>
      </c>
      <c r="W321" s="250">
        <v>-999</v>
      </c>
      <c r="X321" s="250">
        <v>-999</v>
      </c>
      <c r="Y321" s="250">
        <v>-999</v>
      </c>
      <c r="Z321" s="250">
        <v>-999</v>
      </c>
      <c r="AA321" s="250">
        <v>-999</v>
      </c>
      <c r="AB321" s="250">
        <v>-999</v>
      </c>
      <c r="AC321" s="250">
        <v>-999</v>
      </c>
      <c r="AD321" s="264">
        <v>-999</v>
      </c>
      <c r="AE321" s="118"/>
      <c r="AF321" s="118"/>
      <c r="AG321" s="118"/>
      <c r="AH321" s="118"/>
      <c r="AI321" s="118"/>
      <c r="AJ321" s="118"/>
      <c r="AK321" s="118"/>
      <c r="AL321" s="118"/>
      <c r="AM321" s="118"/>
      <c r="AN321" s="118"/>
      <c r="AO321" s="118"/>
      <c r="AP321" s="118"/>
      <c r="AQ321" s="118"/>
      <c r="AR321" s="118"/>
      <c r="AS321" s="118"/>
      <c r="AT321" s="118"/>
      <c r="AU321" s="118"/>
      <c r="AV321" s="118"/>
      <c r="AW321" s="118"/>
      <c r="AX321" s="118"/>
      <c r="AY321" s="118"/>
      <c r="AZ321" s="118"/>
      <c r="BA321" s="118"/>
      <c r="BB321" s="118"/>
    </row>
    <row r="322" spans="1:54" s="49" customFormat="1" ht="12" x14ac:dyDescent="0.3">
      <c r="A322" s="115">
        <v>18500</v>
      </c>
      <c r="B322" s="115" t="s">
        <v>30</v>
      </c>
      <c r="C322" s="115" t="s">
        <v>31</v>
      </c>
      <c r="D322" s="115" t="s">
        <v>31</v>
      </c>
      <c r="E322" s="115" t="s">
        <v>1941</v>
      </c>
      <c r="F322" s="115" t="s">
        <v>1942</v>
      </c>
      <c r="G322" s="115">
        <v>12.8</v>
      </c>
      <c r="H322" s="115" t="s">
        <v>34</v>
      </c>
      <c r="I322" s="115" t="s">
        <v>71</v>
      </c>
      <c r="J322" s="115" t="s">
        <v>73</v>
      </c>
      <c r="K322" s="115" t="s">
        <v>72</v>
      </c>
      <c r="L322" s="115" t="s">
        <v>72</v>
      </c>
      <c r="M322" s="115" t="s">
        <v>39</v>
      </c>
      <c r="N322" s="115" t="s">
        <v>40</v>
      </c>
      <c r="O322" s="119">
        <v>7306</v>
      </c>
      <c r="P322" s="115" t="s">
        <v>1940</v>
      </c>
      <c r="Q322" s="115">
        <v>12.8</v>
      </c>
      <c r="R322" s="116" t="s">
        <v>41</v>
      </c>
      <c r="S322" s="117"/>
      <c r="T322" s="240"/>
      <c r="U322" s="248">
        <v>-999</v>
      </c>
      <c r="V322" s="250">
        <v>-999</v>
      </c>
      <c r="W322" s="250">
        <v>-999</v>
      </c>
      <c r="X322" s="250">
        <v>-999</v>
      </c>
      <c r="Y322" s="250">
        <v>-999</v>
      </c>
      <c r="Z322" s="250">
        <v>-999</v>
      </c>
      <c r="AA322" s="250">
        <v>-999</v>
      </c>
      <c r="AB322" s="250">
        <v>-999</v>
      </c>
      <c r="AC322" s="250">
        <v>-999</v>
      </c>
      <c r="AD322" s="264">
        <v>-999</v>
      </c>
      <c r="AE322" s="118"/>
      <c r="AF322" s="118"/>
      <c r="AG322" s="118"/>
      <c r="AH322" s="118"/>
      <c r="AI322" s="118"/>
      <c r="AJ322" s="118"/>
      <c r="AK322" s="118"/>
      <c r="AL322" s="118"/>
      <c r="AM322" s="118"/>
      <c r="AN322" s="118"/>
      <c r="AO322" s="118"/>
      <c r="AP322" s="118"/>
      <c r="AQ322" s="118"/>
      <c r="AR322" s="118"/>
      <c r="AS322" s="118"/>
      <c r="AT322" s="118"/>
      <c r="AU322" s="118"/>
      <c r="AV322" s="118"/>
      <c r="AW322" s="118"/>
      <c r="AX322" s="118"/>
      <c r="AY322" s="118"/>
      <c r="AZ322" s="118"/>
      <c r="BA322" s="118"/>
      <c r="BB322" s="118"/>
    </row>
    <row r="323" spans="1:54" s="49" customFormat="1" ht="12" x14ac:dyDescent="0.3">
      <c r="A323" s="115">
        <v>18600</v>
      </c>
      <c r="B323" s="115" t="s">
        <v>30</v>
      </c>
      <c r="C323" s="115" t="s">
        <v>31</v>
      </c>
      <c r="D323" s="115" t="s">
        <v>31</v>
      </c>
      <c r="E323" s="115" t="s">
        <v>1943</v>
      </c>
      <c r="F323" s="115" t="s">
        <v>1944</v>
      </c>
      <c r="G323" s="115">
        <v>153.9</v>
      </c>
      <c r="H323" s="115" t="s">
        <v>34</v>
      </c>
      <c r="I323" s="115" t="s">
        <v>71</v>
      </c>
      <c r="J323" s="115" t="s">
        <v>73</v>
      </c>
      <c r="K323" s="115" t="s">
        <v>72</v>
      </c>
      <c r="L323" s="115" t="s">
        <v>72</v>
      </c>
      <c r="M323" s="115" t="s">
        <v>39</v>
      </c>
      <c r="N323" s="115" t="s">
        <v>40</v>
      </c>
      <c r="O323" s="119">
        <v>30317</v>
      </c>
      <c r="P323" s="115" t="s">
        <v>1940</v>
      </c>
      <c r="Q323" s="115">
        <v>153.9</v>
      </c>
      <c r="R323" s="116" t="s">
        <v>41</v>
      </c>
      <c r="S323" s="117"/>
      <c r="T323" s="240"/>
      <c r="U323" s="248">
        <v>-999</v>
      </c>
      <c r="V323" s="250">
        <v>-999</v>
      </c>
      <c r="W323" s="250">
        <v>-999</v>
      </c>
      <c r="X323" s="250">
        <v>-999</v>
      </c>
      <c r="Y323" s="250">
        <v>-999</v>
      </c>
      <c r="Z323" s="250">
        <v>-999</v>
      </c>
      <c r="AA323" s="250">
        <v>-999</v>
      </c>
      <c r="AB323" s="250">
        <v>-999</v>
      </c>
      <c r="AC323" s="250">
        <v>-999</v>
      </c>
      <c r="AD323" s="264">
        <v>-999</v>
      </c>
      <c r="AE323" s="118"/>
      <c r="AF323" s="118"/>
      <c r="AG323" s="118"/>
      <c r="AH323" s="118"/>
      <c r="AI323" s="118"/>
      <c r="AJ323" s="118"/>
      <c r="AK323" s="118"/>
      <c r="AL323" s="118"/>
      <c r="AM323" s="118"/>
      <c r="AN323" s="118"/>
      <c r="AO323" s="118"/>
      <c r="AP323" s="118"/>
      <c r="AQ323" s="118"/>
      <c r="AR323" s="118"/>
      <c r="AS323" s="118"/>
      <c r="AT323" s="118"/>
      <c r="AU323" s="118"/>
      <c r="AV323" s="118"/>
      <c r="AW323" s="118"/>
      <c r="AX323" s="118"/>
      <c r="AY323" s="118"/>
      <c r="AZ323" s="118"/>
      <c r="BA323" s="118"/>
      <c r="BB323" s="118"/>
    </row>
    <row r="324" spans="1:54" ht="24" x14ac:dyDescent="0.35">
      <c r="A324" s="310">
        <v>18700</v>
      </c>
      <c r="B324" s="310" t="s">
        <v>30</v>
      </c>
      <c r="C324" s="310" t="s">
        <v>31</v>
      </c>
      <c r="D324" s="310" t="s">
        <v>31</v>
      </c>
      <c r="E324" s="310" t="s">
        <v>1886</v>
      </c>
      <c r="F324" s="310" t="s">
        <v>1887</v>
      </c>
      <c r="G324" s="310">
        <v>11.5</v>
      </c>
      <c r="H324" s="310" t="s">
        <v>34</v>
      </c>
      <c r="I324" s="310" t="s">
        <v>71</v>
      </c>
      <c r="J324" s="310" t="s">
        <v>73</v>
      </c>
      <c r="K324" s="310" t="s">
        <v>72</v>
      </c>
      <c r="L324" s="310" t="s">
        <v>72</v>
      </c>
      <c r="M324" s="310" t="s">
        <v>224</v>
      </c>
      <c r="N324" s="310" t="s">
        <v>225</v>
      </c>
      <c r="O324" s="311">
        <v>7672</v>
      </c>
      <c r="P324" s="310"/>
      <c r="Q324" s="310">
        <v>11.5</v>
      </c>
      <c r="R324" s="310" t="s">
        <v>41</v>
      </c>
      <c r="S324" s="312"/>
      <c r="T324" s="312"/>
      <c r="U324" s="270">
        <v>-999</v>
      </c>
      <c r="V324" s="270">
        <v>-999</v>
      </c>
      <c r="W324" s="270">
        <v>-999</v>
      </c>
      <c r="X324" s="270">
        <v>-999</v>
      </c>
      <c r="Y324" s="270">
        <v>-999</v>
      </c>
      <c r="Z324" s="270">
        <v>-999</v>
      </c>
      <c r="AA324" s="270">
        <v>-999</v>
      </c>
      <c r="AB324" s="270">
        <v>-999</v>
      </c>
      <c r="AC324" s="270">
        <v>-999</v>
      </c>
      <c r="AD324" s="270">
        <v>-999</v>
      </c>
      <c r="AE324" s="118"/>
      <c r="AF324" s="118"/>
      <c r="AG324" s="118"/>
      <c r="AH324" s="118"/>
      <c r="AI324" s="118"/>
      <c r="AJ324" s="118"/>
      <c r="AK324" s="118"/>
      <c r="AL324" s="118"/>
      <c r="AM324" s="118"/>
      <c r="AN324" s="118"/>
      <c r="AO324" s="118"/>
      <c r="AP324" s="118"/>
      <c r="AQ324" s="118"/>
      <c r="AR324" s="118"/>
      <c r="AS324" s="118"/>
      <c r="AT324" s="118"/>
      <c r="AU324" s="118"/>
      <c r="AV324" s="118"/>
      <c r="AW324" s="118"/>
      <c r="AX324" s="118"/>
      <c r="AY324" s="118"/>
      <c r="AZ324" s="118"/>
      <c r="BA324" s="118"/>
      <c r="BB324" s="118"/>
    </row>
    <row r="325" spans="1:54" s="70" customFormat="1" ht="12" x14ac:dyDescent="0.3">
      <c r="A325" s="115">
        <v>19000</v>
      </c>
      <c r="B325" s="115" t="s">
        <v>30</v>
      </c>
      <c r="C325" s="115" t="s">
        <v>31</v>
      </c>
      <c r="D325" s="115" t="s">
        <v>42</v>
      </c>
      <c r="E325" s="115" t="s">
        <v>1914</v>
      </c>
      <c r="F325" s="115" t="s">
        <v>1915</v>
      </c>
      <c r="G325" s="115">
        <v>3.2</v>
      </c>
      <c r="H325" s="115" t="s">
        <v>34</v>
      </c>
      <c r="I325" s="115" t="s">
        <v>71</v>
      </c>
      <c r="J325" s="115" t="s">
        <v>73</v>
      </c>
      <c r="K325" s="115" t="s">
        <v>72</v>
      </c>
      <c r="L325" s="115" t="s">
        <v>72</v>
      </c>
      <c r="M325" s="115" t="s">
        <v>39</v>
      </c>
      <c r="N325" s="115" t="s">
        <v>40</v>
      </c>
      <c r="O325" s="119">
        <v>1462</v>
      </c>
      <c r="P325" s="115"/>
      <c r="Q325" s="115">
        <v>3.2</v>
      </c>
      <c r="R325" s="116" t="s">
        <v>41</v>
      </c>
      <c r="S325" s="117"/>
      <c r="T325" s="240"/>
      <c r="U325" s="248">
        <v>-999</v>
      </c>
      <c r="V325" s="250">
        <v>-999</v>
      </c>
      <c r="W325" s="250">
        <v>-999</v>
      </c>
      <c r="X325" s="250">
        <v>-999</v>
      </c>
      <c r="Y325" s="250">
        <v>-999</v>
      </c>
      <c r="Z325" s="250">
        <v>-999</v>
      </c>
      <c r="AA325" s="250">
        <v>-999</v>
      </c>
      <c r="AB325" s="250">
        <v>-999</v>
      </c>
      <c r="AC325" s="250">
        <v>-999</v>
      </c>
      <c r="AD325" s="264">
        <v>-999</v>
      </c>
      <c r="AE325" s="118"/>
      <c r="AF325" s="118"/>
      <c r="AG325" s="118"/>
      <c r="AH325" s="118"/>
      <c r="AI325" s="118"/>
      <c r="AJ325" s="118"/>
      <c r="AK325" s="118"/>
      <c r="AL325" s="118"/>
      <c r="AM325" s="118"/>
      <c r="AN325" s="118"/>
      <c r="AO325" s="118"/>
      <c r="AP325" s="118"/>
      <c r="AQ325" s="118"/>
      <c r="AR325" s="118"/>
      <c r="AS325" s="118"/>
      <c r="AT325" s="118"/>
      <c r="AU325" s="118"/>
      <c r="AV325" s="118"/>
      <c r="AW325" s="118"/>
      <c r="AX325" s="118"/>
      <c r="AY325" s="118"/>
      <c r="AZ325" s="118"/>
      <c r="BA325" s="118"/>
      <c r="BB325" s="118"/>
    </row>
    <row r="326" spans="1:54" s="70" customFormat="1" ht="12" x14ac:dyDescent="0.3">
      <c r="A326" s="115">
        <v>19200</v>
      </c>
      <c r="B326" s="115" t="s">
        <v>30</v>
      </c>
      <c r="C326" s="115" t="s">
        <v>31</v>
      </c>
      <c r="D326" s="115" t="s">
        <v>31</v>
      </c>
      <c r="E326" s="115" t="s">
        <v>1956</v>
      </c>
      <c r="F326" s="115" t="s">
        <v>1957</v>
      </c>
      <c r="G326" s="115">
        <v>51.2</v>
      </c>
      <c r="H326" s="115" t="s">
        <v>34</v>
      </c>
      <c r="I326" s="115" t="s">
        <v>71</v>
      </c>
      <c r="J326" s="115" t="s">
        <v>73</v>
      </c>
      <c r="K326" s="115" t="s">
        <v>72</v>
      </c>
      <c r="L326" s="115" t="s">
        <v>72</v>
      </c>
      <c r="M326" s="115" t="s">
        <v>39</v>
      </c>
      <c r="N326" s="115" t="s">
        <v>40</v>
      </c>
      <c r="O326" s="119">
        <v>22647</v>
      </c>
      <c r="P326" s="115" t="s">
        <v>365</v>
      </c>
      <c r="Q326" s="115">
        <v>51.2</v>
      </c>
      <c r="R326" s="116" t="s">
        <v>41</v>
      </c>
      <c r="S326" s="117"/>
      <c r="T326" s="240"/>
      <c r="U326" s="248">
        <v>-999</v>
      </c>
      <c r="V326" s="250">
        <v>-999</v>
      </c>
      <c r="W326" s="250">
        <v>-999</v>
      </c>
      <c r="X326" s="250">
        <v>-999</v>
      </c>
      <c r="Y326" s="250">
        <v>-999</v>
      </c>
      <c r="Z326" s="250">
        <v>-999</v>
      </c>
      <c r="AA326" s="250">
        <v>-999</v>
      </c>
      <c r="AB326" s="250">
        <v>-999</v>
      </c>
      <c r="AC326" s="250">
        <v>-999</v>
      </c>
      <c r="AD326" s="264">
        <v>-999</v>
      </c>
      <c r="AE326" s="118"/>
      <c r="AF326" s="118"/>
      <c r="AG326" s="118"/>
      <c r="AH326" s="118"/>
      <c r="AI326" s="118"/>
      <c r="AJ326" s="118"/>
      <c r="AK326" s="118"/>
      <c r="AL326" s="118"/>
      <c r="AM326" s="118"/>
      <c r="AN326" s="118"/>
      <c r="AO326" s="118"/>
      <c r="AP326" s="118"/>
      <c r="AQ326" s="118"/>
      <c r="AR326" s="118"/>
      <c r="AS326" s="118"/>
      <c r="AT326" s="118"/>
      <c r="AU326" s="118"/>
      <c r="AV326" s="118"/>
      <c r="AW326" s="118"/>
      <c r="AX326" s="118"/>
      <c r="AY326" s="118"/>
      <c r="AZ326" s="118"/>
      <c r="BA326" s="118"/>
      <c r="BB326" s="118"/>
    </row>
    <row r="327" spans="1:54" s="49" customFormat="1" ht="12" x14ac:dyDescent="0.3">
      <c r="A327" s="115">
        <v>19500</v>
      </c>
      <c r="B327" s="115" t="s">
        <v>30</v>
      </c>
      <c r="C327" s="115" t="s">
        <v>31</v>
      </c>
      <c r="D327" s="115" t="s">
        <v>42</v>
      </c>
      <c r="E327" s="115" t="s">
        <v>1997</v>
      </c>
      <c r="F327" s="115" t="s">
        <v>1998</v>
      </c>
      <c r="G327" s="115">
        <v>2</v>
      </c>
      <c r="H327" s="115" t="s">
        <v>34</v>
      </c>
      <c r="I327" s="115" t="s">
        <v>71</v>
      </c>
      <c r="J327" s="115" t="s">
        <v>73</v>
      </c>
      <c r="K327" s="115" t="s">
        <v>72</v>
      </c>
      <c r="L327" s="115" t="s">
        <v>72</v>
      </c>
      <c r="M327" s="115" t="s">
        <v>39</v>
      </c>
      <c r="N327" s="115" t="s">
        <v>40</v>
      </c>
      <c r="O327" s="119">
        <v>2193</v>
      </c>
      <c r="P327" s="115" t="s">
        <v>1999</v>
      </c>
      <c r="Q327" s="115">
        <v>2</v>
      </c>
      <c r="R327" s="116" t="s">
        <v>41</v>
      </c>
      <c r="S327" s="117"/>
      <c r="T327" s="240"/>
      <c r="U327" s="248">
        <v>-999</v>
      </c>
      <c r="V327" s="250">
        <v>-999</v>
      </c>
      <c r="W327" s="250">
        <v>-999</v>
      </c>
      <c r="X327" s="250">
        <v>-999</v>
      </c>
      <c r="Y327" s="250">
        <v>-999</v>
      </c>
      <c r="Z327" s="250">
        <v>-999</v>
      </c>
      <c r="AA327" s="250">
        <v>-999</v>
      </c>
      <c r="AB327" s="250">
        <v>-999</v>
      </c>
      <c r="AC327" s="250">
        <v>-999</v>
      </c>
      <c r="AD327" s="264">
        <v>-999</v>
      </c>
      <c r="AE327" s="118"/>
      <c r="AF327" s="118"/>
      <c r="AG327" s="118"/>
      <c r="AH327" s="118"/>
      <c r="AI327" s="118"/>
      <c r="AJ327" s="118"/>
      <c r="AK327" s="118"/>
      <c r="AL327" s="118"/>
      <c r="AM327" s="118"/>
      <c r="AN327" s="118"/>
      <c r="AO327" s="118"/>
      <c r="AP327" s="118"/>
      <c r="AQ327" s="118"/>
      <c r="AR327" s="118"/>
      <c r="AS327" s="118"/>
      <c r="AT327" s="118"/>
      <c r="AU327" s="118"/>
      <c r="AV327" s="118"/>
      <c r="AW327" s="118"/>
      <c r="AX327" s="118"/>
      <c r="AY327" s="118"/>
      <c r="AZ327" s="118"/>
      <c r="BA327" s="118"/>
      <c r="BB327" s="118"/>
    </row>
    <row r="328" spans="1:54" s="70" customFormat="1" ht="12" x14ac:dyDescent="0.3">
      <c r="A328" s="115">
        <v>21100</v>
      </c>
      <c r="B328" s="115" t="s">
        <v>30</v>
      </c>
      <c r="C328" s="115" t="s">
        <v>31</v>
      </c>
      <c r="D328" s="115" t="s">
        <v>31</v>
      </c>
      <c r="E328" s="115" t="s">
        <v>2401</v>
      </c>
      <c r="F328" s="115" t="s">
        <v>2402</v>
      </c>
      <c r="G328" s="115">
        <v>3.5</v>
      </c>
      <c r="H328" s="115" t="s">
        <v>34</v>
      </c>
      <c r="I328" s="115" t="s">
        <v>71</v>
      </c>
      <c r="J328" s="115" t="s">
        <v>73</v>
      </c>
      <c r="K328" s="115" t="s">
        <v>72</v>
      </c>
      <c r="L328" s="115" t="s">
        <v>72</v>
      </c>
      <c r="M328" s="115" t="s">
        <v>39</v>
      </c>
      <c r="N328" s="115" t="s">
        <v>40</v>
      </c>
      <c r="O328" s="119">
        <v>10959</v>
      </c>
      <c r="P328" s="115"/>
      <c r="Q328" s="115">
        <v>3.5</v>
      </c>
      <c r="R328" s="116" t="s">
        <v>41</v>
      </c>
      <c r="S328" s="117"/>
      <c r="T328" s="240"/>
      <c r="U328" s="248">
        <v>-999</v>
      </c>
      <c r="V328" s="250">
        <v>-999</v>
      </c>
      <c r="W328" s="250">
        <v>-999</v>
      </c>
      <c r="X328" s="250">
        <v>-999</v>
      </c>
      <c r="Y328" s="250">
        <v>-999</v>
      </c>
      <c r="Z328" s="250">
        <v>-999</v>
      </c>
      <c r="AA328" s="250">
        <v>-999</v>
      </c>
      <c r="AB328" s="250">
        <v>-999</v>
      </c>
      <c r="AC328" s="250">
        <v>-999</v>
      </c>
      <c r="AD328" s="264">
        <v>-999</v>
      </c>
      <c r="AE328" s="118"/>
      <c r="AF328" s="118"/>
      <c r="AG328" s="118"/>
      <c r="AH328" s="118"/>
      <c r="AI328" s="118"/>
      <c r="AJ328" s="118"/>
      <c r="AK328" s="118"/>
      <c r="AL328" s="118"/>
      <c r="AM328" s="118"/>
      <c r="AN328" s="118"/>
      <c r="AO328" s="118"/>
      <c r="AP328" s="118"/>
      <c r="AQ328" s="118"/>
      <c r="AR328" s="118"/>
      <c r="AS328" s="118"/>
      <c r="AT328" s="118"/>
      <c r="AU328" s="118"/>
      <c r="AV328" s="118"/>
      <c r="AW328" s="118"/>
      <c r="AX328" s="118"/>
      <c r="AY328" s="118"/>
      <c r="AZ328" s="118"/>
      <c r="BA328" s="118"/>
      <c r="BB328" s="118"/>
    </row>
    <row r="329" spans="1:54" s="49" customFormat="1" ht="12" x14ac:dyDescent="0.3">
      <c r="A329" s="115">
        <v>23300</v>
      </c>
      <c r="B329" s="115" t="s">
        <v>30</v>
      </c>
      <c r="C329" s="115" t="s">
        <v>31</v>
      </c>
      <c r="D329" s="115" t="s">
        <v>31</v>
      </c>
      <c r="E329" s="115" t="s">
        <v>2535</v>
      </c>
      <c r="F329" s="115" t="s">
        <v>2536</v>
      </c>
      <c r="G329" s="115">
        <v>12</v>
      </c>
      <c r="H329" s="115" t="s">
        <v>34</v>
      </c>
      <c r="I329" s="115" t="s">
        <v>71</v>
      </c>
      <c r="J329" s="115" t="s">
        <v>73</v>
      </c>
      <c r="K329" s="115" t="s">
        <v>72</v>
      </c>
      <c r="L329" s="115" t="s">
        <v>72</v>
      </c>
      <c r="M329" s="115" t="s">
        <v>39</v>
      </c>
      <c r="N329" s="115" t="s">
        <v>40</v>
      </c>
      <c r="O329" s="119">
        <v>15342</v>
      </c>
      <c r="P329" s="115" t="s">
        <v>884</v>
      </c>
      <c r="Q329" s="115">
        <v>12</v>
      </c>
      <c r="R329" s="116" t="s">
        <v>41</v>
      </c>
      <c r="S329" s="117"/>
      <c r="T329" s="240"/>
      <c r="U329" s="248">
        <v>-999</v>
      </c>
      <c r="V329" s="250">
        <v>-999</v>
      </c>
      <c r="W329" s="250">
        <v>-999</v>
      </c>
      <c r="X329" s="250">
        <v>-999</v>
      </c>
      <c r="Y329" s="250">
        <v>-999</v>
      </c>
      <c r="Z329" s="250">
        <v>-999</v>
      </c>
      <c r="AA329" s="250">
        <v>-999</v>
      </c>
      <c r="AB329" s="250">
        <v>-999</v>
      </c>
      <c r="AC329" s="250">
        <v>-999</v>
      </c>
      <c r="AD329" s="264">
        <v>-999</v>
      </c>
      <c r="AE329" s="118"/>
      <c r="AF329" s="118"/>
      <c r="AG329" s="118"/>
      <c r="AH329" s="118"/>
      <c r="AI329" s="118"/>
      <c r="AJ329" s="118"/>
      <c r="AK329" s="118"/>
      <c r="AL329" s="118"/>
      <c r="AM329" s="118"/>
      <c r="AN329" s="118"/>
      <c r="AO329" s="118"/>
      <c r="AP329" s="118"/>
      <c r="AQ329" s="118"/>
      <c r="AR329" s="118"/>
      <c r="AS329" s="118"/>
      <c r="AT329" s="118"/>
      <c r="AU329" s="118"/>
      <c r="AV329" s="118"/>
      <c r="AW329" s="118"/>
      <c r="AX329" s="118"/>
      <c r="AY329" s="118"/>
      <c r="AZ329" s="118"/>
      <c r="BA329" s="118"/>
      <c r="BB329" s="118"/>
    </row>
    <row r="330" spans="1:54" x14ac:dyDescent="0.35">
      <c r="A330" s="278">
        <v>23400</v>
      </c>
      <c r="B330" s="278" t="s">
        <v>30</v>
      </c>
      <c r="C330" s="278" t="s">
        <v>31</v>
      </c>
      <c r="D330" s="278" t="s">
        <v>31</v>
      </c>
      <c r="E330" s="278" t="s">
        <v>2546</v>
      </c>
      <c r="F330" s="278" t="s">
        <v>2547</v>
      </c>
      <c r="G330" s="278">
        <v>12</v>
      </c>
      <c r="H330" s="278" t="s">
        <v>34</v>
      </c>
      <c r="I330" s="278" t="s">
        <v>71</v>
      </c>
      <c r="J330" s="278" t="s">
        <v>73</v>
      </c>
      <c r="K330" s="278" t="s">
        <v>72</v>
      </c>
      <c r="L330" s="278" t="s">
        <v>72</v>
      </c>
      <c r="M330" s="278" t="s">
        <v>39</v>
      </c>
      <c r="N330" s="278" t="s">
        <v>40</v>
      </c>
      <c r="O330" s="287">
        <v>31413</v>
      </c>
      <c r="P330" s="278" t="s">
        <v>884</v>
      </c>
      <c r="Q330" s="278">
        <v>12</v>
      </c>
      <c r="R330" s="278" t="s">
        <v>41</v>
      </c>
      <c r="S330" s="278"/>
      <c r="T330" s="278"/>
      <c r="U330" s="270">
        <v>-999</v>
      </c>
      <c r="V330" s="270">
        <v>-999</v>
      </c>
      <c r="W330" s="270">
        <v>-999</v>
      </c>
      <c r="X330" s="270">
        <v>-999</v>
      </c>
      <c r="Y330" s="270">
        <v>-999</v>
      </c>
      <c r="Z330" s="270">
        <v>-999</v>
      </c>
      <c r="AA330" s="270">
        <v>-999</v>
      </c>
      <c r="AB330" s="270">
        <v>-999</v>
      </c>
      <c r="AC330" s="270">
        <v>-999</v>
      </c>
      <c r="AD330" s="270">
        <v>-999</v>
      </c>
      <c r="AE330" s="118"/>
      <c r="AF330" s="118"/>
      <c r="AG330" s="118"/>
      <c r="AH330" s="118"/>
      <c r="AI330" s="118"/>
      <c r="AJ330" s="118"/>
      <c r="AK330" s="118"/>
      <c r="AL330" s="118"/>
      <c r="AM330" s="118"/>
      <c r="AN330" s="118"/>
      <c r="AO330" s="118"/>
      <c r="AP330" s="118"/>
      <c r="AQ330" s="118"/>
      <c r="AR330" s="118"/>
      <c r="AS330" s="118"/>
      <c r="AT330" s="118"/>
      <c r="AU330" s="118"/>
      <c r="AV330" s="118"/>
      <c r="AW330" s="118"/>
      <c r="AX330" s="118"/>
      <c r="AY330" s="118"/>
      <c r="AZ330" s="118"/>
      <c r="BA330" s="118"/>
      <c r="BB330" s="118"/>
    </row>
    <row r="331" spans="1:54" x14ac:dyDescent="0.35">
      <c r="A331" s="278">
        <v>23500</v>
      </c>
      <c r="B331" s="278" t="s">
        <v>30</v>
      </c>
      <c r="C331" s="278" t="s">
        <v>31</v>
      </c>
      <c r="D331" s="278" t="s">
        <v>31</v>
      </c>
      <c r="E331" s="278" t="s">
        <v>2566</v>
      </c>
      <c r="F331" s="278" t="s">
        <v>2567</v>
      </c>
      <c r="G331" s="278">
        <v>1.3</v>
      </c>
      <c r="H331" s="278" t="s">
        <v>34</v>
      </c>
      <c r="I331" s="278" t="s">
        <v>71</v>
      </c>
      <c r="J331" s="278" t="s">
        <v>73</v>
      </c>
      <c r="K331" s="278" t="s">
        <v>72</v>
      </c>
      <c r="L331" s="278" t="s">
        <v>72</v>
      </c>
      <c r="M331" s="278" t="s">
        <v>39</v>
      </c>
      <c r="N331" s="278" t="s">
        <v>40</v>
      </c>
      <c r="O331" s="287">
        <v>31048</v>
      </c>
      <c r="P331" s="278" t="s">
        <v>2568</v>
      </c>
      <c r="Q331" s="278">
        <v>1.3</v>
      </c>
      <c r="R331" s="278" t="s">
        <v>41</v>
      </c>
      <c r="S331" s="278"/>
      <c r="T331" s="278"/>
      <c r="U331" s="270">
        <v>-999</v>
      </c>
      <c r="V331" s="270">
        <v>-999</v>
      </c>
      <c r="W331" s="270">
        <v>-999</v>
      </c>
      <c r="X331" s="270">
        <v>-999</v>
      </c>
      <c r="Y331" s="270">
        <v>-999</v>
      </c>
      <c r="Z331" s="270">
        <v>-999</v>
      </c>
      <c r="AA331" s="270">
        <v>-999</v>
      </c>
      <c r="AB331" s="270">
        <v>-999</v>
      </c>
      <c r="AC331" s="270">
        <v>-999</v>
      </c>
      <c r="AD331" s="270">
        <v>-999</v>
      </c>
      <c r="AE331" s="118"/>
      <c r="AF331" s="118"/>
      <c r="AG331" s="118"/>
      <c r="AH331" s="118"/>
      <c r="AI331" s="118"/>
      <c r="AJ331" s="118"/>
      <c r="AK331" s="118"/>
      <c r="AL331" s="118"/>
      <c r="AM331" s="118"/>
      <c r="AN331" s="118"/>
      <c r="AO331" s="118"/>
      <c r="AP331" s="118"/>
      <c r="AQ331" s="118"/>
      <c r="AR331" s="118"/>
      <c r="AS331" s="118"/>
      <c r="AT331" s="118"/>
      <c r="AU331" s="118"/>
      <c r="AV331" s="118"/>
      <c r="AW331" s="118"/>
      <c r="AX331" s="118"/>
      <c r="AY331" s="118"/>
      <c r="AZ331" s="118"/>
      <c r="BA331" s="118"/>
      <c r="BB331" s="118"/>
    </row>
    <row r="332" spans="1:54" x14ac:dyDescent="0.35">
      <c r="A332" s="278">
        <v>24800</v>
      </c>
      <c r="B332" s="278" t="s">
        <v>30</v>
      </c>
      <c r="C332" s="278" t="s">
        <v>31</v>
      </c>
      <c r="D332" s="278" t="s">
        <v>31</v>
      </c>
      <c r="E332" s="278" t="s">
        <v>2731</v>
      </c>
      <c r="F332" s="278" t="s">
        <v>2732</v>
      </c>
      <c r="G332" s="278">
        <v>2</v>
      </c>
      <c r="H332" s="278" t="s">
        <v>34</v>
      </c>
      <c r="I332" s="278" t="s">
        <v>71</v>
      </c>
      <c r="J332" s="278" t="s">
        <v>73</v>
      </c>
      <c r="K332" s="278" t="s">
        <v>72</v>
      </c>
      <c r="L332" s="278" t="s">
        <v>72</v>
      </c>
      <c r="M332" s="278" t="s">
        <v>39</v>
      </c>
      <c r="N332" s="278" t="s">
        <v>40</v>
      </c>
      <c r="O332" s="287">
        <v>14611</v>
      </c>
      <c r="P332" s="278" t="s">
        <v>2733</v>
      </c>
      <c r="Q332" s="278">
        <v>2</v>
      </c>
      <c r="R332" s="278" t="s">
        <v>41</v>
      </c>
      <c r="S332" s="278"/>
      <c r="T332" s="278"/>
      <c r="U332" s="270">
        <v>-999</v>
      </c>
      <c r="V332" s="270">
        <v>-999</v>
      </c>
      <c r="W332" s="270">
        <v>-999</v>
      </c>
      <c r="X332" s="270">
        <v>-999</v>
      </c>
      <c r="Y332" s="270">
        <v>-999</v>
      </c>
      <c r="Z332" s="270">
        <v>-999</v>
      </c>
      <c r="AA332" s="270">
        <v>-999</v>
      </c>
      <c r="AB332" s="270">
        <v>-999</v>
      </c>
      <c r="AC332" s="270">
        <v>-999</v>
      </c>
      <c r="AD332" s="270">
        <v>-999</v>
      </c>
      <c r="AE332" s="118"/>
      <c r="AF332" s="118"/>
      <c r="AG332" s="118"/>
      <c r="AH332" s="118"/>
      <c r="AI332" s="118"/>
      <c r="AJ332" s="118"/>
      <c r="AK332" s="118"/>
      <c r="AL332" s="118"/>
      <c r="AM332" s="118"/>
      <c r="AN332" s="118"/>
      <c r="AO332" s="118"/>
      <c r="AP332" s="118"/>
      <c r="AQ332" s="118"/>
      <c r="AR332" s="118"/>
      <c r="AS332" s="118"/>
      <c r="AT332" s="118"/>
      <c r="AU332" s="118"/>
      <c r="AV332" s="118"/>
      <c r="AW332" s="118"/>
      <c r="AX332" s="118"/>
      <c r="AY332" s="118"/>
      <c r="AZ332" s="118"/>
      <c r="BA332" s="118"/>
      <c r="BB332" s="118"/>
    </row>
    <row r="333" spans="1:54" x14ac:dyDescent="0.35">
      <c r="A333" s="278">
        <v>25000</v>
      </c>
      <c r="B333" s="278" t="s">
        <v>30</v>
      </c>
      <c r="C333" s="278" t="s">
        <v>31</v>
      </c>
      <c r="D333" s="278" t="s">
        <v>31</v>
      </c>
      <c r="E333" s="278" t="s">
        <v>2851</v>
      </c>
      <c r="F333" s="278" t="s">
        <v>2852</v>
      </c>
      <c r="G333" s="278">
        <v>32</v>
      </c>
      <c r="H333" s="278" t="s">
        <v>34</v>
      </c>
      <c r="I333" s="278" t="s">
        <v>71</v>
      </c>
      <c r="J333" s="278" t="s">
        <v>73</v>
      </c>
      <c r="K333" s="278" t="s">
        <v>72</v>
      </c>
      <c r="L333" s="278" t="s">
        <v>72</v>
      </c>
      <c r="M333" s="278" t="s">
        <v>39</v>
      </c>
      <c r="N333" s="278" t="s">
        <v>40</v>
      </c>
      <c r="O333" s="287">
        <v>8037</v>
      </c>
      <c r="P333" s="278" t="s">
        <v>1668</v>
      </c>
      <c r="Q333" s="278">
        <v>32</v>
      </c>
      <c r="R333" s="278" t="s">
        <v>41</v>
      </c>
      <c r="S333" s="278"/>
      <c r="T333" s="278"/>
      <c r="U333" s="159">
        <v>-999</v>
      </c>
      <c r="V333" s="159">
        <v>-999</v>
      </c>
      <c r="W333" s="159">
        <v>-999</v>
      </c>
      <c r="X333" s="159">
        <v>-999</v>
      </c>
      <c r="Y333" s="159">
        <v>-999</v>
      </c>
      <c r="Z333" s="159">
        <v>-999</v>
      </c>
      <c r="AA333" s="159">
        <v>-999</v>
      </c>
      <c r="AB333" s="159">
        <v>-999</v>
      </c>
      <c r="AC333" s="159">
        <v>-999</v>
      </c>
      <c r="AD333" s="159">
        <v>-999</v>
      </c>
      <c r="AE333" s="118"/>
      <c r="AF333" s="118"/>
      <c r="AG333" s="118"/>
      <c r="AH333" s="118"/>
      <c r="AI333" s="118"/>
      <c r="AJ333" s="118"/>
      <c r="AK333" s="118"/>
      <c r="AL333" s="118"/>
      <c r="AM333" s="118"/>
      <c r="AN333" s="118"/>
      <c r="AO333" s="118"/>
      <c r="AP333" s="118"/>
      <c r="AQ333" s="118"/>
      <c r="AR333" s="118"/>
      <c r="AS333" s="118"/>
      <c r="AT333" s="118"/>
      <c r="AU333" s="118"/>
      <c r="AV333" s="118"/>
      <c r="AW333" s="118"/>
      <c r="AX333" s="118"/>
      <c r="AY333" s="118"/>
      <c r="AZ333" s="118"/>
      <c r="BA333" s="118"/>
      <c r="BB333" s="118"/>
    </row>
    <row r="334" spans="1:54" x14ac:dyDescent="0.35">
      <c r="A334" s="278">
        <v>25100</v>
      </c>
      <c r="B334" s="278" t="s">
        <v>30</v>
      </c>
      <c r="C334" s="278" t="s">
        <v>31</v>
      </c>
      <c r="D334" s="278" t="s">
        <v>31</v>
      </c>
      <c r="E334" s="278" t="s">
        <v>2853</v>
      </c>
      <c r="F334" s="278" t="s">
        <v>2854</v>
      </c>
      <c r="G334" s="278">
        <v>32</v>
      </c>
      <c r="H334" s="278" t="s">
        <v>34</v>
      </c>
      <c r="I334" s="278" t="s">
        <v>71</v>
      </c>
      <c r="J334" s="278" t="s">
        <v>73</v>
      </c>
      <c r="K334" s="278" t="s">
        <v>72</v>
      </c>
      <c r="L334" s="278" t="s">
        <v>72</v>
      </c>
      <c r="M334" s="278" t="s">
        <v>39</v>
      </c>
      <c r="N334" s="278" t="s">
        <v>40</v>
      </c>
      <c r="O334" s="287">
        <v>8037</v>
      </c>
      <c r="P334" s="278" t="s">
        <v>1668</v>
      </c>
      <c r="Q334" s="278">
        <v>32</v>
      </c>
      <c r="R334" s="278" t="s">
        <v>41</v>
      </c>
      <c r="S334" s="278"/>
      <c r="T334" s="278"/>
      <c r="U334" s="270">
        <v>-999</v>
      </c>
      <c r="V334" s="270">
        <v>-999</v>
      </c>
      <c r="W334" s="270">
        <v>-999</v>
      </c>
      <c r="X334" s="270">
        <v>-999</v>
      </c>
      <c r="Y334" s="270">
        <v>-999</v>
      </c>
      <c r="Z334" s="270">
        <v>-999</v>
      </c>
      <c r="AA334" s="270">
        <v>-999</v>
      </c>
      <c r="AB334" s="270">
        <v>-999</v>
      </c>
      <c r="AC334" s="270">
        <v>-999</v>
      </c>
      <c r="AD334" s="270">
        <v>-999</v>
      </c>
      <c r="AE334" s="118"/>
      <c r="AF334" s="118"/>
      <c r="AG334" s="118"/>
      <c r="AH334" s="118"/>
      <c r="AI334" s="118"/>
      <c r="AJ334" s="118"/>
      <c r="AK334" s="118"/>
      <c r="AL334" s="118"/>
      <c r="AM334" s="118"/>
      <c r="AN334" s="118"/>
      <c r="AO334" s="118"/>
      <c r="AP334" s="118"/>
      <c r="AQ334" s="118"/>
      <c r="AR334" s="118"/>
      <c r="AS334" s="118"/>
      <c r="AT334" s="118"/>
      <c r="AU334" s="118"/>
      <c r="AV334" s="118"/>
      <c r="AW334" s="118"/>
      <c r="AX334" s="118"/>
      <c r="AY334" s="118"/>
      <c r="AZ334" s="118"/>
      <c r="BA334" s="118"/>
      <c r="BB334" s="118"/>
    </row>
    <row r="335" spans="1:54" x14ac:dyDescent="0.35">
      <c r="A335" s="278">
        <v>25200</v>
      </c>
      <c r="B335" s="278" t="s">
        <v>30</v>
      </c>
      <c r="C335" s="278" t="s">
        <v>31</v>
      </c>
      <c r="D335" s="278" t="s">
        <v>42</v>
      </c>
      <c r="E335" s="278" t="s">
        <v>2742</v>
      </c>
      <c r="F335" s="278" t="s">
        <v>2743</v>
      </c>
      <c r="G335" s="278">
        <v>70.599999999999994</v>
      </c>
      <c r="H335" s="278" t="s">
        <v>34</v>
      </c>
      <c r="I335" s="278" t="s">
        <v>71</v>
      </c>
      <c r="J335" s="278" t="s">
        <v>73</v>
      </c>
      <c r="K335" s="278" t="s">
        <v>72</v>
      </c>
      <c r="L335" s="278" t="s">
        <v>72</v>
      </c>
      <c r="M335" s="278" t="s">
        <v>39</v>
      </c>
      <c r="N335" s="278" t="s">
        <v>40</v>
      </c>
      <c r="O335" s="287">
        <v>9133</v>
      </c>
      <c r="P335" s="278" t="s">
        <v>1668</v>
      </c>
      <c r="Q335" s="278">
        <v>70.599999999999994</v>
      </c>
      <c r="R335" s="278" t="s">
        <v>41</v>
      </c>
      <c r="S335" s="278"/>
      <c r="T335" s="278"/>
      <c r="U335" s="270">
        <v>-999</v>
      </c>
      <c r="V335" s="270">
        <v>-999</v>
      </c>
      <c r="W335" s="270">
        <v>-999</v>
      </c>
      <c r="X335" s="270">
        <v>-999</v>
      </c>
      <c r="Y335" s="270">
        <v>-999</v>
      </c>
      <c r="Z335" s="270">
        <v>-999</v>
      </c>
      <c r="AA335" s="270">
        <v>-999</v>
      </c>
      <c r="AB335" s="270">
        <v>-999</v>
      </c>
      <c r="AC335" s="270">
        <v>-999</v>
      </c>
      <c r="AD335" s="270">
        <v>-999</v>
      </c>
      <c r="AE335" s="118"/>
      <c r="AF335" s="118"/>
      <c r="AG335" s="118"/>
      <c r="AH335" s="118"/>
      <c r="AI335" s="118"/>
      <c r="AJ335" s="118"/>
      <c r="AK335" s="118"/>
      <c r="AL335" s="118"/>
      <c r="AM335" s="118"/>
      <c r="AN335" s="118"/>
      <c r="AO335" s="118"/>
      <c r="AP335" s="118"/>
      <c r="AQ335" s="118"/>
      <c r="AR335" s="118"/>
      <c r="AS335" s="118"/>
      <c r="AT335" s="118"/>
      <c r="AU335" s="118"/>
      <c r="AV335" s="118"/>
      <c r="AW335" s="118"/>
      <c r="AX335" s="118"/>
      <c r="AY335" s="118"/>
      <c r="AZ335" s="118"/>
      <c r="BA335" s="118"/>
      <c r="BB335" s="118"/>
    </row>
    <row r="336" spans="1:54" x14ac:dyDescent="0.35">
      <c r="A336" s="278">
        <v>25300</v>
      </c>
      <c r="B336" s="278" t="s">
        <v>30</v>
      </c>
      <c r="C336" s="278" t="s">
        <v>31</v>
      </c>
      <c r="D336" s="278" t="s">
        <v>42</v>
      </c>
      <c r="E336" s="278" t="s">
        <v>2750</v>
      </c>
      <c r="F336" s="278" t="s">
        <v>2751</v>
      </c>
      <c r="G336" s="278">
        <v>95</v>
      </c>
      <c r="H336" s="278" t="s">
        <v>34</v>
      </c>
      <c r="I336" s="278" t="s">
        <v>71</v>
      </c>
      <c r="J336" s="278" t="s">
        <v>73</v>
      </c>
      <c r="K336" s="278" t="s">
        <v>72</v>
      </c>
      <c r="L336" s="278" t="s">
        <v>72</v>
      </c>
      <c r="M336" s="278" t="s">
        <v>39</v>
      </c>
      <c r="N336" s="278" t="s">
        <v>40</v>
      </c>
      <c r="O336" s="287">
        <v>20090</v>
      </c>
      <c r="P336" s="278" t="s">
        <v>1668</v>
      </c>
      <c r="Q336" s="278">
        <v>95</v>
      </c>
      <c r="R336" s="278" t="s">
        <v>41</v>
      </c>
      <c r="S336" s="278"/>
      <c r="T336" s="278"/>
      <c r="U336" s="270">
        <v>-999</v>
      </c>
      <c r="V336" s="270">
        <v>-999</v>
      </c>
      <c r="W336" s="270">
        <v>-999</v>
      </c>
      <c r="X336" s="270">
        <v>-999</v>
      </c>
      <c r="Y336" s="270">
        <v>-999</v>
      </c>
      <c r="Z336" s="270">
        <v>-999</v>
      </c>
      <c r="AA336" s="270">
        <v>-999</v>
      </c>
      <c r="AB336" s="270">
        <v>-999</v>
      </c>
      <c r="AC336" s="270">
        <v>-999</v>
      </c>
      <c r="AD336" s="270">
        <v>-999</v>
      </c>
      <c r="AE336" s="118"/>
      <c r="AF336" s="118"/>
      <c r="AG336" s="118"/>
      <c r="AH336" s="118"/>
      <c r="AI336" s="118"/>
      <c r="AJ336" s="118"/>
      <c r="AK336" s="118"/>
      <c r="AL336" s="118"/>
      <c r="AM336" s="118"/>
      <c r="AN336" s="118"/>
      <c r="AO336" s="118"/>
      <c r="AP336" s="118"/>
      <c r="AQ336" s="118"/>
      <c r="AR336" s="118"/>
      <c r="AS336" s="118"/>
      <c r="AT336" s="118"/>
      <c r="AU336" s="118"/>
      <c r="AV336" s="118"/>
      <c r="AW336" s="118"/>
      <c r="AX336" s="118"/>
      <c r="AY336" s="118"/>
      <c r="AZ336" s="118"/>
      <c r="BA336" s="118"/>
      <c r="BB336" s="118"/>
    </row>
    <row r="337" spans="1:54" x14ac:dyDescent="0.35">
      <c r="A337" s="278">
        <v>25400</v>
      </c>
      <c r="B337" s="278" t="s">
        <v>30</v>
      </c>
      <c r="C337" s="278" t="s">
        <v>31</v>
      </c>
      <c r="D337" s="278" t="s">
        <v>42</v>
      </c>
      <c r="E337" s="278" t="s">
        <v>2756</v>
      </c>
      <c r="F337" s="278" t="s">
        <v>2757</v>
      </c>
      <c r="G337" s="278">
        <v>82</v>
      </c>
      <c r="H337" s="278" t="s">
        <v>34</v>
      </c>
      <c r="I337" s="278" t="s">
        <v>71</v>
      </c>
      <c r="J337" s="278" t="s">
        <v>73</v>
      </c>
      <c r="K337" s="278" t="s">
        <v>72</v>
      </c>
      <c r="L337" s="278" t="s">
        <v>72</v>
      </c>
      <c r="M337" s="278" t="s">
        <v>39</v>
      </c>
      <c r="N337" s="278" t="s">
        <v>40</v>
      </c>
      <c r="O337" s="287">
        <v>16072</v>
      </c>
      <c r="P337" s="278" t="s">
        <v>1668</v>
      </c>
      <c r="Q337" s="278">
        <v>82</v>
      </c>
      <c r="R337" s="278" t="s">
        <v>41</v>
      </c>
      <c r="S337" s="278"/>
      <c r="T337" s="278"/>
      <c r="U337" s="270">
        <v>-999</v>
      </c>
      <c r="V337" s="270">
        <v>-999</v>
      </c>
      <c r="W337" s="270">
        <v>-999</v>
      </c>
      <c r="X337" s="270">
        <v>-999</v>
      </c>
      <c r="Y337" s="270">
        <v>-999</v>
      </c>
      <c r="Z337" s="270">
        <v>-999</v>
      </c>
      <c r="AA337" s="270">
        <v>-999</v>
      </c>
      <c r="AB337" s="270">
        <v>-999</v>
      </c>
      <c r="AC337" s="270">
        <v>-999</v>
      </c>
      <c r="AD337" s="270">
        <v>-999</v>
      </c>
      <c r="AE337" s="118"/>
      <c r="AF337" s="118"/>
      <c r="AG337" s="118"/>
      <c r="AH337" s="118"/>
      <c r="AI337" s="118"/>
      <c r="AJ337" s="118"/>
      <c r="AK337" s="118"/>
      <c r="AL337" s="118"/>
      <c r="AM337" s="118"/>
      <c r="AN337" s="118"/>
      <c r="AO337" s="118"/>
      <c r="AP337" s="118"/>
      <c r="AQ337" s="118"/>
      <c r="AR337" s="118"/>
      <c r="AS337" s="118"/>
      <c r="AT337" s="118"/>
      <c r="AU337" s="118"/>
      <c r="AV337" s="118"/>
      <c r="AW337" s="118"/>
      <c r="AX337" s="118"/>
      <c r="AY337" s="118"/>
      <c r="AZ337" s="118"/>
      <c r="BA337" s="118"/>
      <c r="BB337" s="118"/>
    </row>
    <row r="338" spans="1:54" x14ac:dyDescent="0.35">
      <c r="A338" s="278">
        <v>25500</v>
      </c>
      <c r="B338" s="278" t="s">
        <v>30</v>
      </c>
      <c r="C338" s="278" t="s">
        <v>31</v>
      </c>
      <c r="D338" s="278" t="s">
        <v>42</v>
      </c>
      <c r="E338" s="278" t="s">
        <v>2762</v>
      </c>
      <c r="F338" s="278" t="s">
        <v>2763</v>
      </c>
      <c r="G338" s="278">
        <v>82</v>
      </c>
      <c r="H338" s="278" t="s">
        <v>34</v>
      </c>
      <c r="I338" s="278" t="s">
        <v>71</v>
      </c>
      <c r="J338" s="278" t="s">
        <v>73</v>
      </c>
      <c r="K338" s="278" t="s">
        <v>72</v>
      </c>
      <c r="L338" s="278" t="s">
        <v>72</v>
      </c>
      <c r="M338" s="278" t="s">
        <v>39</v>
      </c>
      <c r="N338" s="278" t="s">
        <v>40</v>
      </c>
      <c r="O338" s="287">
        <v>16072</v>
      </c>
      <c r="P338" s="278" t="s">
        <v>1668</v>
      </c>
      <c r="Q338" s="278">
        <v>82</v>
      </c>
      <c r="R338" s="278" t="s">
        <v>41</v>
      </c>
      <c r="S338" s="278"/>
      <c r="T338" s="278"/>
      <c r="U338" s="270">
        <v>-999</v>
      </c>
      <c r="V338" s="270">
        <v>-999</v>
      </c>
      <c r="W338" s="270">
        <v>-999</v>
      </c>
      <c r="X338" s="270">
        <v>-999</v>
      </c>
      <c r="Y338" s="270">
        <v>-999</v>
      </c>
      <c r="Z338" s="270">
        <v>-999</v>
      </c>
      <c r="AA338" s="270">
        <v>-999</v>
      </c>
      <c r="AB338" s="270">
        <v>-999</v>
      </c>
      <c r="AC338" s="270">
        <v>-999</v>
      </c>
      <c r="AD338" s="270">
        <v>-999</v>
      </c>
      <c r="AE338" s="118"/>
      <c r="AF338" s="118"/>
      <c r="AG338" s="118"/>
      <c r="AH338" s="118"/>
      <c r="AI338" s="118"/>
      <c r="AJ338" s="118"/>
      <c r="AK338" s="118"/>
      <c r="AL338" s="118"/>
      <c r="AM338" s="118"/>
      <c r="AN338" s="118"/>
      <c r="AO338" s="118"/>
      <c r="AP338" s="118"/>
      <c r="AQ338" s="118"/>
      <c r="AR338" s="118"/>
      <c r="AS338" s="118"/>
      <c r="AT338" s="118"/>
      <c r="AU338" s="118"/>
      <c r="AV338" s="118"/>
      <c r="AW338" s="118"/>
      <c r="AX338" s="118"/>
      <c r="AY338" s="118"/>
      <c r="AZ338" s="118"/>
      <c r="BA338" s="118"/>
      <c r="BB338" s="118"/>
    </row>
    <row r="339" spans="1:54" x14ac:dyDescent="0.35">
      <c r="A339" s="278">
        <v>25600</v>
      </c>
      <c r="B339" s="278" t="s">
        <v>30</v>
      </c>
      <c r="C339" s="278" t="s">
        <v>31</v>
      </c>
      <c r="D339" s="278" t="s">
        <v>31</v>
      </c>
      <c r="E339" s="278" t="s">
        <v>2855</v>
      </c>
      <c r="F339" s="278" t="s">
        <v>2856</v>
      </c>
      <c r="G339" s="278">
        <v>39</v>
      </c>
      <c r="H339" s="278" t="s">
        <v>34</v>
      </c>
      <c r="I339" s="278" t="s">
        <v>71</v>
      </c>
      <c r="J339" s="278" t="s">
        <v>73</v>
      </c>
      <c r="K339" s="278" t="s">
        <v>72</v>
      </c>
      <c r="L339" s="278" t="s">
        <v>72</v>
      </c>
      <c r="M339" s="278" t="s">
        <v>39</v>
      </c>
      <c r="N339" s="278" t="s">
        <v>40</v>
      </c>
      <c r="O339" s="287">
        <v>23743</v>
      </c>
      <c r="P339" s="278" t="s">
        <v>1668</v>
      </c>
      <c r="Q339" s="278">
        <v>39</v>
      </c>
      <c r="R339" s="278" t="s">
        <v>41</v>
      </c>
      <c r="S339" s="278"/>
      <c r="T339" s="278"/>
      <c r="U339" s="270">
        <v>-999</v>
      </c>
      <c r="V339" s="270">
        <v>-999</v>
      </c>
      <c r="W339" s="270">
        <v>-999</v>
      </c>
      <c r="X339" s="270">
        <v>-999</v>
      </c>
      <c r="Y339" s="270">
        <v>-999</v>
      </c>
      <c r="Z339" s="270">
        <v>-999</v>
      </c>
      <c r="AA339" s="270">
        <v>-999</v>
      </c>
      <c r="AB339" s="270">
        <v>-999</v>
      </c>
      <c r="AC339" s="270">
        <v>-999</v>
      </c>
      <c r="AD339" s="270">
        <v>-999</v>
      </c>
      <c r="AE339" s="118"/>
      <c r="AF339" s="118"/>
      <c r="AG339" s="118"/>
      <c r="AH339" s="118"/>
      <c r="AI339" s="118"/>
      <c r="AJ339" s="118"/>
      <c r="AK339" s="118"/>
      <c r="AL339" s="118"/>
      <c r="AM339" s="118"/>
      <c r="AN339" s="118"/>
      <c r="AO339" s="118"/>
      <c r="AP339" s="118"/>
      <c r="AQ339" s="118"/>
      <c r="AR339" s="118"/>
      <c r="AS339" s="118"/>
      <c r="AT339" s="118"/>
      <c r="AU339" s="118"/>
      <c r="AV339" s="118"/>
      <c r="AW339" s="118"/>
      <c r="AX339" s="118"/>
      <c r="AY339" s="118"/>
      <c r="AZ339" s="118"/>
      <c r="BA339" s="118"/>
      <c r="BB339" s="118"/>
    </row>
    <row r="340" spans="1:54" s="87" customFormat="1" ht="12" x14ac:dyDescent="0.3">
      <c r="A340" s="115">
        <v>25700</v>
      </c>
      <c r="B340" s="115" t="s">
        <v>30</v>
      </c>
      <c r="C340" s="115" t="s">
        <v>31</v>
      </c>
      <c r="D340" s="115" t="s">
        <v>31</v>
      </c>
      <c r="E340" s="115" t="s">
        <v>2857</v>
      </c>
      <c r="F340" s="115" t="s">
        <v>2858</v>
      </c>
      <c r="G340" s="115">
        <v>40</v>
      </c>
      <c r="H340" s="115" t="s">
        <v>34</v>
      </c>
      <c r="I340" s="115" t="s">
        <v>71</v>
      </c>
      <c r="J340" s="115" t="s">
        <v>73</v>
      </c>
      <c r="K340" s="115" t="s">
        <v>72</v>
      </c>
      <c r="L340" s="115" t="s">
        <v>72</v>
      </c>
      <c r="M340" s="115" t="s">
        <v>39</v>
      </c>
      <c r="N340" s="115" t="s">
        <v>40</v>
      </c>
      <c r="O340" s="119">
        <v>23743</v>
      </c>
      <c r="P340" s="115" t="s">
        <v>1668</v>
      </c>
      <c r="Q340" s="115">
        <v>40</v>
      </c>
      <c r="R340" s="116" t="s">
        <v>41</v>
      </c>
      <c r="S340" s="117"/>
      <c r="T340" s="117"/>
      <c r="U340" s="250">
        <v>-999</v>
      </c>
      <c r="V340" s="250">
        <v>-999</v>
      </c>
      <c r="W340" s="250">
        <v>-999</v>
      </c>
      <c r="X340" s="250">
        <v>-999</v>
      </c>
      <c r="Y340" s="250">
        <v>-999</v>
      </c>
      <c r="Z340" s="250">
        <v>-999</v>
      </c>
      <c r="AA340" s="250">
        <v>-999</v>
      </c>
      <c r="AB340" s="250">
        <v>-999</v>
      </c>
      <c r="AC340" s="250">
        <v>-999</v>
      </c>
      <c r="AD340" s="250">
        <v>-999</v>
      </c>
      <c r="AE340" s="118"/>
      <c r="AF340" s="118"/>
      <c r="AG340" s="118"/>
      <c r="AH340" s="118"/>
      <c r="AI340" s="118"/>
      <c r="AJ340" s="118"/>
      <c r="AK340" s="118"/>
      <c r="AL340" s="118"/>
      <c r="AM340" s="118"/>
      <c r="AN340" s="118"/>
      <c r="AO340" s="118"/>
      <c r="AP340" s="118"/>
      <c r="AQ340" s="118"/>
      <c r="AR340" s="118"/>
      <c r="AS340" s="118"/>
      <c r="AT340" s="118"/>
      <c r="AU340" s="118"/>
      <c r="AV340" s="118"/>
      <c r="AW340" s="118"/>
      <c r="AX340" s="118"/>
      <c r="AY340" s="118"/>
      <c r="AZ340" s="118"/>
      <c r="BA340" s="118"/>
      <c r="BB340" s="118"/>
    </row>
    <row r="341" spans="1:54" s="87" customFormat="1" ht="12" x14ac:dyDescent="0.3">
      <c r="A341" s="115">
        <v>25800</v>
      </c>
      <c r="B341" s="115" t="s">
        <v>30</v>
      </c>
      <c r="C341" s="115" t="s">
        <v>31</v>
      </c>
      <c r="D341" s="115" t="s">
        <v>31</v>
      </c>
      <c r="E341" s="115" t="s">
        <v>2859</v>
      </c>
      <c r="F341" s="115" t="s">
        <v>2860</v>
      </c>
      <c r="G341" s="115">
        <v>55.7</v>
      </c>
      <c r="H341" s="115" t="s">
        <v>34</v>
      </c>
      <c r="I341" s="115" t="s">
        <v>71</v>
      </c>
      <c r="J341" s="115" t="s">
        <v>73</v>
      </c>
      <c r="K341" s="115" t="s">
        <v>72</v>
      </c>
      <c r="L341" s="115" t="s">
        <v>72</v>
      </c>
      <c r="M341" s="115" t="s">
        <v>39</v>
      </c>
      <c r="N341" s="115" t="s">
        <v>40</v>
      </c>
      <c r="O341" s="119">
        <v>23743</v>
      </c>
      <c r="P341" s="115" t="s">
        <v>1668</v>
      </c>
      <c r="Q341" s="115">
        <v>55.7</v>
      </c>
      <c r="R341" s="116" t="s">
        <v>41</v>
      </c>
      <c r="S341" s="117"/>
      <c r="T341" s="117"/>
      <c r="U341" s="250">
        <v>-999</v>
      </c>
      <c r="V341" s="250">
        <v>-999</v>
      </c>
      <c r="W341" s="250">
        <v>-999</v>
      </c>
      <c r="X341" s="250">
        <v>-999</v>
      </c>
      <c r="Y341" s="250">
        <v>-999</v>
      </c>
      <c r="Z341" s="250">
        <v>-999</v>
      </c>
      <c r="AA341" s="250">
        <v>-999</v>
      </c>
      <c r="AB341" s="250">
        <v>-999</v>
      </c>
      <c r="AC341" s="250">
        <v>-999</v>
      </c>
      <c r="AD341" s="250">
        <v>-999</v>
      </c>
      <c r="AE341" s="118"/>
      <c r="AF341" s="118"/>
      <c r="AG341" s="118"/>
      <c r="AH341" s="118"/>
      <c r="AI341" s="118"/>
      <c r="AJ341" s="118"/>
      <c r="AK341" s="118"/>
      <c r="AL341" s="118"/>
      <c r="AM341" s="118"/>
      <c r="AN341" s="118"/>
      <c r="AO341" s="118"/>
      <c r="AP341" s="118"/>
      <c r="AQ341" s="118"/>
      <c r="AR341" s="118"/>
      <c r="AS341" s="118"/>
      <c r="AT341" s="118"/>
      <c r="AU341" s="118"/>
      <c r="AV341" s="118"/>
      <c r="AW341" s="118"/>
      <c r="AX341" s="118"/>
      <c r="AY341" s="118"/>
      <c r="AZ341" s="118"/>
      <c r="BA341" s="118"/>
      <c r="BB341" s="118"/>
    </row>
    <row r="342" spans="1:54" s="87" customFormat="1" ht="12" x14ac:dyDescent="0.3">
      <c r="A342" s="115">
        <v>25900</v>
      </c>
      <c r="B342" s="115" t="s">
        <v>30</v>
      </c>
      <c r="C342" s="115" t="s">
        <v>31</v>
      </c>
      <c r="D342" s="115" t="s">
        <v>31</v>
      </c>
      <c r="E342" s="115" t="s">
        <v>2861</v>
      </c>
      <c r="F342" s="115" t="s">
        <v>2862</v>
      </c>
      <c r="G342" s="115">
        <v>54.6</v>
      </c>
      <c r="H342" s="115" t="s">
        <v>34</v>
      </c>
      <c r="I342" s="115" t="s">
        <v>71</v>
      </c>
      <c r="J342" s="115" t="s">
        <v>73</v>
      </c>
      <c r="K342" s="115" t="s">
        <v>72</v>
      </c>
      <c r="L342" s="115" t="s">
        <v>72</v>
      </c>
      <c r="M342" s="115" t="s">
        <v>39</v>
      </c>
      <c r="N342" s="115" t="s">
        <v>40</v>
      </c>
      <c r="O342" s="119">
        <v>23743</v>
      </c>
      <c r="P342" s="115" t="s">
        <v>1668</v>
      </c>
      <c r="Q342" s="115">
        <v>54.6</v>
      </c>
      <c r="R342" s="116" t="s">
        <v>41</v>
      </c>
      <c r="S342" s="117"/>
      <c r="T342" s="117"/>
      <c r="U342" s="250">
        <v>-999</v>
      </c>
      <c r="V342" s="250">
        <v>-999</v>
      </c>
      <c r="W342" s="250">
        <v>-999</v>
      </c>
      <c r="X342" s="250">
        <v>-999</v>
      </c>
      <c r="Y342" s="250">
        <v>-999</v>
      </c>
      <c r="Z342" s="250">
        <v>-999</v>
      </c>
      <c r="AA342" s="250">
        <v>-999</v>
      </c>
      <c r="AB342" s="250">
        <v>-999</v>
      </c>
      <c r="AC342" s="250">
        <v>-999</v>
      </c>
      <c r="AD342" s="250">
        <v>-999</v>
      </c>
      <c r="AE342" s="118"/>
      <c r="AF342" s="118"/>
      <c r="AG342" s="118"/>
      <c r="AH342" s="118"/>
      <c r="AI342" s="118"/>
      <c r="AJ342" s="118"/>
      <c r="AK342" s="118"/>
      <c r="AL342" s="118"/>
      <c r="AM342" s="118"/>
      <c r="AN342" s="118"/>
      <c r="AO342" s="118"/>
      <c r="AP342" s="118"/>
      <c r="AQ342" s="118"/>
      <c r="AR342" s="118"/>
      <c r="AS342" s="118"/>
      <c r="AT342" s="118"/>
      <c r="AU342" s="118"/>
      <c r="AV342" s="118"/>
      <c r="AW342" s="118"/>
      <c r="AX342" s="118"/>
      <c r="AY342" s="118"/>
      <c r="AZ342" s="118"/>
      <c r="BA342" s="118"/>
      <c r="BB342" s="118"/>
    </row>
    <row r="343" spans="1:54" s="87" customFormat="1" ht="12" x14ac:dyDescent="0.3">
      <c r="A343" s="115">
        <v>26700</v>
      </c>
      <c r="B343" s="115" t="s">
        <v>30</v>
      </c>
      <c r="C343" s="115" t="s">
        <v>31</v>
      </c>
      <c r="D343" s="115" t="s">
        <v>31</v>
      </c>
      <c r="E343" s="115" t="s">
        <v>2870</v>
      </c>
      <c r="F343" s="115" t="s">
        <v>2871</v>
      </c>
      <c r="G343" s="115">
        <v>69</v>
      </c>
      <c r="H343" s="115" t="s">
        <v>34</v>
      </c>
      <c r="I343" s="115" t="s">
        <v>71</v>
      </c>
      <c r="J343" s="115" t="s">
        <v>73</v>
      </c>
      <c r="K343" s="115" t="s">
        <v>72</v>
      </c>
      <c r="L343" s="115" t="s">
        <v>72</v>
      </c>
      <c r="M343" s="115" t="s">
        <v>39</v>
      </c>
      <c r="N343" s="115" t="s">
        <v>40</v>
      </c>
      <c r="O343" s="119">
        <v>21186</v>
      </c>
      <c r="P343" s="115" t="s">
        <v>340</v>
      </c>
      <c r="Q343" s="115">
        <v>68</v>
      </c>
      <c r="R343" s="116" t="s">
        <v>41</v>
      </c>
      <c r="S343" s="117"/>
      <c r="T343" s="117"/>
      <c r="U343" s="250">
        <v>-999</v>
      </c>
      <c r="V343" s="250">
        <v>-999</v>
      </c>
      <c r="W343" s="250">
        <v>-999</v>
      </c>
      <c r="X343" s="250">
        <v>-999</v>
      </c>
      <c r="Y343" s="250">
        <v>-999</v>
      </c>
      <c r="Z343" s="250">
        <v>-999</v>
      </c>
      <c r="AA343" s="250">
        <v>-999</v>
      </c>
      <c r="AB343" s="250">
        <v>-999</v>
      </c>
      <c r="AC343" s="250">
        <v>-999</v>
      </c>
      <c r="AD343" s="250">
        <v>-999</v>
      </c>
      <c r="AE343" s="118"/>
      <c r="AF343" s="118"/>
      <c r="AG343" s="118"/>
      <c r="AH343" s="118"/>
      <c r="AI343" s="118"/>
      <c r="AJ343" s="118"/>
      <c r="AK343" s="118"/>
      <c r="AL343" s="118"/>
      <c r="AM343" s="118"/>
      <c r="AN343" s="118"/>
      <c r="AO343" s="118"/>
      <c r="AP343" s="118"/>
      <c r="AQ343" s="118"/>
      <c r="AR343" s="118"/>
      <c r="AS343" s="118"/>
      <c r="AT343" s="118"/>
      <c r="AU343" s="118"/>
      <c r="AV343" s="118"/>
      <c r="AW343" s="118"/>
      <c r="AX343" s="118"/>
      <c r="AY343" s="118"/>
      <c r="AZ343" s="118"/>
      <c r="BA343" s="118"/>
      <c r="BB343" s="118"/>
    </row>
    <row r="344" spans="1:54" s="87" customFormat="1" ht="12" x14ac:dyDescent="0.3">
      <c r="A344" s="115">
        <v>26800</v>
      </c>
      <c r="B344" s="115" t="s">
        <v>30</v>
      </c>
      <c r="C344" s="115" t="s">
        <v>31</v>
      </c>
      <c r="D344" s="115" t="s">
        <v>31</v>
      </c>
      <c r="E344" s="115" t="s">
        <v>2872</v>
      </c>
      <c r="F344" s="115" t="s">
        <v>2873</v>
      </c>
      <c r="G344" s="115">
        <v>68.5</v>
      </c>
      <c r="H344" s="115" t="s">
        <v>34</v>
      </c>
      <c r="I344" s="115" t="s">
        <v>71</v>
      </c>
      <c r="J344" s="115" t="s">
        <v>73</v>
      </c>
      <c r="K344" s="115" t="s">
        <v>72</v>
      </c>
      <c r="L344" s="115" t="s">
        <v>72</v>
      </c>
      <c r="M344" s="115" t="s">
        <v>39</v>
      </c>
      <c r="N344" s="115" t="s">
        <v>40</v>
      </c>
      <c r="O344" s="119">
        <v>21186</v>
      </c>
      <c r="P344" s="115" t="s">
        <v>340</v>
      </c>
      <c r="Q344" s="115">
        <v>68.5</v>
      </c>
      <c r="R344" s="116" t="s">
        <v>41</v>
      </c>
      <c r="S344" s="117"/>
      <c r="T344" s="117"/>
      <c r="U344" s="250">
        <v>-999</v>
      </c>
      <c r="V344" s="250">
        <v>-999</v>
      </c>
      <c r="W344" s="250">
        <v>-999</v>
      </c>
      <c r="X344" s="250">
        <v>-999</v>
      </c>
      <c r="Y344" s="250">
        <v>-999</v>
      </c>
      <c r="Z344" s="250">
        <v>-999</v>
      </c>
      <c r="AA344" s="250">
        <v>-999</v>
      </c>
      <c r="AB344" s="250">
        <v>-999</v>
      </c>
      <c r="AC344" s="250">
        <v>-999</v>
      </c>
      <c r="AD344" s="250">
        <v>-999</v>
      </c>
      <c r="AE344" s="118"/>
      <c r="AF344" s="118"/>
      <c r="AG344" s="118"/>
      <c r="AH344" s="118"/>
      <c r="AI344" s="118"/>
      <c r="AJ344" s="118"/>
      <c r="AK344" s="118"/>
      <c r="AL344" s="118"/>
      <c r="AM344" s="118"/>
      <c r="AN344" s="118"/>
      <c r="AO344" s="118"/>
      <c r="AP344" s="118"/>
      <c r="AQ344" s="118"/>
      <c r="AR344" s="118"/>
      <c r="AS344" s="118"/>
      <c r="AT344" s="118"/>
      <c r="AU344" s="118"/>
      <c r="AV344" s="118"/>
      <c r="AW344" s="118"/>
      <c r="AX344" s="118"/>
      <c r="AY344" s="118"/>
      <c r="AZ344" s="118"/>
      <c r="BA344" s="118"/>
      <c r="BB344" s="118"/>
    </row>
    <row r="345" spans="1:54" s="87" customFormat="1" ht="12" x14ac:dyDescent="0.3">
      <c r="A345" s="115">
        <v>28000</v>
      </c>
      <c r="B345" s="115" t="s">
        <v>30</v>
      </c>
      <c r="C345" s="115" t="s">
        <v>31</v>
      </c>
      <c r="D345" s="115" t="s">
        <v>31</v>
      </c>
      <c r="E345" s="115" t="s">
        <v>3030</v>
      </c>
      <c r="F345" s="115" t="s">
        <v>3031</v>
      </c>
      <c r="G345" s="115">
        <v>57</v>
      </c>
      <c r="H345" s="115" t="s">
        <v>34</v>
      </c>
      <c r="I345" s="115" t="s">
        <v>71</v>
      </c>
      <c r="J345" s="115" t="s">
        <v>73</v>
      </c>
      <c r="K345" s="115" t="s">
        <v>72</v>
      </c>
      <c r="L345" s="115" t="s">
        <v>72</v>
      </c>
      <c r="M345" s="115" t="s">
        <v>39</v>
      </c>
      <c r="N345" s="115" t="s">
        <v>40</v>
      </c>
      <c r="O345" s="119">
        <v>18264</v>
      </c>
      <c r="P345" s="115" t="s">
        <v>340</v>
      </c>
      <c r="Q345" s="115">
        <v>57</v>
      </c>
      <c r="R345" s="116" t="s">
        <v>41</v>
      </c>
      <c r="S345" s="117"/>
      <c r="T345" s="117"/>
      <c r="U345" s="250">
        <v>-999</v>
      </c>
      <c r="V345" s="250">
        <v>-999</v>
      </c>
      <c r="W345" s="250">
        <v>-999</v>
      </c>
      <c r="X345" s="250">
        <v>-999</v>
      </c>
      <c r="Y345" s="250">
        <v>-999</v>
      </c>
      <c r="Z345" s="250">
        <v>-999</v>
      </c>
      <c r="AA345" s="250">
        <v>-999</v>
      </c>
      <c r="AB345" s="250">
        <v>-999</v>
      </c>
      <c r="AC345" s="250">
        <v>-999</v>
      </c>
      <c r="AD345" s="250">
        <v>-999</v>
      </c>
      <c r="AE345" s="118"/>
      <c r="AF345" s="118"/>
      <c r="AG345" s="118"/>
      <c r="AH345" s="118"/>
      <c r="AI345" s="118"/>
      <c r="AJ345" s="118"/>
      <c r="AK345" s="118"/>
      <c r="AL345" s="118"/>
      <c r="AM345" s="118"/>
      <c r="AN345" s="118"/>
      <c r="AO345" s="118"/>
      <c r="AP345" s="118"/>
      <c r="AQ345" s="118"/>
      <c r="AR345" s="118"/>
      <c r="AS345" s="118"/>
      <c r="AT345" s="118"/>
      <c r="AU345" s="118"/>
      <c r="AV345" s="118"/>
      <c r="AW345" s="118"/>
      <c r="AX345" s="118"/>
      <c r="AY345" s="118"/>
      <c r="AZ345" s="118"/>
      <c r="BA345" s="118"/>
      <c r="BB345" s="118"/>
    </row>
    <row r="346" spans="1:54" x14ac:dyDescent="0.35">
      <c r="A346" s="278">
        <v>28100</v>
      </c>
      <c r="B346" s="278" t="s">
        <v>30</v>
      </c>
      <c r="C346" s="278" t="s">
        <v>31</v>
      </c>
      <c r="D346" s="278" t="s">
        <v>31</v>
      </c>
      <c r="E346" s="278" t="s">
        <v>3032</v>
      </c>
      <c r="F346" s="278" t="s">
        <v>3033</v>
      </c>
      <c r="G346" s="278">
        <v>56.9</v>
      </c>
      <c r="H346" s="278" t="s">
        <v>34</v>
      </c>
      <c r="I346" s="278" t="s">
        <v>71</v>
      </c>
      <c r="J346" s="278" t="s">
        <v>73</v>
      </c>
      <c r="K346" s="278" t="s">
        <v>72</v>
      </c>
      <c r="L346" s="278" t="s">
        <v>72</v>
      </c>
      <c r="M346" s="278" t="s">
        <v>39</v>
      </c>
      <c r="N346" s="278" t="s">
        <v>40</v>
      </c>
      <c r="O346" s="287">
        <v>18264</v>
      </c>
      <c r="P346" s="278" t="s">
        <v>340</v>
      </c>
      <c r="Q346" s="278">
        <v>56.9</v>
      </c>
      <c r="R346" s="278" t="s">
        <v>41</v>
      </c>
      <c r="S346" s="278"/>
      <c r="T346" s="278"/>
      <c r="U346" s="270">
        <v>-999</v>
      </c>
      <c r="V346" s="270">
        <v>-999</v>
      </c>
      <c r="W346" s="270">
        <v>-999</v>
      </c>
      <c r="X346" s="270">
        <v>-999</v>
      </c>
      <c r="Y346" s="270">
        <v>-999</v>
      </c>
      <c r="Z346" s="270">
        <v>-999</v>
      </c>
      <c r="AA346" s="270">
        <v>-999</v>
      </c>
      <c r="AB346" s="270">
        <v>-999</v>
      </c>
      <c r="AC346" s="270">
        <v>-999</v>
      </c>
      <c r="AD346" s="270">
        <v>-999</v>
      </c>
      <c r="AE346" s="118"/>
      <c r="AF346" s="118"/>
      <c r="AG346" s="118"/>
      <c r="AH346" s="118"/>
      <c r="AI346" s="118"/>
      <c r="AJ346" s="118"/>
      <c r="AK346" s="118"/>
      <c r="AL346" s="118"/>
      <c r="AM346" s="118"/>
      <c r="AN346" s="118"/>
      <c r="AO346" s="118"/>
      <c r="AP346" s="118"/>
      <c r="AQ346" s="118"/>
      <c r="AR346" s="118"/>
      <c r="AS346" s="118"/>
      <c r="AT346" s="118"/>
      <c r="AU346" s="118"/>
      <c r="AV346" s="118"/>
      <c r="AW346" s="118"/>
      <c r="AX346" s="118"/>
      <c r="AY346" s="118"/>
      <c r="AZ346" s="118"/>
      <c r="BA346" s="118"/>
      <c r="BB346" s="118"/>
    </row>
    <row r="347" spans="1:54" x14ac:dyDescent="0.35">
      <c r="A347" s="278">
        <v>28600</v>
      </c>
      <c r="B347" s="278" t="s">
        <v>30</v>
      </c>
      <c r="C347" s="278" t="s">
        <v>31</v>
      </c>
      <c r="D347" s="278" t="s">
        <v>42</v>
      </c>
      <c r="E347" s="278" t="s">
        <v>3055</v>
      </c>
      <c r="F347" s="278" t="s">
        <v>3056</v>
      </c>
      <c r="G347" s="278">
        <v>46</v>
      </c>
      <c r="H347" s="278" t="s">
        <v>34</v>
      </c>
      <c r="I347" s="278" t="s">
        <v>71</v>
      </c>
      <c r="J347" s="278" t="s">
        <v>73</v>
      </c>
      <c r="K347" s="278" t="s">
        <v>72</v>
      </c>
      <c r="L347" s="278" t="s">
        <v>72</v>
      </c>
      <c r="M347" s="278" t="s">
        <v>39</v>
      </c>
      <c r="N347" s="278" t="s">
        <v>40</v>
      </c>
      <c r="O347" s="287">
        <v>11324</v>
      </c>
      <c r="P347" s="278" t="s">
        <v>478</v>
      </c>
      <c r="Q347" s="278">
        <v>46</v>
      </c>
      <c r="R347" s="278" t="s">
        <v>41</v>
      </c>
      <c r="S347" s="278"/>
      <c r="T347" s="278"/>
      <c r="U347" s="270">
        <v>-999</v>
      </c>
      <c r="V347" s="270">
        <v>-999</v>
      </c>
      <c r="W347" s="270">
        <v>-999</v>
      </c>
      <c r="X347" s="270">
        <v>-999</v>
      </c>
      <c r="Y347" s="270">
        <v>-999</v>
      </c>
      <c r="Z347" s="270">
        <v>-999</v>
      </c>
      <c r="AA347" s="270">
        <v>-999</v>
      </c>
      <c r="AB347" s="270">
        <v>-999</v>
      </c>
      <c r="AC347" s="270">
        <v>-999</v>
      </c>
      <c r="AD347" s="270">
        <v>-999</v>
      </c>
      <c r="AE347" s="118"/>
      <c r="AF347" s="118"/>
      <c r="AG347" s="118"/>
      <c r="AH347" s="118"/>
      <c r="AI347" s="118"/>
      <c r="AJ347" s="118"/>
      <c r="AK347" s="118"/>
      <c r="AL347" s="118"/>
      <c r="AM347" s="118"/>
      <c r="AN347" s="118"/>
      <c r="AO347" s="118"/>
      <c r="AP347" s="118"/>
      <c r="AQ347" s="118"/>
      <c r="AR347" s="118"/>
      <c r="AS347" s="118"/>
      <c r="AT347" s="118"/>
      <c r="AU347" s="118"/>
      <c r="AV347" s="118"/>
      <c r="AW347" s="118"/>
      <c r="AX347" s="118"/>
      <c r="AY347" s="118"/>
      <c r="AZ347" s="118"/>
      <c r="BA347" s="118"/>
      <c r="BB347" s="118"/>
    </row>
    <row r="348" spans="1:54" x14ac:dyDescent="0.35">
      <c r="A348" s="278">
        <v>30400</v>
      </c>
      <c r="B348" s="278" t="s">
        <v>30</v>
      </c>
      <c r="C348" s="278" t="s">
        <v>31</v>
      </c>
      <c r="D348" s="278" t="s">
        <v>31</v>
      </c>
      <c r="E348" s="278" t="s">
        <v>3160</v>
      </c>
      <c r="F348" s="278" t="s">
        <v>3161</v>
      </c>
      <c r="G348" s="278">
        <v>7.1</v>
      </c>
      <c r="H348" s="278" t="s">
        <v>34</v>
      </c>
      <c r="I348" s="278" t="s">
        <v>71</v>
      </c>
      <c r="J348" s="278" t="s">
        <v>73</v>
      </c>
      <c r="K348" s="278" t="s">
        <v>72</v>
      </c>
      <c r="L348" s="278" t="s">
        <v>72</v>
      </c>
      <c r="M348" s="278" t="s">
        <v>39</v>
      </c>
      <c r="N348" s="278" t="s">
        <v>40</v>
      </c>
      <c r="O348" s="287">
        <v>28856</v>
      </c>
      <c r="P348" s="278"/>
      <c r="Q348" s="278">
        <v>7.1</v>
      </c>
      <c r="R348" s="278" t="s">
        <v>41</v>
      </c>
      <c r="S348" s="278"/>
      <c r="T348" s="278"/>
      <c r="U348" s="270">
        <v>-999</v>
      </c>
      <c r="V348" s="270">
        <v>-999</v>
      </c>
      <c r="W348" s="270">
        <v>-999</v>
      </c>
      <c r="X348" s="270">
        <v>-999</v>
      </c>
      <c r="Y348" s="270">
        <v>-999</v>
      </c>
      <c r="Z348" s="270">
        <v>-999</v>
      </c>
      <c r="AA348" s="270">
        <v>-999</v>
      </c>
      <c r="AB348" s="270">
        <v>-999</v>
      </c>
      <c r="AC348" s="270">
        <v>-999</v>
      </c>
      <c r="AD348" s="270">
        <v>-999</v>
      </c>
      <c r="AE348" s="118"/>
      <c r="AF348" s="118"/>
      <c r="AG348" s="118"/>
      <c r="AH348" s="118"/>
      <c r="AI348" s="118"/>
      <c r="AJ348" s="118"/>
      <c r="AK348" s="118"/>
      <c r="AL348" s="118"/>
      <c r="AM348" s="118"/>
      <c r="AN348" s="118"/>
      <c r="AO348" s="118"/>
      <c r="AP348" s="118"/>
      <c r="AQ348" s="118"/>
      <c r="AR348" s="118"/>
      <c r="AS348" s="118"/>
      <c r="AT348" s="118"/>
      <c r="AU348" s="118"/>
      <c r="AV348" s="118"/>
      <c r="AW348" s="118"/>
      <c r="AX348" s="118"/>
      <c r="AY348" s="118"/>
      <c r="AZ348" s="118"/>
      <c r="BA348" s="118"/>
      <c r="BB348" s="118"/>
    </row>
    <row r="349" spans="1:54" s="87" customFormat="1" ht="12" x14ac:dyDescent="0.3">
      <c r="A349" s="115">
        <v>31000</v>
      </c>
      <c r="B349" s="115" t="s">
        <v>30</v>
      </c>
      <c r="C349" s="115" t="s">
        <v>31</v>
      </c>
      <c r="D349" s="115" t="s">
        <v>31</v>
      </c>
      <c r="E349" s="115" t="s">
        <v>3344</v>
      </c>
      <c r="F349" s="115" t="s">
        <v>3345</v>
      </c>
      <c r="G349" s="115">
        <v>6.5</v>
      </c>
      <c r="H349" s="115" t="s">
        <v>34</v>
      </c>
      <c r="I349" s="115" t="s">
        <v>71</v>
      </c>
      <c r="J349" s="115" t="s">
        <v>73</v>
      </c>
      <c r="K349" s="115" t="s">
        <v>72</v>
      </c>
      <c r="L349" s="115" t="s">
        <v>72</v>
      </c>
      <c r="M349" s="115" t="s">
        <v>39</v>
      </c>
      <c r="N349" s="115" t="s">
        <v>40</v>
      </c>
      <c r="O349" s="119">
        <v>10228</v>
      </c>
      <c r="P349" s="115" t="s">
        <v>884</v>
      </c>
      <c r="Q349" s="115">
        <v>6.5</v>
      </c>
      <c r="R349" s="116" t="s">
        <v>41</v>
      </c>
      <c r="S349" s="117"/>
      <c r="T349" s="117"/>
      <c r="U349" s="250">
        <v>-999</v>
      </c>
      <c r="V349" s="250">
        <v>-999</v>
      </c>
      <c r="W349" s="250">
        <v>-999</v>
      </c>
      <c r="X349" s="250">
        <v>-999</v>
      </c>
      <c r="Y349" s="250">
        <v>-999</v>
      </c>
      <c r="Z349" s="250">
        <v>-999</v>
      </c>
      <c r="AA349" s="250">
        <v>-999</v>
      </c>
      <c r="AB349" s="250">
        <v>-999</v>
      </c>
      <c r="AC349" s="250">
        <v>-999</v>
      </c>
      <c r="AD349" s="250">
        <v>-999</v>
      </c>
      <c r="AE349" s="118"/>
      <c r="AF349" s="118"/>
      <c r="AG349" s="118"/>
      <c r="AH349" s="118"/>
      <c r="AI349" s="118"/>
      <c r="AJ349" s="118"/>
      <c r="AK349" s="118"/>
      <c r="AL349" s="118"/>
      <c r="AM349" s="118"/>
      <c r="AN349" s="118"/>
      <c r="AO349" s="118"/>
      <c r="AP349" s="118"/>
      <c r="AQ349" s="118"/>
      <c r="AR349" s="118"/>
      <c r="AS349" s="118"/>
      <c r="AT349" s="118"/>
      <c r="AU349" s="118"/>
      <c r="AV349" s="118"/>
      <c r="AW349" s="118"/>
      <c r="AX349" s="118"/>
      <c r="AY349" s="118"/>
      <c r="AZ349" s="118"/>
      <c r="BA349" s="118"/>
      <c r="BB349" s="118"/>
    </row>
    <row r="350" spans="1:54" s="87" customFormat="1" ht="12" x14ac:dyDescent="0.3">
      <c r="A350" s="115">
        <v>31100</v>
      </c>
      <c r="B350" s="115" t="s">
        <v>30</v>
      </c>
      <c r="C350" s="115" t="s">
        <v>31</v>
      </c>
      <c r="D350" s="115" t="s">
        <v>42</v>
      </c>
      <c r="E350" s="115" t="s">
        <v>3166</v>
      </c>
      <c r="F350" s="115" t="s">
        <v>3167</v>
      </c>
      <c r="G350" s="115">
        <v>11.4</v>
      </c>
      <c r="H350" s="115" t="s">
        <v>34</v>
      </c>
      <c r="I350" s="115" t="s">
        <v>71</v>
      </c>
      <c r="J350" s="115" t="s">
        <v>73</v>
      </c>
      <c r="K350" s="115" t="s">
        <v>72</v>
      </c>
      <c r="L350" s="115" t="s">
        <v>72</v>
      </c>
      <c r="M350" s="115" t="s">
        <v>39</v>
      </c>
      <c r="N350" s="115" t="s">
        <v>40</v>
      </c>
      <c r="O350" s="119">
        <v>10594</v>
      </c>
      <c r="P350" s="115" t="s">
        <v>884</v>
      </c>
      <c r="Q350" s="115">
        <v>11.4</v>
      </c>
      <c r="R350" s="116" t="s">
        <v>41</v>
      </c>
      <c r="S350" s="117"/>
      <c r="T350" s="117"/>
      <c r="U350" s="250">
        <v>-999</v>
      </c>
      <c r="V350" s="250">
        <v>-999</v>
      </c>
      <c r="W350" s="250">
        <v>-999</v>
      </c>
      <c r="X350" s="250">
        <v>-999</v>
      </c>
      <c r="Y350" s="250">
        <v>-999</v>
      </c>
      <c r="Z350" s="250">
        <v>-999</v>
      </c>
      <c r="AA350" s="250">
        <v>-999</v>
      </c>
      <c r="AB350" s="250">
        <v>-999</v>
      </c>
      <c r="AC350" s="250">
        <v>-999</v>
      </c>
      <c r="AD350" s="250">
        <v>-999</v>
      </c>
      <c r="AE350" s="118"/>
      <c r="AF350" s="118"/>
      <c r="AG350" s="118"/>
      <c r="AH350" s="118"/>
      <c r="AI350" s="118"/>
      <c r="AJ350" s="118"/>
      <c r="AK350" s="118"/>
      <c r="AL350" s="118"/>
      <c r="AM350" s="118"/>
      <c r="AN350" s="118"/>
      <c r="AO350" s="118"/>
      <c r="AP350" s="118"/>
      <c r="AQ350" s="118"/>
      <c r="AR350" s="118"/>
      <c r="AS350" s="118"/>
      <c r="AT350" s="118"/>
      <c r="AU350" s="118"/>
      <c r="AV350" s="118"/>
      <c r="AW350" s="118"/>
      <c r="AX350" s="118"/>
      <c r="AY350" s="118"/>
      <c r="AZ350" s="118"/>
      <c r="BA350" s="118"/>
      <c r="BB350" s="118"/>
    </row>
    <row r="351" spans="1:54" s="87" customFormat="1" ht="12" x14ac:dyDescent="0.3">
      <c r="A351" s="115">
        <v>31300</v>
      </c>
      <c r="B351" s="115" t="s">
        <v>30</v>
      </c>
      <c r="C351" s="115" t="s">
        <v>31</v>
      </c>
      <c r="D351" s="115" t="s">
        <v>31</v>
      </c>
      <c r="E351" s="115" t="s">
        <v>3356</v>
      </c>
      <c r="F351" s="115" t="s">
        <v>3357</v>
      </c>
      <c r="G351" s="115">
        <v>7</v>
      </c>
      <c r="H351" s="115" t="s">
        <v>34</v>
      </c>
      <c r="I351" s="115" t="s">
        <v>71</v>
      </c>
      <c r="J351" s="115" t="s">
        <v>73</v>
      </c>
      <c r="K351" s="115" t="s">
        <v>72</v>
      </c>
      <c r="L351" s="115" t="s">
        <v>72</v>
      </c>
      <c r="M351" s="115" t="s">
        <v>39</v>
      </c>
      <c r="N351" s="115" t="s">
        <v>40</v>
      </c>
      <c r="O351" s="119">
        <v>7672</v>
      </c>
      <c r="P351" s="115"/>
      <c r="Q351" s="115">
        <v>7</v>
      </c>
      <c r="R351" s="116" t="s">
        <v>41</v>
      </c>
      <c r="S351" s="117"/>
      <c r="T351" s="117"/>
      <c r="U351" s="250">
        <v>-999</v>
      </c>
      <c r="V351" s="250">
        <v>-999</v>
      </c>
      <c r="W351" s="250">
        <v>-999</v>
      </c>
      <c r="X351" s="250">
        <v>-999</v>
      </c>
      <c r="Y351" s="250">
        <v>-999</v>
      </c>
      <c r="Z351" s="250">
        <v>-999</v>
      </c>
      <c r="AA351" s="250">
        <v>-999</v>
      </c>
      <c r="AB351" s="250">
        <v>-999</v>
      </c>
      <c r="AC351" s="250">
        <v>-999</v>
      </c>
      <c r="AD351" s="250">
        <v>-999</v>
      </c>
      <c r="AE351" s="118"/>
      <c r="AF351" s="118"/>
      <c r="AG351" s="118"/>
      <c r="AH351" s="118"/>
      <c r="AI351" s="118"/>
      <c r="AJ351" s="118"/>
      <c r="AK351" s="118"/>
      <c r="AL351" s="118"/>
      <c r="AM351" s="118"/>
      <c r="AN351" s="118"/>
      <c r="AO351" s="118"/>
      <c r="AP351" s="118"/>
      <c r="AQ351" s="118"/>
      <c r="AR351" s="118"/>
      <c r="AS351" s="118"/>
      <c r="AT351" s="118"/>
      <c r="AU351" s="118"/>
      <c r="AV351" s="118"/>
      <c r="AW351" s="118"/>
      <c r="AX351" s="118"/>
      <c r="AY351" s="118"/>
      <c r="AZ351" s="118"/>
      <c r="BA351" s="118"/>
      <c r="BB351" s="118"/>
    </row>
    <row r="352" spans="1:54" s="87" customFormat="1" ht="12" x14ac:dyDescent="0.3">
      <c r="A352" s="115">
        <v>31400</v>
      </c>
      <c r="B352" s="115" t="s">
        <v>30</v>
      </c>
      <c r="C352" s="115" t="s">
        <v>31</v>
      </c>
      <c r="D352" s="115" t="s">
        <v>31</v>
      </c>
      <c r="E352" s="115" t="s">
        <v>3372</v>
      </c>
      <c r="F352" s="115" t="s">
        <v>3373</v>
      </c>
      <c r="G352" s="115">
        <v>91</v>
      </c>
      <c r="H352" s="115" t="s">
        <v>34</v>
      </c>
      <c r="I352" s="115" t="s">
        <v>71</v>
      </c>
      <c r="J352" s="115" t="s">
        <v>73</v>
      </c>
      <c r="K352" s="115" t="s">
        <v>72</v>
      </c>
      <c r="L352" s="115" t="s">
        <v>72</v>
      </c>
      <c r="M352" s="115" t="s">
        <v>39</v>
      </c>
      <c r="N352" s="115" t="s">
        <v>40</v>
      </c>
      <c r="O352" s="119">
        <v>23012</v>
      </c>
      <c r="P352" s="115" t="s">
        <v>382</v>
      </c>
      <c r="Q352" s="115">
        <v>91</v>
      </c>
      <c r="R352" s="116" t="s">
        <v>41</v>
      </c>
      <c r="S352" s="117"/>
      <c r="T352" s="117"/>
      <c r="U352" s="250">
        <v>-999</v>
      </c>
      <c r="V352" s="250">
        <v>-999</v>
      </c>
      <c r="W352" s="250">
        <v>-999</v>
      </c>
      <c r="X352" s="250">
        <v>-999</v>
      </c>
      <c r="Y352" s="250">
        <v>-999</v>
      </c>
      <c r="Z352" s="250">
        <v>-999</v>
      </c>
      <c r="AA352" s="250">
        <v>-999</v>
      </c>
      <c r="AB352" s="250">
        <v>-999</v>
      </c>
      <c r="AC352" s="250">
        <v>-999</v>
      </c>
      <c r="AD352" s="250">
        <v>-999</v>
      </c>
      <c r="AE352" s="118"/>
      <c r="AF352" s="118"/>
      <c r="AG352" s="118"/>
      <c r="AH352" s="118"/>
      <c r="AI352" s="118"/>
      <c r="AJ352" s="118"/>
      <c r="AK352" s="118"/>
      <c r="AL352" s="118"/>
      <c r="AM352" s="118"/>
      <c r="AN352" s="118"/>
      <c r="AO352" s="118"/>
      <c r="AP352" s="118"/>
      <c r="AQ352" s="118"/>
      <c r="AR352" s="118"/>
      <c r="AS352" s="118"/>
      <c r="AT352" s="118"/>
      <c r="AU352" s="118"/>
      <c r="AV352" s="118"/>
      <c r="AW352" s="118"/>
      <c r="AX352" s="118"/>
      <c r="AY352" s="118"/>
      <c r="AZ352" s="118"/>
      <c r="BA352" s="118"/>
      <c r="BB352" s="118"/>
    </row>
    <row r="353" spans="1:54" x14ac:dyDescent="0.35">
      <c r="A353" s="278">
        <v>32200</v>
      </c>
      <c r="B353" s="278" t="s">
        <v>30</v>
      </c>
      <c r="C353" s="278" t="s">
        <v>31</v>
      </c>
      <c r="D353" s="278" t="s">
        <v>42</v>
      </c>
      <c r="E353" s="278" t="s">
        <v>3464</v>
      </c>
      <c r="F353" s="278" t="s">
        <v>3465</v>
      </c>
      <c r="G353" s="278">
        <v>62</v>
      </c>
      <c r="H353" s="278" t="s">
        <v>34</v>
      </c>
      <c r="I353" s="278" t="s">
        <v>71</v>
      </c>
      <c r="J353" s="278" t="s">
        <v>73</v>
      </c>
      <c r="K353" s="278" t="s">
        <v>72</v>
      </c>
      <c r="L353" s="278" t="s">
        <v>72</v>
      </c>
      <c r="M353" s="278" t="s">
        <v>39</v>
      </c>
      <c r="N353" s="278" t="s">
        <v>40</v>
      </c>
      <c r="O353" s="287">
        <v>11324</v>
      </c>
      <c r="P353" s="278" t="s">
        <v>478</v>
      </c>
      <c r="Q353" s="278">
        <v>62</v>
      </c>
      <c r="R353" s="278" t="s">
        <v>41</v>
      </c>
      <c r="S353" s="278"/>
      <c r="T353" s="278"/>
      <c r="U353" s="270">
        <v>-999</v>
      </c>
      <c r="V353" s="270">
        <v>-999</v>
      </c>
      <c r="W353" s="270">
        <v>-999</v>
      </c>
      <c r="X353" s="270">
        <v>-999</v>
      </c>
      <c r="Y353" s="270">
        <v>-999</v>
      </c>
      <c r="Z353" s="270">
        <v>-999</v>
      </c>
      <c r="AA353" s="270">
        <v>-999</v>
      </c>
      <c r="AB353" s="270">
        <v>-999</v>
      </c>
      <c r="AC353" s="270">
        <v>-999</v>
      </c>
      <c r="AD353" s="270">
        <v>-999</v>
      </c>
      <c r="AE353" s="118"/>
      <c r="AF353" s="118"/>
      <c r="AG353" s="118"/>
      <c r="AH353" s="118"/>
      <c r="AI353" s="118"/>
      <c r="AJ353" s="118"/>
      <c r="AK353" s="118"/>
      <c r="AL353" s="118"/>
      <c r="AM353" s="118"/>
      <c r="AN353" s="118"/>
      <c r="AO353" s="118"/>
      <c r="AP353" s="118"/>
      <c r="AQ353" s="118"/>
      <c r="AR353" s="118"/>
      <c r="AS353" s="118"/>
      <c r="AT353" s="118"/>
      <c r="AU353" s="118"/>
      <c r="AV353" s="118"/>
      <c r="AW353" s="118"/>
      <c r="AX353" s="118"/>
      <c r="AY353" s="118"/>
      <c r="AZ353" s="118"/>
      <c r="BA353" s="118"/>
      <c r="BB353" s="118"/>
    </row>
    <row r="354" spans="1:54" x14ac:dyDescent="0.35">
      <c r="A354" s="278">
        <v>32300</v>
      </c>
      <c r="B354" s="278" t="s">
        <v>30</v>
      </c>
      <c r="C354" s="278" t="s">
        <v>31</v>
      </c>
      <c r="D354" s="278" t="s">
        <v>31</v>
      </c>
      <c r="E354" s="278" t="s">
        <v>3470</v>
      </c>
      <c r="F354" s="278" t="s">
        <v>3471</v>
      </c>
      <c r="G354" s="278">
        <v>1.5</v>
      </c>
      <c r="H354" s="278" t="s">
        <v>34</v>
      </c>
      <c r="I354" s="278" t="s">
        <v>71</v>
      </c>
      <c r="J354" s="278" t="s">
        <v>73</v>
      </c>
      <c r="K354" s="278" t="s">
        <v>72</v>
      </c>
      <c r="L354" s="278" t="s">
        <v>72</v>
      </c>
      <c r="M354" s="278" t="s">
        <v>39</v>
      </c>
      <c r="N354" s="278" t="s">
        <v>40</v>
      </c>
      <c r="O354" s="287">
        <v>31413</v>
      </c>
      <c r="P354" s="278"/>
      <c r="Q354" s="278">
        <v>1.5</v>
      </c>
      <c r="R354" s="278" t="s">
        <v>41</v>
      </c>
      <c r="S354" s="278"/>
      <c r="T354" s="278"/>
      <c r="U354" s="270">
        <v>-999</v>
      </c>
      <c r="V354" s="270">
        <v>-999</v>
      </c>
      <c r="W354" s="270">
        <v>-999</v>
      </c>
      <c r="X354" s="270">
        <v>-999</v>
      </c>
      <c r="Y354" s="270">
        <v>-999</v>
      </c>
      <c r="Z354" s="270">
        <v>-999</v>
      </c>
      <c r="AA354" s="270">
        <v>-999</v>
      </c>
      <c r="AB354" s="270">
        <v>-999</v>
      </c>
      <c r="AC354" s="270">
        <v>-999</v>
      </c>
      <c r="AD354" s="270">
        <v>-999</v>
      </c>
      <c r="AE354" s="118"/>
      <c r="AF354" s="118"/>
      <c r="AG354" s="118"/>
      <c r="AH354" s="118"/>
      <c r="AI354" s="118"/>
      <c r="AJ354" s="118"/>
      <c r="AK354" s="118"/>
      <c r="AL354" s="118"/>
      <c r="AM354" s="118"/>
      <c r="AN354" s="118"/>
      <c r="AO354" s="118"/>
      <c r="AP354" s="118"/>
      <c r="AQ354" s="118"/>
      <c r="AR354" s="118"/>
      <c r="AS354" s="118"/>
      <c r="AT354" s="118"/>
      <c r="AU354" s="118"/>
      <c r="AV354" s="118"/>
      <c r="AW354" s="118"/>
      <c r="AX354" s="118"/>
      <c r="AY354" s="118"/>
      <c r="AZ354" s="118"/>
      <c r="BA354" s="118"/>
      <c r="BB354" s="118"/>
    </row>
    <row r="355" spans="1:54" x14ac:dyDescent="0.35">
      <c r="A355" s="278">
        <v>93800</v>
      </c>
      <c r="B355" s="278" t="s">
        <v>30</v>
      </c>
      <c r="C355" s="278" t="s">
        <v>42</v>
      </c>
      <c r="D355" s="278" t="s">
        <v>42</v>
      </c>
      <c r="E355" s="278" t="s">
        <v>3574</v>
      </c>
      <c r="F355" s="278" t="s">
        <v>3575</v>
      </c>
      <c r="G355" s="278">
        <v>1.5</v>
      </c>
      <c r="H355" s="278" t="s">
        <v>34</v>
      </c>
      <c r="I355" s="278" t="s">
        <v>71</v>
      </c>
      <c r="J355" s="278" t="s">
        <v>73</v>
      </c>
      <c r="K355" s="278" t="s">
        <v>72</v>
      </c>
      <c r="L355" s="278" t="s">
        <v>72</v>
      </c>
      <c r="M355" s="278" t="s">
        <v>39</v>
      </c>
      <c r="N355" s="278" t="s">
        <v>40</v>
      </c>
      <c r="O355" s="287">
        <v>39142</v>
      </c>
      <c r="P355" s="278"/>
      <c r="Q355" s="278">
        <v>1.5</v>
      </c>
      <c r="R355" s="278" t="s">
        <v>41</v>
      </c>
      <c r="S355" s="278"/>
      <c r="T355" s="278"/>
      <c r="U355" s="270">
        <v>-999</v>
      </c>
      <c r="V355" s="270">
        <v>-999</v>
      </c>
      <c r="W355" s="270">
        <v>-999</v>
      </c>
      <c r="X355" s="270">
        <v>-999</v>
      </c>
      <c r="Y355" s="270">
        <v>-999</v>
      </c>
      <c r="Z355" s="270">
        <v>-999</v>
      </c>
      <c r="AA355" s="270">
        <v>-999</v>
      </c>
      <c r="AB355" s="270">
        <v>-999</v>
      </c>
      <c r="AC355" s="270">
        <v>-999</v>
      </c>
      <c r="AD355" s="270">
        <v>-999</v>
      </c>
      <c r="AE355" s="118"/>
      <c r="AF355" s="118"/>
      <c r="AG355" s="118"/>
      <c r="AH355" s="118"/>
      <c r="AI355" s="118"/>
      <c r="AJ355" s="118"/>
      <c r="AK355" s="118"/>
      <c r="AL355" s="118"/>
      <c r="AM355" s="118"/>
      <c r="AN355" s="118"/>
      <c r="AO355" s="118"/>
      <c r="AP355" s="118"/>
      <c r="AQ355" s="118"/>
      <c r="AR355" s="118"/>
      <c r="AS355" s="118"/>
      <c r="AT355" s="118"/>
      <c r="AU355" s="118"/>
      <c r="AV355" s="118"/>
      <c r="AW355" s="118"/>
      <c r="AX355" s="118"/>
      <c r="AY355" s="118"/>
      <c r="AZ355" s="118"/>
      <c r="BA355" s="118"/>
      <c r="BB355" s="118"/>
    </row>
    <row r="356" spans="1:54" x14ac:dyDescent="0.35">
      <c r="A356" s="278">
        <v>32900</v>
      </c>
      <c r="B356" s="278" t="s">
        <v>30</v>
      </c>
      <c r="C356" s="278" t="s">
        <v>31</v>
      </c>
      <c r="D356" s="278" t="s">
        <v>31</v>
      </c>
      <c r="E356" s="278" t="s">
        <v>3582</v>
      </c>
      <c r="F356" s="278" t="s">
        <v>3583</v>
      </c>
      <c r="G356" s="278">
        <v>9.1</v>
      </c>
      <c r="H356" s="278" t="s">
        <v>34</v>
      </c>
      <c r="I356" s="278" t="s">
        <v>71</v>
      </c>
      <c r="J356" s="278" t="s">
        <v>73</v>
      </c>
      <c r="K356" s="278" t="s">
        <v>72</v>
      </c>
      <c r="L356" s="278" t="s">
        <v>72</v>
      </c>
      <c r="M356" s="278" t="s">
        <v>39</v>
      </c>
      <c r="N356" s="278" t="s">
        <v>40</v>
      </c>
      <c r="O356" s="287">
        <v>29221</v>
      </c>
      <c r="P356" s="278"/>
      <c r="Q356" s="278">
        <v>9.1</v>
      </c>
      <c r="R356" s="278" t="s">
        <v>41</v>
      </c>
      <c r="S356" s="278"/>
      <c r="T356" s="278"/>
      <c r="U356" s="270">
        <v>-999</v>
      </c>
      <c r="V356" s="270">
        <v>-999</v>
      </c>
      <c r="W356" s="270">
        <v>-999</v>
      </c>
      <c r="X356" s="270">
        <v>-999</v>
      </c>
      <c r="Y356" s="270">
        <v>-999</v>
      </c>
      <c r="Z356" s="270">
        <v>-999</v>
      </c>
      <c r="AA356" s="270">
        <v>-999</v>
      </c>
      <c r="AB356" s="270">
        <v>-999</v>
      </c>
      <c r="AC356" s="270">
        <v>-999</v>
      </c>
      <c r="AD356" s="270">
        <v>-999</v>
      </c>
      <c r="AE356" s="118"/>
      <c r="AF356" s="118"/>
      <c r="AG356" s="118"/>
      <c r="AH356" s="118"/>
      <c r="AI356" s="118"/>
      <c r="AJ356" s="118"/>
      <c r="AK356" s="118"/>
      <c r="AL356" s="118"/>
      <c r="AM356" s="118"/>
      <c r="AN356" s="118"/>
      <c r="AO356" s="118"/>
      <c r="AP356" s="118"/>
      <c r="AQ356" s="118"/>
      <c r="AR356" s="118"/>
      <c r="AS356" s="118"/>
      <c r="AT356" s="118"/>
      <c r="AU356" s="118"/>
      <c r="AV356" s="118"/>
      <c r="AW356" s="118"/>
      <c r="AX356" s="118"/>
      <c r="AY356" s="118"/>
      <c r="AZ356" s="118"/>
      <c r="BA356" s="118"/>
      <c r="BB356" s="118"/>
    </row>
    <row r="357" spans="1:54" x14ac:dyDescent="0.35">
      <c r="A357" s="278">
        <v>33000</v>
      </c>
      <c r="B357" s="278" t="s">
        <v>30</v>
      </c>
      <c r="C357" s="278" t="s">
        <v>31</v>
      </c>
      <c r="D357" s="278" t="s">
        <v>31</v>
      </c>
      <c r="E357" s="278" t="s">
        <v>3584</v>
      </c>
      <c r="F357" s="278" t="s">
        <v>3585</v>
      </c>
      <c r="G357" s="278">
        <v>1</v>
      </c>
      <c r="H357" s="278" t="s">
        <v>34</v>
      </c>
      <c r="I357" s="278" t="s">
        <v>71</v>
      </c>
      <c r="J357" s="278" t="s">
        <v>73</v>
      </c>
      <c r="K357" s="278" t="s">
        <v>72</v>
      </c>
      <c r="L357" s="278" t="s">
        <v>72</v>
      </c>
      <c r="M357" s="278" t="s">
        <v>39</v>
      </c>
      <c r="N357" s="278" t="s">
        <v>40</v>
      </c>
      <c r="O357" s="287">
        <v>29587</v>
      </c>
      <c r="P357" s="278"/>
      <c r="Q357" s="278">
        <v>1</v>
      </c>
      <c r="R357" s="278" t="s">
        <v>41</v>
      </c>
      <c r="S357" s="278"/>
      <c r="T357" s="278"/>
      <c r="U357" s="270">
        <v>-999</v>
      </c>
      <c r="V357" s="270">
        <v>-999</v>
      </c>
      <c r="W357" s="270">
        <v>-999</v>
      </c>
      <c r="X357" s="270">
        <v>-999</v>
      </c>
      <c r="Y357" s="270">
        <v>-999</v>
      </c>
      <c r="Z357" s="270">
        <v>-999</v>
      </c>
      <c r="AA357" s="270">
        <v>-999</v>
      </c>
      <c r="AB357" s="270">
        <v>-999</v>
      </c>
      <c r="AC357" s="270">
        <v>-999</v>
      </c>
      <c r="AD357" s="270">
        <v>-999</v>
      </c>
      <c r="AE357" s="118"/>
      <c r="AF357" s="118"/>
      <c r="AG357" s="118"/>
      <c r="AH357" s="118"/>
      <c r="AI357" s="118"/>
      <c r="AJ357" s="118"/>
      <c r="AK357" s="118"/>
      <c r="AL357" s="118"/>
      <c r="AM357" s="118"/>
      <c r="AN357" s="118"/>
      <c r="AO357" s="118"/>
      <c r="AP357" s="118"/>
      <c r="AQ357" s="118"/>
      <c r="AR357" s="118"/>
      <c r="AS357" s="118"/>
      <c r="AT357" s="118"/>
      <c r="AU357" s="118"/>
      <c r="AV357" s="118"/>
      <c r="AW357" s="118"/>
      <c r="AX357" s="118"/>
      <c r="AY357" s="118"/>
      <c r="AZ357" s="118"/>
      <c r="BA357" s="118"/>
      <c r="BB357" s="118"/>
    </row>
    <row r="358" spans="1:54" x14ac:dyDescent="0.35">
      <c r="A358" s="278">
        <v>33200</v>
      </c>
      <c r="B358" s="278" t="s">
        <v>30</v>
      </c>
      <c r="C358" s="278" t="s">
        <v>31</v>
      </c>
      <c r="D358" s="278" t="s">
        <v>31</v>
      </c>
      <c r="E358" s="278" t="s">
        <v>3704</v>
      </c>
      <c r="F358" s="278" t="s">
        <v>3705</v>
      </c>
      <c r="G358" s="278">
        <v>14</v>
      </c>
      <c r="H358" s="278" t="s">
        <v>34</v>
      </c>
      <c r="I358" s="278" t="s">
        <v>71</v>
      </c>
      <c r="J358" s="278" t="s">
        <v>73</v>
      </c>
      <c r="K358" s="278" t="s">
        <v>72</v>
      </c>
      <c r="L358" s="278" t="s">
        <v>72</v>
      </c>
      <c r="M358" s="278" t="s">
        <v>39</v>
      </c>
      <c r="N358" s="278" t="s">
        <v>40</v>
      </c>
      <c r="O358" s="287">
        <v>17533</v>
      </c>
      <c r="P358" s="278" t="s">
        <v>478</v>
      </c>
      <c r="Q358" s="278">
        <v>14</v>
      </c>
      <c r="R358" s="278" t="s">
        <v>41</v>
      </c>
      <c r="S358" s="278"/>
      <c r="T358" s="278"/>
      <c r="U358" s="270">
        <v>-999</v>
      </c>
      <c r="V358" s="270">
        <v>-999</v>
      </c>
      <c r="W358" s="270">
        <v>-999</v>
      </c>
      <c r="X358" s="270">
        <v>-999</v>
      </c>
      <c r="Y358" s="270">
        <v>-999</v>
      </c>
      <c r="Z358" s="270">
        <v>-999</v>
      </c>
      <c r="AA358" s="270">
        <v>-999</v>
      </c>
      <c r="AB358" s="270">
        <v>-999</v>
      </c>
      <c r="AC358" s="270">
        <v>-999</v>
      </c>
      <c r="AD358" s="270">
        <v>-999</v>
      </c>
      <c r="AE358" s="118"/>
      <c r="AF358" s="118"/>
      <c r="AG358" s="118"/>
      <c r="AH358" s="118"/>
      <c r="AI358" s="118"/>
      <c r="AJ358" s="118"/>
      <c r="AK358" s="118"/>
      <c r="AL358" s="118"/>
      <c r="AM358" s="118"/>
      <c r="AN358" s="118"/>
      <c r="AO358" s="118"/>
      <c r="AP358" s="118"/>
      <c r="AQ358" s="118"/>
      <c r="AR358" s="118"/>
      <c r="AS358" s="118"/>
      <c r="AT358" s="118"/>
      <c r="AU358" s="118"/>
      <c r="AV358" s="118"/>
      <c r="AW358" s="118"/>
      <c r="AX358" s="118"/>
      <c r="AY358" s="118"/>
      <c r="AZ358" s="118"/>
      <c r="BA358" s="118"/>
      <c r="BB358" s="118"/>
    </row>
    <row r="359" spans="1:54" x14ac:dyDescent="0.35">
      <c r="A359" s="278">
        <v>33600</v>
      </c>
      <c r="B359" s="278" t="s">
        <v>30</v>
      </c>
      <c r="C359" s="278" t="s">
        <v>31</v>
      </c>
      <c r="D359" s="278" t="s">
        <v>31</v>
      </c>
      <c r="E359" s="278" t="s">
        <v>3792</v>
      </c>
      <c r="F359" s="278" t="s">
        <v>3793</v>
      </c>
      <c r="G359" s="278">
        <v>14.5</v>
      </c>
      <c r="H359" s="278" t="s">
        <v>34</v>
      </c>
      <c r="I359" s="278" t="s">
        <v>71</v>
      </c>
      <c r="J359" s="278" t="s">
        <v>73</v>
      </c>
      <c r="K359" s="278" t="s">
        <v>72</v>
      </c>
      <c r="L359" s="278" t="s">
        <v>72</v>
      </c>
      <c r="M359" s="278" t="s">
        <v>39</v>
      </c>
      <c r="N359" s="278" t="s">
        <v>1315</v>
      </c>
      <c r="O359" s="287">
        <v>6211</v>
      </c>
      <c r="P359" s="278" t="s">
        <v>884</v>
      </c>
      <c r="Q359" s="278">
        <v>14.5</v>
      </c>
      <c r="R359" s="278" t="s">
        <v>41</v>
      </c>
      <c r="S359" s="278"/>
      <c r="T359" s="278"/>
      <c r="U359" s="270">
        <v>-999</v>
      </c>
      <c r="V359" s="270">
        <v>-999</v>
      </c>
      <c r="W359" s="270">
        <v>-999</v>
      </c>
      <c r="X359" s="270">
        <v>-999</v>
      </c>
      <c r="Y359" s="270">
        <v>-999</v>
      </c>
      <c r="Z359" s="270">
        <v>-999</v>
      </c>
      <c r="AA359" s="270">
        <v>-999</v>
      </c>
      <c r="AB359" s="270">
        <v>-999</v>
      </c>
      <c r="AC359" s="270">
        <v>-999</v>
      </c>
      <c r="AD359" s="270">
        <v>-999</v>
      </c>
      <c r="AE359" s="118"/>
      <c r="AF359" s="118"/>
      <c r="AG359" s="118"/>
      <c r="AH359" s="118"/>
      <c r="AI359" s="118"/>
      <c r="AJ359" s="118"/>
      <c r="AK359" s="118"/>
      <c r="AL359" s="118"/>
      <c r="AM359" s="118"/>
      <c r="AN359" s="118"/>
      <c r="AO359" s="118"/>
      <c r="AP359" s="118"/>
      <c r="AQ359" s="118"/>
      <c r="AR359" s="118"/>
      <c r="AS359" s="118"/>
      <c r="AT359" s="118"/>
      <c r="AU359" s="118"/>
      <c r="AV359" s="118"/>
      <c r="AW359" s="118"/>
      <c r="AX359" s="118"/>
      <c r="AY359" s="118"/>
      <c r="AZ359" s="118"/>
      <c r="BA359" s="118"/>
      <c r="BB359" s="118"/>
    </row>
    <row r="360" spans="1:54" x14ac:dyDescent="0.35">
      <c r="A360" s="278">
        <v>33700</v>
      </c>
      <c r="B360" s="278" t="s">
        <v>30</v>
      </c>
      <c r="C360" s="278" t="s">
        <v>31</v>
      </c>
      <c r="D360" s="278" t="s">
        <v>31</v>
      </c>
      <c r="E360" s="278" t="s">
        <v>3794</v>
      </c>
      <c r="F360" s="278" t="s">
        <v>3795</v>
      </c>
      <c r="G360" s="278">
        <v>3.2</v>
      </c>
      <c r="H360" s="278" t="s">
        <v>34</v>
      </c>
      <c r="I360" s="278" t="s">
        <v>71</v>
      </c>
      <c r="J360" s="278" t="s">
        <v>73</v>
      </c>
      <c r="K360" s="278" t="s">
        <v>72</v>
      </c>
      <c r="L360" s="278" t="s">
        <v>72</v>
      </c>
      <c r="M360" s="278" t="s">
        <v>39</v>
      </c>
      <c r="N360" s="278" t="s">
        <v>1315</v>
      </c>
      <c r="O360" s="287">
        <v>31413</v>
      </c>
      <c r="P360" s="278" t="s">
        <v>884</v>
      </c>
      <c r="Q360" s="278">
        <v>3.2</v>
      </c>
      <c r="R360" s="278" t="s">
        <v>41</v>
      </c>
      <c r="S360" s="278"/>
      <c r="T360" s="278"/>
      <c r="U360" s="270">
        <v>-999</v>
      </c>
      <c r="V360" s="270">
        <v>-999</v>
      </c>
      <c r="W360" s="270">
        <v>-999</v>
      </c>
      <c r="X360" s="270">
        <v>-999</v>
      </c>
      <c r="Y360" s="270">
        <v>-999</v>
      </c>
      <c r="Z360" s="270">
        <v>-999</v>
      </c>
      <c r="AA360" s="270">
        <v>-999</v>
      </c>
      <c r="AB360" s="270">
        <v>-999</v>
      </c>
      <c r="AC360" s="270">
        <v>-999</v>
      </c>
      <c r="AD360" s="270">
        <v>-999</v>
      </c>
      <c r="AE360" s="118"/>
      <c r="AF360" s="118"/>
      <c r="AG360" s="118"/>
      <c r="AH360" s="118"/>
      <c r="AI360" s="118"/>
      <c r="AJ360" s="118"/>
      <c r="AK360" s="118"/>
      <c r="AL360" s="118"/>
      <c r="AM360" s="118"/>
      <c r="AN360" s="118"/>
      <c r="AO360" s="118"/>
      <c r="AP360" s="118"/>
      <c r="AQ360" s="118"/>
      <c r="AR360" s="118"/>
      <c r="AS360" s="118"/>
      <c r="AT360" s="118"/>
      <c r="AU360" s="118"/>
      <c r="AV360" s="118"/>
      <c r="AW360" s="118"/>
      <c r="AX360" s="118"/>
      <c r="AY360" s="118"/>
      <c r="AZ360" s="118"/>
      <c r="BA360" s="118"/>
      <c r="BB360" s="118"/>
    </row>
    <row r="361" spans="1:54" x14ac:dyDescent="0.35">
      <c r="A361" s="278">
        <v>33800</v>
      </c>
      <c r="B361" s="278" t="s">
        <v>30</v>
      </c>
      <c r="C361" s="278" t="s">
        <v>31</v>
      </c>
      <c r="D361" s="278" t="s">
        <v>42</v>
      </c>
      <c r="E361" s="278" t="s">
        <v>3651</v>
      </c>
      <c r="F361" s="278" t="s">
        <v>3652</v>
      </c>
      <c r="G361" s="278">
        <v>18.399999999999999</v>
      </c>
      <c r="H361" s="278" t="s">
        <v>34</v>
      </c>
      <c r="I361" s="278" t="s">
        <v>71</v>
      </c>
      <c r="J361" s="278" t="s">
        <v>73</v>
      </c>
      <c r="K361" s="278" t="s">
        <v>72</v>
      </c>
      <c r="L361" s="278" t="s">
        <v>72</v>
      </c>
      <c r="M361" s="278" t="s">
        <v>39</v>
      </c>
      <c r="N361" s="278" t="s">
        <v>40</v>
      </c>
      <c r="O361" s="287">
        <v>3654</v>
      </c>
      <c r="P361" s="278" t="s">
        <v>1940</v>
      </c>
      <c r="Q361" s="278">
        <v>18.399999999999999</v>
      </c>
      <c r="R361" s="278" t="s">
        <v>41</v>
      </c>
      <c r="S361" s="278"/>
      <c r="T361" s="278"/>
      <c r="U361" s="159">
        <v>-999</v>
      </c>
      <c r="V361" s="159">
        <v>-999</v>
      </c>
      <c r="W361" s="159">
        <v>-999</v>
      </c>
      <c r="X361" s="159">
        <v>-999</v>
      </c>
      <c r="Y361" s="159">
        <v>-999</v>
      </c>
      <c r="Z361" s="159">
        <v>-999</v>
      </c>
      <c r="AA361" s="159">
        <v>-999</v>
      </c>
      <c r="AB361" s="159">
        <v>-999</v>
      </c>
      <c r="AC361" s="159">
        <v>-999</v>
      </c>
      <c r="AD361" s="159">
        <v>-999</v>
      </c>
      <c r="AE361" s="118"/>
      <c r="AF361" s="118"/>
      <c r="AG361" s="118"/>
      <c r="AH361" s="118"/>
      <c r="AI361" s="118"/>
      <c r="AJ361" s="118"/>
      <c r="AK361" s="118"/>
      <c r="AL361" s="118"/>
      <c r="AM361" s="118"/>
      <c r="AN361" s="118"/>
      <c r="AO361" s="118"/>
      <c r="AP361" s="118"/>
      <c r="AQ361" s="118"/>
      <c r="AR361" s="118"/>
      <c r="AS361" s="118"/>
      <c r="AT361" s="118"/>
      <c r="AU361" s="118"/>
      <c r="AV361" s="118"/>
      <c r="AW361" s="118"/>
      <c r="AX361" s="118"/>
      <c r="AY361" s="118"/>
      <c r="AZ361" s="118"/>
      <c r="BA361" s="118"/>
      <c r="BB361" s="118"/>
    </row>
    <row r="362" spans="1:54" x14ac:dyDescent="0.35">
      <c r="A362" s="278">
        <v>28800</v>
      </c>
      <c r="B362" s="278" t="s">
        <v>30</v>
      </c>
      <c r="C362" s="278" t="s">
        <v>31</v>
      </c>
      <c r="D362" s="278" t="s">
        <v>31</v>
      </c>
      <c r="E362" s="278" t="s">
        <v>3266</v>
      </c>
      <c r="F362" s="278" t="s">
        <v>3267</v>
      </c>
      <c r="G362" s="278">
        <v>3.2</v>
      </c>
      <c r="H362" s="278" t="s">
        <v>34</v>
      </c>
      <c r="I362" s="278" t="s">
        <v>34</v>
      </c>
      <c r="J362" s="278" t="s">
        <v>73</v>
      </c>
      <c r="K362" s="278" t="s">
        <v>72</v>
      </c>
      <c r="L362" s="278" t="s">
        <v>72</v>
      </c>
      <c r="M362" s="278" t="s">
        <v>39</v>
      </c>
      <c r="N362" s="278" t="s">
        <v>40</v>
      </c>
      <c r="O362" s="287">
        <v>6211</v>
      </c>
      <c r="P362" s="278"/>
      <c r="Q362" s="278">
        <v>3.2</v>
      </c>
      <c r="R362" s="278" t="s">
        <v>41</v>
      </c>
      <c r="S362" s="278"/>
      <c r="T362" s="278"/>
      <c r="U362" s="270">
        <v>-999</v>
      </c>
      <c r="V362" s="270">
        <v>-999</v>
      </c>
      <c r="W362" s="270">
        <v>-999</v>
      </c>
      <c r="X362" s="270">
        <v>-999</v>
      </c>
      <c r="Y362" s="270">
        <v>-999</v>
      </c>
      <c r="Z362" s="270">
        <v>-999</v>
      </c>
      <c r="AA362" s="270">
        <v>-999</v>
      </c>
      <c r="AB362" s="270">
        <v>-999</v>
      </c>
      <c r="AC362" s="270">
        <v>-999</v>
      </c>
      <c r="AD362" s="270">
        <v>-999</v>
      </c>
      <c r="AE362" s="118"/>
      <c r="AF362" s="118"/>
      <c r="AG362" s="118"/>
      <c r="AH362" s="118"/>
      <c r="AI362" s="118"/>
      <c r="AJ362" s="118"/>
      <c r="AK362" s="118"/>
      <c r="AL362" s="118"/>
      <c r="AM362" s="118"/>
      <c r="AN362" s="118"/>
      <c r="AO362" s="118"/>
      <c r="AP362" s="118"/>
      <c r="AQ362" s="118"/>
      <c r="AR362" s="118"/>
      <c r="AS362" s="118"/>
      <c r="AT362" s="118"/>
      <c r="AU362" s="118"/>
      <c r="AV362" s="118"/>
      <c r="AW362" s="118"/>
      <c r="AX362" s="118"/>
      <c r="AY362" s="118"/>
      <c r="AZ362" s="118"/>
      <c r="BA362" s="118"/>
      <c r="BB362" s="118"/>
    </row>
    <row r="363" spans="1:54" x14ac:dyDescent="0.35">
      <c r="A363" s="278">
        <v>28900</v>
      </c>
      <c r="B363" s="278" t="s">
        <v>30</v>
      </c>
      <c r="C363" s="278" t="s">
        <v>31</v>
      </c>
      <c r="D363" s="278" t="s">
        <v>31</v>
      </c>
      <c r="E363" s="278" t="s">
        <v>3268</v>
      </c>
      <c r="F363" s="278" t="s">
        <v>3269</v>
      </c>
      <c r="G363" s="278">
        <v>4.2</v>
      </c>
      <c r="H363" s="278" t="s">
        <v>34</v>
      </c>
      <c r="I363" s="278" t="s">
        <v>34</v>
      </c>
      <c r="J363" s="278" t="s">
        <v>73</v>
      </c>
      <c r="K363" s="278" t="s">
        <v>72</v>
      </c>
      <c r="L363" s="278" t="s">
        <v>72</v>
      </c>
      <c r="M363" s="278" t="s">
        <v>39</v>
      </c>
      <c r="N363" s="278" t="s">
        <v>40</v>
      </c>
      <c r="O363" s="287">
        <v>8402</v>
      </c>
      <c r="P363" s="278"/>
      <c r="Q363" s="278">
        <v>4.2</v>
      </c>
      <c r="R363" s="278" t="s">
        <v>41</v>
      </c>
      <c r="S363" s="278"/>
      <c r="T363" s="278"/>
      <c r="U363" s="159">
        <v>-999</v>
      </c>
      <c r="V363" s="159">
        <v>-999</v>
      </c>
      <c r="W363" s="159">
        <v>-999</v>
      </c>
      <c r="X363" s="159">
        <v>-999</v>
      </c>
      <c r="Y363" s="159">
        <v>-999</v>
      </c>
      <c r="Z363" s="159">
        <v>-999</v>
      </c>
      <c r="AA363" s="159">
        <v>-999</v>
      </c>
      <c r="AB363" s="159">
        <v>-999</v>
      </c>
      <c r="AC363" s="159">
        <v>-999</v>
      </c>
      <c r="AD363" s="159">
        <v>-999</v>
      </c>
      <c r="AE363" s="118"/>
      <c r="AF363" s="118"/>
      <c r="AG363" s="118"/>
      <c r="AH363" s="118"/>
      <c r="AI363" s="118"/>
      <c r="AJ363" s="118"/>
      <c r="AK363" s="118"/>
      <c r="AL363" s="118"/>
      <c r="AM363" s="118"/>
      <c r="AN363" s="118"/>
      <c r="AO363" s="118"/>
      <c r="AP363" s="118"/>
      <c r="AQ363" s="118"/>
      <c r="AR363" s="118"/>
      <c r="AS363" s="118"/>
      <c r="AT363" s="118"/>
      <c r="AU363" s="118"/>
      <c r="AV363" s="118"/>
      <c r="AW363" s="118"/>
      <c r="AX363" s="118"/>
      <c r="AY363" s="118"/>
      <c r="AZ363" s="118"/>
      <c r="BA363" s="118"/>
      <c r="BB363" s="118"/>
    </row>
    <row r="364" spans="1:54" x14ac:dyDescent="0.35">
      <c r="A364" s="278">
        <v>65509</v>
      </c>
      <c r="B364" s="278" t="s">
        <v>30</v>
      </c>
      <c r="C364" s="278" t="s">
        <v>42</v>
      </c>
      <c r="D364" s="278" t="s">
        <v>31</v>
      </c>
      <c r="E364" s="278" t="s">
        <v>1743</v>
      </c>
      <c r="F364" s="278" t="s">
        <v>1744</v>
      </c>
      <c r="G364" s="278">
        <v>0.6</v>
      </c>
      <c r="H364" s="278" t="s">
        <v>34</v>
      </c>
      <c r="I364" s="278" t="s">
        <v>1745</v>
      </c>
      <c r="J364" s="278" t="s">
        <v>73</v>
      </c>
      <c r="K364" s="278" t="s">
        <v>72</v>
      </c>
      <c r="L364" s="278" t="s">
        <v>72</v>
      </c>
      <c r="M364" s="278" t="s">
        <v>39</v>
      </c>
      <c r="N364" s="278" t="s">
        <v>40</v>
      </c>
      <c r="O364" s="287">
        <v>30436</v>
      </c>
      <c r="P364" s="278"/>
      <c r="Q364" s="278">
        <v>0.6</v>
      </c>
      <c r="R364" s="278" t="s">
        <v>41</v>
      </c>
      <c r="S364" s="278"/>
      <c r="T364" s="278"/>
      <c r="U364" s="270">
        <v>-999</v>
      </c>
      <c r="V364" s="270">
        <v>-999</v>
      </c>
      <c r="W364" s="270">
        <v>-999</v>
      </c>
      <c r="X364" s="270">
        <v>-999</v>
      </c>
      <c r="Y364" s="270">
        <v>-999</v>
      </c>
      <c r="Z364" s="270">
        <v>-999</v>
      </c>
      <c r="AA364" s="270">
        <v>-999</v>
      </c>
      <c r="AB364" s="270">
        <v>-999</v>
      </c>
      <c r="AC364" s="270">
        <v>-999</v>
      </c>
      <c r="AD364" s="270">
        <v>-999</v>
      </c>
      <c r="AE364" s="118"/>
      <c r="AF364" s="118"/>
      <c r="AG364" s="118"/>
      <c r="AH364" s="118"/>
      <c r="AI364" s="118"/>
      <c r="AJ364" s="118"/>
      <c r="AK364" s="118"/>
      <c r="AL364" s="118"/>
      <c r="AM364" s="118"/>
      <c r="AN364" s="118"/>
      <c r="AO364" s="118"/>
      <c r="AP364" s="118"/>
      <c r="AQ364" s="118"/>
      <c r="AR364" s="118"/>
      <c r="AS364" s="118"/>
      <c r="AT364" s="118"/>
      <c r="AU364" s="118"/>
      <c r="AV364" s="118"/>
      <c r="AW364" s="118"/>
      <c r="AX364" s="118"/>
      <c r="AY364" s="118"/>
      <c r="AZ364" s="118"/>
      <c r="BA364" s="118"/>
      <c r="BB364" s="118"/>
    </row>
    <row r="365" spans="1:54" x14ac:dyDescent="0.35">
      <c r="A365" s="278">
        <v>120600</v>
      </c>
      <c r="B365" s="278" t="s">
        <v>30</v>
      </c>
      <c r="C365" s="278" t="s">
        <v>42</v>
      </c>
      <c r="D365" s="278" t="s">
        <v>31</v>
      </c>
      <c r="E365" s="278" t="s">
        <v>3257</v>
      </c>
      <c r="F365" s="278" t="s">
        <v>3258</v>
      </c>
      <c r="G365" s="278">
        <v>0.52</v>
      </c>
      <c r="H365" s="278" t="s">
        <v>34</v>
      </c>
      <c r="I365" s="278" t="s">
        <v>3259</v>
      </c>
      <c r="J365" s="278" t="s">
        <v>73</v>
      </c>
      <c r="K365" s="278" t="s">
        <v>72</v>
      </c>
      <c r="L365" s="278" t="s">
        <v>72</v>
      </c>
      <c r="M365" s="278" t="s">
        <v>39</v>
      </c>
      <c r="N365" s="278" t="s">
        <v>40</v>
      </c>
      <c r="O365" s="287">
        <v>41976</v>
      </c>
      <c r="P365" s="278"/>
      <c r="Q365" s="278">
        <v>0.54</v>
      </c>
      <c r="R365" s="278" t="s">
        <v>41</v>
      </c>
      <c r="S365" s="278"/>
      <c r="T365" s="278"/>
      <c r="U365" s="270">
        <v>-999</v>
      </c>
      <c r="V365" s="270">
        <v>-999</v>
      </c>
      <c r="W365" s="270">
        <v>-999</v>
      </c>
      <c r="X365" s="270">
        <v>-999</v>
      </c>
      <c r="Y365" s="270">
        <v>-999</v>
      </c>
      <c r="Z365" s="270">
        <v>-999</v>
      </c>
      <c r="AA365" s="270">
        <v>-999</v>
      </c>
      <c r="AB365" s="270">
        <v>-999</v>
      </c>
      <c r="AC365" s="270">
        <v>-999</v>
      </c>
      <c r="AD365" s="270">
        <v>-999</v>
      </c>
      <c r="AE365" s="118"/>
      <c r="AF365" s="118"/>
      <c r="AG365" s="118"/>
      <c r="AH365" s="118"/>
      <c r="AI365" s="118"/>
      <c r="AJ365" s="118"/>
      <c r="AK365" s="118"/>
      <c r="AL365" s="118"/>
      <c r="AM365" s="118"/>
      <c r="AN365" s="118"/>
      <c r="AO365" s="118"/>
      <c r="AP365" s="118"/>
      <c r="AQ365" s="118"/>
      <c r="AR365" s="118"/>
      <c r="AS365" s="118"/>
      <c r="AT365" s="118"/>
      <c r="AU365" s="118"/>
      <c r="AV365" s="118"/>
      <c r="AW365" s="118"/>
      <c r="AX365" s="118"/>
      <c r="AY365" s="118"/>
      <c r="AZ365" s="118"/>
      <c r="BA365" s="118"/>
      <c r="BB365" s="118"/>
    </row>
    <row r="366" spans="1:54" s="70" customFormat="1" ht="12" x14ac:dyDescent="0.3">
      <c r="A366" s="115">
        <v>76200</v>
      </c>
      <c r="B366" s="115" t="s">
        <v>30</v>
      </c>
      <c r="C366" s="115" t="s">
        <v>31</v>
      </c>
      <c r="D366" s="115" t="s">
        <v>31</v>
      </c>
      <c r="E366" s="115" t="s">
        <v>810</v>
      </c>
      <c r="F366" s="115" t="s">
        <v>811</v>
      </c>
      <c r="G366" s="115">
        <v>8</v>
      </c>
      <c r="H366" s="115" t="s">
        <v>34</v>
      </c>
      <c r="I366" s="115" t="s">
        <v>812</v>
      </c>
      <c r="J366" s="115" t="s">
        <v>73</v>
      </c>
      <c r="K366" s="115" t="s">
        <v>72</v>
      </c>
      <c r="L366" s="115" t="s">
        <v>72</v>
      </c>
      <c r="M366" s="115" t="s">
        <v>39</v>
      </c>
      <c r="N366" s="115" t="s">
        <v>40</v>
      </c>
      <c r="O366" s="119">
        <v>31048</v>
      </c>
      <c r="P366" s="115"/>
      <c r="Q366" s="115">
        <v>7.9</v>
      </c>
      <c r="R366" s="116" t="s">
        <v>41</v>
      </c>
      <c r="S366" s="117"/>
      <c r="T366" s="240"/>
      <c r="U366" s="248">
        <v>-999</v>
      </c>
      <c r="V366" s="250">
        <v>-999</v>
      </c>
      <c r="W366" s="250">
        <v>-999</v>
      </c>
      <c r="X366" s="250">
        <v>-999</v>
      </c>
      <c r="Y366" s="250">
        <v>-999</v>
      </c>
      <c r="Z366" s="250">
        <v>-999</v>
      </c>
      <c r="AA366" s="250">
        <v>-999</v>
      </c>
      <c r="AB366" s="250">
        <v>-999</v>
      </c>
      <c r="AC366" s="250">
        <v>-999</v>
      </c>
      <c r="AD366" s="264">
        <v>-999</v>
      </c>
      <c r="AE366" s="118"/>
      <c r="AF366" s="118"/>
      <c r="AG366" s="118"/>
      <c r="AH366" s="118"/>
      <c r="AI366" s="118"/>
      <c r="AJ366" s="118"/>
      <c r="AK366" s="118"/>
      <c r="AL366" s="118"/>
      <c r="AM366" s="118"/>
      <c r="AN366" s="118"/>
      <c r="AO366" s="118"/>
      <c r="AP366" s="118"/>
      <c r="AQ366" s="118"/>
      <c r="AR366" s="118"/>
      <c r="AS366" s="118"/>
      <c r="AT366" s="118"/>
      <c r="AU366" s="118"/>
      <c r="AV366" s="118"/>
      <c r="AW366" s="118"/>
      <c r="AX366" s="118"/>
      <c r="AY366" s="118"/>
      <c r="AZ366" s="118"/>
      <c r="BA366" s="118"/>
      <c r="BB366" s="118"/>
    </row>
    <row r="367" spans="1:54" s="70" customFormat="1" ht="12" x14ac:dyDescent="0.3">
      <c r="A367" s="115">
        <v>84800</v>
      </c>
      <c r="B367" s="115" t="s">
        <v>30</v>
      </c>
      <c r="C367" s="115" t="s">
        <v>31</v>
      </c>
      <c r="D367" s="115" t="s">
        <v>31</v>
      </c>
      <c r="E367" s="115" t="s">
        <v>3151</v>
      </c>
      <c r="F367" s="115" t="s">
        <v>3152</v>
      </c>
      <c r="G367" s="115">
        <v>1</v>
      </c>
      <c r="H367" s="115" t="s">
        <v>34</v>
      </c>
      <c r="I367" s="115" t="s">
        <v>812</v>
      </c>
      <c r="J367" s="115" t="s">
        <v>73</v>
      </c>
      <c r="K367" s="115" t="s">
        <v>72</v>
      </c>
      <c r="L367" s="115" t="s">
        <v>72</v>
      </c>
      <c r="M367" s="115" t="s">
        <v>39</v>
      </c>
      <c r="N367" s="115" t="s">
        <v>40</v>
      </c>
      <c r="O367" s="115"/>
      <c r="P367" s="115"/>
      <c r="Q367" s="115">
        <v>0.4</v>
      </c>
      <c r="R367" s="116" t="s">
        <v>41</v>
      </c>
      <c r="S367" s="117"/>
      <c r="T367" s="240"/>
      <c r="U367" s="248">
        <v>-999</v>
      </c>
      <c r="V367" s="250">
        <v>-999</v>
      </c>
      <c r="W367" s="250">
        <v>-999</v>
      </c>
      <c r="X367" s="250">
        <v>-999</v>
      </c>
      <c r="Y367" s="250">
        <v>-999</v>
      </c>
      <c r="Z367" s="250">
        <v>-999</v>
      </c>
      <c r="AA367" s="250">
        <v>-999</v>
      </c>
      <c r="AB367" s="250">
        <v>-999</v>
      </c>
      <c r="AC367" s="250">
        <v>-999</v>
      </c>
      <c r="AD367" s="264">
        <v>-999</v>
      </c>
      <c r="AE367" s="118"/>
      <c r="AF367" s="118"/>
      <c r="AG367" s="118"/>
      <c r="AH367" s="118"/>
      <c r="AI367" s="118"/>
      <c r="AJ367" s="118"/>
      <c r="AK367" s="118"/>
      <c r="AL367" s="118"/>
      <c r="AM367" s="118"/>
      <c r="AN367" s="118"/>
      <c r="AO367" s="118"/>
      <c r="AP367" s="118"/>
      <c r="AQ367" s="118"/>
      <c r="AR367" s="118"/>
      <c r="AS367" s="118"/>
      <c r="AT367" s="118"/>
      <c r="AU367" s="118"/>
      <c r="AV367" s="118"/>
      <c r="AW367" s="118"/>
      <c r="AX367" s="118"/>
      <c r="AY367" s="118"/>
      <c r="AZ367" s="118"/>
      <c r="BA367" s="118"/>
      <c r="BB367" s="118"/>
    </row>
    <row r="368" spans="1:54" s="70" customFormat="1" ht="12" x14ac:dyDescent="0.3">
      <c r="A368" s="115">
        <v>98700</v>
      </c>
      <c r="B368" s="115" t="s">
        <v>30</v>
      </c>
      <c r="C368" s="115" t="s">
        <v>31</v>
      </c>
      <c r="D368" s="115" t="s">
        <v>31</v>
      </c>
      <c r="E368" s="115" t="s">
        <v>2112</v>
      </c>
      <c r="F368" s="115" t="s">
        <v>2113</v>
      </c>
      <c r="G368" s="115">
        <v>1.7</v>
      </c>
      <c r="H368" s="115" t="s">
        <v>34</v>
      </c>
      <c r="I368" s="115" t="s">
        <v>2114</v>
      </c>
      <c r="J368" s="115" t="s">
        <v>73</v>
      </c>
      <c r="K368" s="115" t="s">
        <v>72</v>
      </c>
      <c r="L368" s="115" t="s">
        <v>72</v>
      </c>
      <c r="M368" s="115" t="s">
        <v>39</v>
      </c>
      <c r="N368" s="115" t="s">
        <v>40</v>
      </c>
      <c r="O368" s="119">
        <v>32674</v>
      </c>
      <c r="P368" s="115"/>
      <c r="Q368" s="115">
        <v>1.7</v>
      </c>
      <c r="R368" s="116" t="s">
        <v>41</v>
      </c>
      <c r="S368" s="117"/>
      <c r="T368" s="240"/>
      <c r="U368" s="248">
        <v>-999</v>
      </c>
      <c r="V368" s="250">
        <v>-999</v>
      </c>
      <c r="W368" s="250">
        <v>-999</v>
      </c>
      <c r="X368" s="250">
        <v>-999</v>
      </c>
      <c r="Y368" s="250">
        <v>-999</v>
      </c>
      <c r="Z368" s="250">
        <v>-999</v>
      </c>
      <c r="AA368" s="250">
        <v>-999</v>
      </c>
      <c r="AB368" s="250">
        <v>-999</v>
      </c>
      <c r="AC368" s="250">
        <v>-999</v>
      </c>
      <c r="AD368" s="264">
        <v>-999</v>
      </c>
      <c r="AE368" s="118"/>
      <c r="AF368" s="118"/>
      <c r="AG368" s="118"/>
      <c r="AH368" s="118"/>
      <c r="AI368" s="118"/>
      <c r="AJ368" s="118"/>
      <c r="AK368" s="118"/>
      <c r="AL368" s="118"/>
      <c r="AM368" s="118"/>
      <c r="AN368" s="118"/>
      <c r="AO368" s="118"/>
      <c r="AP368" s="118"/>
      <c r="AQ368" s="118"/>
      <c r="AR368" s="118"/>
      <c r="AS368" s="118"/>
      <c r="AT368" s="118"/>
      <c r="AU368" s="118"/>
      <c r="AV368" s="118"/>
      <c r="AW368" s="118"/>
      <c r="AX368" s="118"/>
      <c r="AY368" s="118"/>
      <c r="AZ368" s="118"/>
      <c r="BA368" s="118"/>
      <c r="BB368" s="118"/>
    </row>
    <row r="369" spans="1:54" s="49" customFormat="1" ht="12" x14ac:dyDescent="0.3">
      <c r="A369" s="115">
        <v>22000</v>
      </c>
      <c r="B369" s="115" t="s">
        <v>30</v>
      </c>
      <c r="C369" s="115" t="s">
        <v>31</v>
      </c>
      <c r="D369" s="115" t="s">
        <v>42</v>
      </c>
      <c r="E369" s="115" t="s">
        <v>2256</v>
      </c>
      <c r="F369" s="115" t="s">
        <v>2257</v>
      </c>
      <c r="G369" s="115">
        <v>12.5</v>
      </c>
      <c r="H369" s="115" t="s">
        <v>34</v>
      </c>
      <c r="I369" s="115" t="s">
        <v>2258</v>
      </c>
      <c r="J369" s="115" t="s">
        <v>73</v>
      </c>
      <c r="K369" s="115" t="s">
        <v>72</v>
      </c>
      <c r="L369" s="115" t="s">
        <v>72</v>
      </c>
      <c r="M369" s="115" t="s">
        <v>39</v>
      </c>
      <c r="N369" s="115" t="s">
        <v>40</v>
      </c>
      <c r="O369" s="119">
        <v>27030</v>
      </c>
      <c r="P369" s="115"/>
      <c r="Q369" s="115">
        <v>12.5</v>
      </c>
      <c r="R369" s="116" t="s">
        <v>41</v>
      </c>
      <c r="S369" s="117"/>
      <c r="T369" s="240"/>
      <c r="U369" s="248">
        <v>-999</v>
      </c>
      <c r="V369" s="250">
        <v>-999</v>
      </c>
      <c r="W369" s="250">
        <v>-999</v>
      </c>
      <c r="X369" s="250">
        <v>-999</v>
      </c>
      <c r="Y369" s="250">
        <v>-999</v>
      </c>
      <c r="Z369" s="250">
        <v>-999</v>
      </c>
      <c r="AA369" s="250">
        <v>-999</v>
      </c>
      <c r="AB369" s="250">
        <v>-999</v>
      </c>
      <c r="AC369" s="250">
        <v>-999</v>
      </c>
      <c r="AD369" s="264">
        <v>-999</v>
      </c>
      <c r="AE369" s="118"/>
      <c r="AF369" s="118"/>
      <c r="AG369" s="118"/>
      <c r="AH369" s="118"/>
      <c r="AI369" s="118"/>
      <c r="AJ369" s="118"/>
      <c r="AK369" s="118"/>
      <c r="AL369" s="118"/>
      <c r="AM369" s="118"/>
      <c r="AN369" s="118"/>
      <c r="AO369" s="118"/>
      <c r="AP369" s="118"/>
      <c r="AQ369" s="118"/>
      <c r="AR369" s="118"/>
      <c r="AS369" s="118"/>
      <c r="AT369" s="118"/>
      <c r="AU369" s="118"/>
      <c r="AV369" s="118"/>
      <c r="AW369" s="118"/>
      <c r="AX369" s="118"/>
      <c r="AY369" s="118"/>
      <c r="AZ369" s="118"/>
      <c r="BA369" s="118"/>
      <c r="BB369" s="118"/>
    </row>
    <row r="370" spans="1:54" x14ac:dyDescent="0.35">
      <c r="A370" s="278">
        <v>74200</v>
      </c>
      <c r="B370" s="278" t="s">
        <v>30</v>
      </c>
      <c r="C370" s="278" t="s">
        <v>42</v>
      </c>
      <c r="D370" s="278" t="s">
        <v>31</v>
      </c>
      <c r="E370" s="278" t="s">
        <v>3686</v>
      </c>
      <c r="F370" s="278" t="s">
        <v>3687</v>
      </c>
      <c r="G370" s="278">
        <v>3.75</v>
      </c>
      <c r="H370" s="278" t="s">
        <v>34</v>
      </c>
      <c r="I370" s="278" t="s">
        <v>3688</v>
      </c>
      <c r="J370" s="278" t="s">
        <v>73</v>
      </c>
      <c r="K370" s="278" t="s">
        <v>72</v>
      </c>
      <c r="L370" s="278" t="s">
        <v>72</v>
      </c>
      <c r="M370" s="278" t="s">
        <v>39</v>
      </c>
      <c r="N370" s="278" t="s">
        <v>40</v>
      </c>
      <c r="O370" s="287">
        <v>32499</v>
      </c>
      <c r="P370" s="278"/>
      <c r="Q370" s="278">
        <v>3.75</v>
      </c>
      <c r="R370" s="278" t="s">
        <v>41</v>
      </c>
      <c r="S370" s="278"/>
      <c r="T370" s="278"/>
      <c r="U370" s="159">
        <v>-999</v>
      </c>
      <c r="V370" s="159">
        <v>-999</v>
      </c>
      <c r="W370" s="159">
        <v>-999</v>
      </c>
      <c r="X370" s="159">
        <v>-999</v>
      </c>
      <c r="Y370" s="159">
        <v>-999</v>
      </c>
      <c r="Z370" s="159">
        <v>-999</v>
      </c>
      <c r="AA370" s="159">
        <v>-999</v>
      </c>
      <c r="AB370" s="159">
        <v>-999</v>
      </c>
      <c r="AC370" s="159">
        <v>-999</v>
      </c>
      <c r="AD370" s="159">
        <v>-999</v>
      </c>
      <c r="AE370" s="118"/>
      <c r="AF370" s="118"/>
      <c r="AG370" s="118"/>
      <c r="AH370" s="118"/>
      <c r="AI370" s="118"/>
      <c r="AJ370" s="118"/>
      <c r="AK370" s="118"/>
      <c r="AL370" s="118"/>
      <c r="AM370" s="118"/>
      <c r="AN370" s="118"/>
      <c r="AO370" s="118"/>
      <c r="AP370" s="118"/>
      <c r="AQ370" s="118"/>
      <c r="AR370" s="118"/>
      <c r="AS370" s="118"/>
      <c r="AT370" s="118"/>
      <c r="AU370" s="118"/>
      <c r="AV370" s="118"/>
      <c r="AW370" s="118"/>
      <c r="AX370" s="118"/>
      <c r="AY370" s="118"/>
      <c r="AZ370" s="118"/>
      <c r="BA370" s="118"/>
      <c r="BB370" s="118"/>
    </row>
    <row r="371" spans="1:54" x14ac:dyDescent="0.35">
      <c r="A371" s="278">
        <v>70200</v>
      </c>
      <c r="B371" s="278" t="s">
        <v>30</v>
      </c>
      <c r="C371" s="278" t="s">
        <v>42</v>
      </c>
      <c r="D371" s="278" t="s">
        <v>31</v>
      </c>
      <c r="E371" s="278" t="s">
        <v>1929</v>
      </c>
      <c r="F371" s="278" t="s">
        <v>1930</v>
      </c>
      <c r="G371" s="278">
        <v>5.5</v>
      </c>
      <c r="H371" s="278" t="s">
        <v>34</v>
      </c>
      <c r="I371" s="278" t="s">
        <v>1931</v>
      </c>
      <c r="J371" s="278" t="s">
        <v>73</v>
      </c>
      <c r="K371" s="278" t="s">
        <v>72</v>
      </c>
      <c r="L371" s="278" t="s">
        <v>72</v>
      </c>
      <c r="M371" s="278" t="s">
        <v>39</v>
      </c>
      <c r="N371" s="278" t="s">
        <v>1315</v>
      </c>
      <c r="O371" s="287">
        <v>32869</v>
      </c>
      <c r="P371" s="278"/>
      <c r="Q371" s="278">
        <v>5.5</v>
      </c>
      <c r="R371" s="278" t="s">
        <v>41</v>
      </c>
      <c r="S371" s="278"/>
      <c r="T371" s="278"/>
      <c r="U371" s="270">
        <v>-999</v>
      </c>
      <c r="V371" s="270">
        <v>-999</v>
      </c>
      <c r="W371" s="270">
        <v>-999</v>
      </c>
      <c r="X371" s="270">
        <v>-999</v>
      </c>
      <c r="Y371" s="270">
        <v>-999</v>
      </c>
      <c r="Z371" s="270">
        <v>-999</v>
      </c>
      <c r="AA371" s="270">
        <v>-999</v>
      </c>
      <c r="AB371" s="270">
        <v>-999</v>
      </c>
      <c r="AC371" s="270">
        <v>-999</v>
      </c>
      <c r="AD371" s="270">
        <v>-999</v>
      </c>
      <c r="AE371" s="118"/>
      <c r="AF371" s="118"/>
      <c r="AG371" s="118"/>
      <c r="AH371" s="118"/>
      <c r="AI371" s="118"/>
      <c r="AJ371" s="118"/>
      <c r="AK371" s="118"/>
      <c r="AL371" s="118"/>
      <c r="AM371" s="118"/>
      <c r="AN371" s="118"/>
      <c r="AO371" s="118"/>
      <c r="AP371" s="118"/>
      <c r="AQ371" s="118"/>
      <c r="AR371" s="118"/>
      <c r="AS371" s="118"/>
      <c r="AT371" s="118"/>
      <c r="AU371" s="118"/>
      <c r="AV371" s="118"/>
      <c r="AW371" s="118"/>
      <c r="AX371" s="118"/>
      <c r="AY371" s="118"/>
      <c r="AZ371" s="118"/>
      <c r="BA371" s="118"/>
      <c r="BB371" s="118"/>
    </row>
    <row r="372" spans="1:54" s="70" customFormat="1" ht="12" x14ac:dyDescent="0.3">
      <c r="A372" s="115">
        <v>93400</v>
      </c>
      <c r="B372" s="115" t="s">
        <v>30</v>
      </c>
      <c r="C372" s="115" t="s">
        <v>31</v>
      </c>
      <c r="D372" s="115" t="s">
        <v>42</v>
      </c>
      <c r="E372" s="115" t="s">
        <v>3543</v>
      </c>
      <c r="F372" s="115" t="s">
        <v>3544</v>
      </c>
      <c r="G372" s="115">
        <v>6.2</v>
      </c>
      <c r="H372" s="115" t="s">
        <v>34</v>
      </c>
      <c r="I372" s="115" t="s">
        <v>3545</v>
      </c>
      <c r="J372" s="115" t="s">
        <v>73</v>
      </c>
      <c r="K372" s="115" t="s">
        <v>72</v>
      </c>
      <c r="L372" s="115" t="s">
        <v>72</v>
      </c>
      <c r="M372" s="115" t="s">
        <v>39</v>
      </c>
      <c r="N372" s="115" t="s">
        <v>40</v>
      </c>
      <c r="O372" s="115"/>
      <c r="P372" s="115" t="s">
        <v>382</v>
      </c>
      <c r="Q372" s="115">
        <v>5.5</v>
      </c>
      <c r="R372" s="116" t="s">
        <v>41</v>
      </c>
      <c r="S372" s="117"/>
      <c r="T372" s="240"/>
      <c r="U372" s="248">
        <v>-999</v>
      </c>
      <c r="V372" s="250">
        <v>-999</v>
      </c>
      <c r="W372" s="250">
        <v>-999</v>
      </c>
      <c r="X372" s="250">
        <v>-999</v>
      </c>
      <c r="Y372" s="250">
        <v>-999</v>
      </c>
      <c r="Z372" s="250">
        <v>-999</v>
      </c>
      <c r="AA372" s="250">
        <v>-999</v>
      </c>
      <c r="AB372" s="250">
        <v>-999</v>
      </c>
      <c r="AC372" s="250">
        <v>-999</v>
      </c>
      <c r="AD372" s="264">
        <v>-999</v>
      </c>
      <c r="AE372" s="118"/>
      <c r="AF372" s="118"/>
      <c r="AG372" s="118"/>
      <c r="AH372" s="118"/>
      <c r="AI372" s="118"/>
      <c r="AJ372" s="118"/>
      <c r="AK372" s="118"/>
      <c r="AL372" s="118"/>
      <c r="AM372" s="118"/>
      <c r="AN372" s="118"/>
      <c r="AO372" s="118"/>
      <c r="AP372" s="118"/>
      <c r="AQ372" s="118"/>
      <c r="AR372" s="118"/>
      <c r="AS372" s="118"/>
      <c r="AT372" s="118"/>
      <c r="AU372" s="118"/>
      <c r="AV372" s="118"/>
      <c r="AW372" s="118"/>
      <c r="AX372" s="118"/>
      <c r="AY372" s="118"/>
      <c r="AZ372" s="118"/>
      <c r="BA372" s="118"/>
      <c r="BB372" s="118"/>
    </row>
    <row r="373" spans="1:54" s="70" customFormat="1" ht="12" x14ac:dyDescent="0.3">
      <c r="A373" s="115">
        <v>43400</v>
      </c>
      <c r="B373" s="115" t="s">
        <v>30</v>
      </c>
      <c r="C373" s="115" t="s">
        <v>42</v>
      </c>
      <c r="D373" s="115" t="s">
        <v>42</v>
      </c>
      <c r="E373" s="115" t="s">
        <v>675</v>
      </c>
      <c r="F373" s="115" t="s">
        <v>676</v>
      </c>
      <c r="G373" s="115">
        <v>0.5</v>
      </c>
      <c r="H373" s="115" t="s">
        <v>34</v>
      </c>
      <c r="I373" s="115" t="s">
        <v>232</v>
      </c>
      <c r="J373" s="115" t="s">
        <v>73</v>
      </c>
      <c r="K373" s="115" t="s">
        <v>72</v>
      </c>
      <c r="L373" s="115" t="s">
        <v>72</v>
      </c>
      <c r="M373" s="115" t="s">
        <v>39</v>
      </c>
      <c r="N373" s="115" t="s">
        <v>40</v>
      </c>
      <c r="O373" s="119">
        <v>29952</v>
      </c>
      <c r="P373" s="115"/>
      <c r="Q373" s="115">
        <v>0.5</v>
      </c>
      <c r="R373" s="116" t="s">
        <v>41</v>
      </c>
      <c r="S373" s="117"/>
      <c r="T373" s="240"/>
      <c r="U373" s="248">
        <v>-999</v>
      </c>
      <c r="V373" s="250">
        <v>-999</v>
      </c>
      <c r="W373" s="250">
        <v>-999</v>
      </c>
      <c r="X373" s="250">
        <v>-999</v>
      </c>
      <c r="Y373" s="250">
        <v>-999</v>
      </c>
      <c r="Z373" s="250">
        <v>-999</v>
      </c>
      <c r="AA373" s="250">
        <v>-999</v>
      </c>
      <c r="AB373" s="250">
        <v>-999</v>
      </c>
      <c r="AC373" s="250">
        <v>-999</v>
      </c>
      <c r="AD373" s="264">
        <v>-999</v>
      </c>
      <c r="AE373" s="118"/>
      <c r="AF373" s="118"/>
      <c r="AG373" s="118"/>
      <c r="AH373" s="118"/>
      <c r="AI373" s="118"/>
      <c r="AJ373" s="118"/>
      <c r="AK373" s="118"/>
      <c r="AL373" s="118"/>
      <c r="AM373" s="118"/>
      <c r="AN373" s="118"/>
      <c r="AO373" s="118"/>
      <c r="AP373" s="118"/>
      <c r="AQ373" s="118"/>
      <c r="AR373" s="118"/>
      <c r="AS373" s="118"/>
      <c r="AT373" s="118"/>
      <c r="AU373" s="118"/>
      <c r="AV373" s="118"/>
      <c r="AW373" s="118"/>
      <c r="AX373" s="118"/>
      <c r="AY373" s="118"/>
      <c r="AZ373" s="118"/>
      <c r="BA373" s="118"/>
      <c r="BB373" s="118"/>
    </row>
    <row r="374" spans="1:54" x14ac:dyDescent="0.35">
      <c r="A374" s="278">
        <v>90100</v>
      </c>
      <c r="B374" s="278" t="s">
        <v>30</v>
      </c>
      <c r="C374" s="278" t="s">
        <v>42</v>
      </c>
      <c r="D374" s="278" t="s">
        <v>42</v>
      </c>
      <c r="E374" s="278" t="s">
        <v>682</v>
      </c>
      <c r="F374" s="278" t="s">
        <v>683</v>
      </c>
      <c r="G374" s="278">
        <v>20.260000000000002</v>
      </c>
      <c r="H374" s="278" t="s">
        <v>34</v>
      </c>
      <c r="I374" s="278" t="s">
        <v>232</v>
      </c>
      <c r="J374" s="278" t="s">
        <v>73</v>
      </c>
      <c r="K374" s="278" t="s">
        <v>72</v>
      </c>
      <c r="L374" s="278" t="s">
        <v>72</v>
      </c>
      <c r="M374" s="278" t="s">
        <v>39</v>
      </c>
      <c r="N374" s="278" t="s">
        <v>40</v>
      </c>
      <c r="O374" s="287">
        <v>31782</v>
      </c>
      <c r="P374" s="278"/>
      <c r="Q374" s="278">
        <v>20.260000000000002</v>
      </c>
      <c r="R374" s="278" t="s">
        <v>41</v>
      </c>
      <c r="S374" s="278"/>
      <c r="T374" s="278"/>
      <c r="U374" s="270">
        <v>-999</v>
      </c>
      <c r="V374" s="270">
        <v>-999</v>
      </c>
      <c r="W374" s="270">
        <v>-999</v>
      </c>
      <c r="X374" s="270">
        <v>-999</v>
      </c>
      <c r="Y374" s="270">
        <v>-999</v>
      </c>
      <c r="Z374" s="270">
        <v>-999</v>
      </c>
      <c r="AA374" s="270">
        <v>-999</v>
      </c>
      <c r="AB374" s="270">
        <v>-999</v>
      </c>
      <c r="AC374" s="270">
        <v>-999</v>
      </c>
      <c r="AD374" s="270">
        <v>-999</v>
      </c>
      <c r="AE374" s="118"/>
      <c r="AF374" s="118"/>
      <c r="AG374" s="118"/>
      <c r="AH374" s="118"/>
      <c r="AI374" s="118"/>
      <c r="AJ374" s="118"/>
      <c r="AK374" s="118"/>
      <c r="AL374" s="118"/>
      <c r="AM374" s="118"/>
      <c r="AN374" s="118"/>
      <c r="AO374" s="118"/>
      <c r="AP374" s="118"/>
      <c r="AQ374" s="118"/>
      <c r="AR374" s="118"/>
      <c r="AS374" s="118"/>
      <c r="AT374" s="118"/>
      <c r="AU374" s="118"/>
      <c r="AV374" s="118"/>
      <c r="AW374" s="118"/>
      <c r="AX374" s="118"/>
      <c r="AY374" s="118"/>
      <c r="AZ374" s="118"/>
      <c r="BA374" s="118"/>
      <c r="BB374" s="118"/>
    </row>
    <row r="375" spans="1:54" s="49" customFormat="1" ht="12" x14ac:dyDescent="0.3">
      <c r="A375" s="115">
        <v>90300</v>
      </c>
      <c r="B375" s="115" t="s">
        <v>30</v>
      </c>
      <c r="C375" s="115" t="s">
        <v>42</v>
      </c>
      <c r="D375" s="115" t="s">
        <v>42</v>
      </c>
      <c r="E375" s="115" t="s">
        <v>1671</v>
      </c>
      <c r="F375" s="115" t="s">
        <v>1672</v>
      </c>
      <c r="G375" s="115">
        <v>2.75</v>
      </c>
      <c r="H375" s="115" t="s">
        <v>34</v>
      </c>
      <c r="I375" s="115" t="s">
        <v>232</v>
      </c>
      <c r="J375" s="115" t="s">
        <v>73</v>
      </c>
      <c r="K375" s="115" t="s">
        <v>72</v>
      </c>
      <c r="L375" s="115" t="s">
        <v>72</v>
      </c>
      <c r="M375" s="115" t="s">
        <v>39</v>
      </c>
      <c r="N375" s="115" t="s">
        <v>40</v>
      </c>
      <c r="O375" s="119">
        <v>32674</v>
      </c>
      <c r="P375" s="115"/>
      <c r="Q375" s="115">
        <v>2.75</v>
      </c>
      <c r="R375" s="116" t="s">
        <v>41</v>
      </c>
      <c r="S375" s="117"/>
      <c r="T375" s="240"/>
      <c r="U375" s="248">
        <v>-999</v>
      </c>
      <c r="V375" s="250">
        <v>-999</v>
      </c>
      <c r="W375" s="250">
        <v>-999</v>
      </c>
      <c r="X375" s="250">
        <v>-999</v>
      </c>
      <c r="Y375" s="250">
        <v>-999</v>
      </c>
      <c r="Z375" s="250">
        <v>-999</v>
      </c>
      <c r="AA375" s="250">
        <v>-999</v>
      </c>
      <c r="AB375" s="250">
        <v>-999</v>
      </c>
      <c r="AC375" s="250">
        <v>-999</v>
      </c>
      <c r="AD375" s="264">
        <v>-999</v>
      </c>
      <c r="AE375" s="118"/>
      <c r="AF375" s="118"/>
      <c r="AG375" s="118"/>
      <c r="AH375" s="118"/>
      <c r="AI375" s="118"/>
      <c r="AJ375" s="118"/>
      <c r="AK375" s="118"/>
      <c r="AL375" s="118"/>
      <c r="AM375" s="118"/>
      <c r="AN375" s="118"/>
      <c r="AO375" s="118"/>
      <c r="AP375" s="118"/>
      <c r="AQ375" s="118"/>
      <c r="AR375" s="118"/>
      <c r="AS375" s="118"/>
      <c r="AT375" s="118"/>
      <c r="AU375" s="118"/>
      <c r="AV375" s="118"/>
      <c r="AW375" s="118"/>
      <c r="AX375" s="118"/>
      <c r="AY375" s="118"/>
      <c r="AZ375" s="118"/>
      <c r="BA375" s="118"/>
      <c r="BB375" s="118"/>
    </row>
    <row r="376" spans="1:54" x14ac:dyDescent="0.35">
      <c r="A376" s="278">
        <v>90400</v>
      </c>
      <c r="B376" s="278" t="s">
        <v>30</v>
      </c>
      <c r="C376" s="278" t="s">
        <v>42</v>
      </c>
      <c r="D376" s="278" t="s">
        <v>42</v>
      </c>
      <c r="E376" s="278" t="s">
        <v>1675</v>
      </c>
      <c r="F376" s="278" t="s">
        <v>1676</v>
      </c>
      <c r="G376" s="278">
        <v>18.75</v>
      </c>
      <c r="H376" s="278" t="s">
        <v>34</v>
      </c>
      <c r="I376" s="278" t="s">
        <v>232</v>
      </c>
      <c r="J376" s="278" t="s">
        <v>73</v>
      </c>
      <c r="K376" s="278" t="s">
        <v>72</v>
      </c>
      <c r="L376" s="278" t="s">
        <v>72</v>
      </c>
      <c r="M376" s="278" t="s">
        <v>39</v>
      </c>
      <c r="N376" s="278" t="s">
        <v>40</v>
      </c>
      <c r="O376" s="287">
        <v>32609</v>
      </c>
      <c r="P376" s="278"/>
      <c r="Q376" s="278">
        <v>18.75</v>
      </c>
      <c r="R376" s="278" t="s">
        <v>41</v>
      </c>
      <c r="S376" s="278"/>
      <c r="T376" s="278"/>
      <c r="U376" s="270">
        <v>-999</v>
      </c>
      <c r="V376" s="270">
        <v>-999</v>
      </c>
      <c r="W376" s="270">
        <v>-999</v>
      </c>
      <c r="X376" s="270">
        <v>-999</v>
      </c>
      <c r="Y376" s="270">
        <v>-999</v>
      </c>
      <c r="Z376" s="270">
        <v>-999</v>
      </c>
      <c r="AA376" s="270">
        <v>-999</v>
      </c>
      <c r="AB376" s="270">
        <v>-999</v>
      </c>
      <c r="AC376" s="270">
        <v>-999</v>
      </c>
      <c r="AD376" s="270">
        <v>-999</v>
      </c>
      <c r="AE376" s="118"/>
      <c r="AF376" s="118"/>
      <c r="AG376" s="118"/>
      <c r="AH376" s="118"/>
      <c r="AI376" s="118"/>
      <c r="AJ376" s="118"/>
      <c r="AK376" s="118"/>
      <c r="AL376" s="118"/>
      <c r="AM376" s="118"/>
      <c r="AN376" s="118"/>
      <c r="AO376" s="118"/>
      <c r="AP376" s="118"/>
      <c r="AQ376" s="118"/>
      <c r="AR376" s="118"/>
      <c r="AS376" s="118"/>
      <c r="AT376" s="118"/>
      <c r="AU376" s="118"/>
      <c r="AV376" s="118"/>
      <c r="AW376" s="118"/>
      <c r="AX376" s="118"/>
      <c r="AY376" s="118"/>
      <c r="AZ376" s="118"/>
      <c r="BA376" s="118"/>
      <c r="BB376" s="118"/>
    </row>
    <row r="377" spans="1:54" x14ac:dyDescent="0.35">
      <c r="A377" s="278">
        <v>55300</v>
      </c>
      <c r="B377" s="278" t="s">
        <v>30</v>
      </c>
      <c r="C377" s="278" t="s">
        <v>42</v>
      </c>
      <c r="D377" s="278" t="s">
        <v>42</v>
      </c>
      <c r="E377" s="278" t="s">
        <v>2122</v>
      </c>
      <c r="F377" s="278" t="s">
        <v>2123</v>
      </c>
      <c r="G377" s="278">
        <v>2.5</v>
      </c>
      <c r="H377" s="278" t="s">
        <v>34</v>
      </c>
      <c r="I377" s="278" t="s">
        <v>232</v>
      </c>
      <c r="J377" s="278" t="s">
        <v>73</v>
      </c>
      <c r="K377" s="278" t="s">
        <v>72</v>
      </c>
      <c r="L377" s="278" t="s">
        <v>72</v>
      </c>
      <c r="M377" s="278" t="s">
        <v>39</v>
      </c>
      <c r="N377" s="278" t="s">
        <v>40</v>
      </c>
      <c r="O377" s="287">
        <v>32874</v>
      </c>
      <c r="P377" s="278"/>
      <c r="Q377" s="278">
        <v>1.45</v>
      </c>
      <c r="R377" s="278" t="s">
        <v>41</v>
      </c>
      <c r="S377" s="278"/>
      <c r="T377" s="278"/>
      <c r="U377" s="270">
        <v>-999</v>
      </c>
      <c r="V377" s="270">
        <v>-999</v>
      </c>
      <c r="W377" s="270">
        <v>-999</v>
      </c>
      <c r="X377" s="270">
        <v>-999</v>
      </c>
      <c r="Y377" s="270">
        <v>-999</v>
      </c>
      <c r="Z377" s="270">
        <v>-999</v>
      </c>
      <c r="AA377" s="270">
        <v>-999</v>
      </c>
      <c r="AB377" s="270">
        <v>-999</v>
      </c>
      <c r="AC377" s="270">
        <v>-999</v>
      </c>
      <c r="AD377" s="270">
        <v>-999</v>
      </c>
      <c r="AE377" s="118"/>
      <c r="AF377" s="118"/>
      <c r="AG377" s="118"/>
      <c r="AH377" s="118"/>
      <c r="AI377" s="118"/>
      <c r="AJ377" s="118"/>
      <c r="AK377" s="118"/>
      <c r="AL377" s="118"/>
      <c r="AM377" s="118"/>
      <c r="AN377" s="118"/>
      <c r="AO377" s="118"/>
      <c r="AP377" s="118"/>
      <c r="AQ377" s="118"/>
      <c r="AR377" s="118"/>
      <c r="AS377" s="118"/>
      <c r="AT377" s="118"/>
      <c r="AU377" s="118"/>
      <c r="AV377" s="118"/>
      <c r="AW377" s="118"/>
      <c r="AX377" s="118"/>
      <c r="AY377" s="118"/>
      <c r="AZ377" s="118"/>
      <c r="BA377" s="118"/>
      <c r="BB377" s="118"/>
    </row>
    <row r="378" spans="1:54" ht="24" x14ac:dyDescent="0.35">
      <c r="A378" s="309">
        <v>56300</v>
      </c>
      <c r="B378" s="309" t="s">
        <v>30</v>
      </c>
      <c r="C378" s="309" t="s">
        <v>42</v>
      </c>
      <c r="D378" s="309" t="s">
        <v>42</v>
      </c>
      <c r="E378" s="309" t="s">
        <v>2133</v>
      </c>
      <c r="F378" s="309" t="s">
        <v>2134</v>
      </c>
      <c r="G378" s="309">
        <v>1</v>
      </c>
      <c r="H378" s="309" t="s">
        <v>34</v>
      </c>
      <c r="I378" s="309" t="s">
        <v>232</v>
      </c>
      <c r="J378" s="309" t="s">
        <v>73</v>
      </c>
      <c r="K378" s="309" t="s">
        <v>72</v>
      </c>
      <c r="L378" s="309" t="s">
        <v>72</v>
      </c>
      <c r="M378" s="309" t="s">
        <v>224</v>
      </c>
      <c r="N378" s="309" t="s">
        <v>225</v>
      </c>
      <c r="O378" s="309"/>
      <c r="P378" s="309"/>
      <c r="Q378" s="309">
        <v>1</v>
      </c>
      <c r="R378" s="309" t="s">
        <v>41</v>
      </c>
      <c r="S378" s="278"/>
      <c r="T378" s="278"/>
      <c r="U378" s="270">
        <v>-999</v>
      </c>
      <c r="V378" s="270">
        <v>-999</v>
      </c>
      <c r="W378" s="270">
        <v>-999</v>
      </c>
      <c r="X378" s="270">
        <v>-999</v>
      </c>
      <c r="Y378" s="270">
        <v>-999</v>
      </c>
      <c r="Z378" s="270">
        <v>-999</v>
      </c>
      <c r="AA378" s="270">
        <v>-999</v>
      </c>
      <c r="AB378" s="270">
        <v>-999</v>
      </c>
      <c r="AC378" s="270">
        <v>-999</v>
      </c>
      <c r="AD378" s="270">
        <v>-999</v>
      </c>
      <c r="AE378" s="118"/>
      <c r="AF378" s="118"/>
      <c r="AG378" s="118"/>
      <c r="AH378" s="118"/>
      <c r="AI378" s="118"/>
      <c r="AJ378" s="118"/>
      <c r="AK378" s="118"/>
      <c r="AL378" s="118"/>
      <c r="AM378" s="118"/>
      <c r="AN378" s="118"/>
      <c r="AO378" s="118"/>
      <c r="AP378" s="118"/>
      <c r="AQ378" s="118"/>
      <c r="AR378" s="118"/>
      <c r="AS378" s="118"/>
      <c r="AT378" s="118"/>
      <c r="AU378" s="118"/>
      <c r="AV378" s="118"/>
      <c r="AW378" s="118"/>
      <c r="AX378" s="118"/>
      <c r="AY378" s="118"/>
      <c r="AZ378" s="118"/>
      <c r="BA378" s="118"/>
      <c r="BB378" s="118"/>
    </row>
    <row r="379" spans="1:54" x14ac:dyDescent="0.35">
      <c r="A379" s="278">
        <v>56600</v>
      </c>
      <c r="B379" s="278" t="s">
        <v>30</v>
      </c>
      <c r="C379" s="278" t="s">
        <v>42</v>
      </c>
      <c r="D379" s="278" t="s">
        <v>42</v>
      </c>
      <c r="E379" s="278" t="s">
        <v>2142</v>
      </c>
      <c r="F379" s="278" t="s">
        <v>2143</v>
      </c>
      <c r="G379" s="278">
        <v>1.25</v>
      </c>
      <c r="H379" s="278" t="s">
        <v>34</v>
      </c>
      <c r="I379" s="278" t="s">
        <v>232</v>
      </c>
      <c r="J379" s="278" t="s">
        <v>73</v>
      </c>
      <c r="K379" s="278" t="s">
        <v>72</v>
      </c>
      <c r="L379" s="278" t="s">
        <v>72</v>
      </c>
      <c r="M379" s="278" t="s">
        <v>39</v>
      </c>
      <c r="N379" s="278" t="s">
        <v>40</v>
      </c>
      <c r="O379" s="278"/>
      <c r="P379" s="278"/>
      <c r="Q379" s="278">
        <v>0.8</v>
      </c>
      <c r="R379" s="278" t="s">
        <v>41</v>
      </c>
      <c r="S379" s="278"/>
      <c r="T379" s="278"/>
      <c r="U379" s="270">
        <v>-999</v>
      </c>
      <c r="V379" s="270">
        <v>-999</v>
      </c>
      <c r="W379" s="270">
        <v>-999</v>
      </c>
      <c r="X379" s="270">
        <v>-999</v>
      </c>
      <c r="Y379" s="270">
        <v>-999</v>
      </c>
      <c r="Z379" s="270">
        <v>-999</v>
      </c>
      <c r="AA379" s="270">
        <v>-999</v>
      </c>
      <c r="AB379" s="270">
        <v>-999</v>
      </c>
      <c r="AC379" s="270">
        <v>-999</v>
      </c>
      <c r="AD379" s="270">
        <v>-999</v>
      </c>
      <c r="AE379" s="118"/>
      <c r="AF379" s="118"/>
      <c r="AG379" s="118"/>
      <c r="AH379" s="118"/>
      <c r="AI379" s="118"/>
      <c r="AJ379" s="118"/>
      <c r="AK379" s="118"/>
      <c r="AL379" s="118"/>
      <c r="AM379" s="118"/>
      <c r="AN379" s="118"/>
      <c r="AO379" s="118"/>
      <c r="AP379" s="118"/>
      <c r="AQ379" s="118"/>
      <c r="AR379" s="118"/>
      <c r="AS379" s="118"/>
      <c r="AT379" s="118"/>
      <c r="AU379" s="118"/>
      <c r="AV379" s="118"/>
      <c r="AW379" s="118"/>
      <c r="AX379" s="118"/>
      <c r="AY379" s="118"/>
      <c r="AZ379" s="118"/>
      <c r="BA379" s="118"/>
      <c r="BB379" s="118"/>
    </row>
    <row r="380" spans="1:54" x14ac:dyDescent="0.35">
      <c r="A380" s="278">
        <v>65500</v>
      </c>
      <c r="B380" s="278" t="s">
        <v>30</v>
      </c>
      <c r="C380" s="278" t="s">
        <v>42</v>
      </c>
      <c r="D380" s="278" t="s">
        <v>42</v>
      </c>
      <c r="E380" s="278" t="s">
        <v>2947</v>
      </c>
      <c r="F380" s="278" t="s">
        <v>2948</v>
      </c>
      <c r="G380" s="278">
        <v>1.7</v>
      </c>
      <c r="H380" s="278" t="s">
        <v>34</v>
      </c>
      <c r="I380" s="278" t="s">
        <v>232</v>
      </c>
      <c r="J380" s="278" t="s">
        <v>73</v>
      </c>
      <c r="K380" s="278" t="s">
        <v>1345</v>
      </c>
      <c r="L380" s="278" t="s">
        <v>72</v>
      </c>
      <c r="M380" s="278" t="s">
        <v>39</v>
      </c>
      <c r="N380" s="278" t="s">
        <v>40</v>
      </c>
      <c r="O380" s="287">
        <v>30682</v>
      </c>
      <c r="P380" s="278"/>
      <c r="Q380" s="278">
        <v>2.5</v>
      </c>
      <c r="R380" s="278" t="s">
        <v>41</v>
      </c>
      <c r="S380" s="278"/>
      <c r="T380" s="278"/>
      <c r="U380" s="270">
        <v>-999</v>
      </c>
      <c r="V380" s="270">
        <v>-999</v>
      </c>
      <c r="W380" s="270">
        <v>-999</v>
      </c>
      <c r="X380" s="270">
        <v>-999</v>
      </c>
      <c r="Y380" s="270">
        <v>-999</v>
      </c>
      <c r="Z380" s="270">
        <v>-999</v>
      </c>
      <c r="AA380" s="270">
        <v>-999</v>
      </c>
      <c r="AB380" s="270">
        <v>-999</v>
      </c>
      <c r="AC380" s="270">
        <v>-999</v>
      </c>
      <c r="AD380" s="270">
        <v>-999</v>
      </c>
      <c r="AE380" s="118"/>
      <c r="AF380" s="118"/>
      <c r="AG380" s="118"/>
      <c r="AH380" s="118"/>
      <c r="AI380" s="118"/>
      <c r="AJ380" s="118"/>
      <c r="AK380" s="118"/>
      <c r="AL380" s="118"/>
      <c r="AM380" s="118"/>
      <c r="AN380" s="118"/>
      <c r="AO380" s="118"/>
      <c r="AP380" s="118"/>
      <c r="AQ380" s="118"/>
      <c r="AR380" s="118"/>
      <c r="AS380" s="118"/>
      <c r="AT380" s="118"/>
      <c r="AU380" s="118"/>
      <c r="AV380" s="118"/>
      <c r="AW380" s="118"/>
      <c r="AX380" s="118"/>
      <c r="AY380" s="118"/>
      <c r="AZ380" s="118"/>
      <c r="BA380" s="118"/>
      <c r="BB380" s="118"/>
    </row>
    <row r="381" spans="1:54" x14ac:dyDescent="0.35">
      <c r="A381" s="278">
        <v>70600</v>
      </c>
      <c r="B381" s="278" t="s">
        <v>30</v>
      </c>
      <c r="C381" s="278" t="s">
        <v>42</v>
      </c>
      <c r="D381" s="278" t="s">
        <v>42</v>
      </c>
      <c r="E381" s="278" t="s">
        <v>3411</v>
      </c>
      <c r="F381" s="278" t="s">
        <v>3412</v>
      </c>
      <c r="G381" s="278">
        <v>3.6</v>
      </c>
      <c r="H381" s="278" t="s">
        <v>34</v>
      </c>
      <c r="I381" s="278" t="s">
        <v>232</v>
      </c>
      <c r="J381" s="278" t="s">
        <v>73</v>
      </c>
      <c r="K381" s="278" t="s">
        <v>72</v>
      </c>
      <c r="L381" s="278" t="s">
        <v>72</v>
      </c>
      <c r="M381" s="278" t="s">
        <v>39</v>
      </c>
      <c r="N381" s="278" t="s">
        <v>40</v>
      </c>
      <c r="O381" s="287">
        <v>30317</v>
      </c>
      <c r="P381" s="278"/>
      <c r="Q381" s="278">
        <v>5.8</v>
      </c>
      <c r="R381" s="278" t="s">
        <v>41</v>
      </c>
      <c r="S381" s="278"/>
      <c r="T381" s="278"/>
      <c r="U381" s="270">
        <v>-999</v>
      </c>
      <c r="V381" s="270">
        <v>-999</v>
      </c>
      <c r="W381" s="270">
        <v>-999</v>
      </c>
      <c r="X381" s="270">
        <v>-999</v>
      </c>
      <c r="Y381" s="270">
        <v>-999</v>
      </c>
      <c r="Z381" s="270">
        <v>-999</v>
      </c>
      <c r="AA381" s="270">
        <v>-999</v>
      </c>
      <c r="AB381" s="270">
        <v>-999</v>
      </c>
      <c r="AC381" s="270">
        <v>-999</v>
      </c>
      <c r="AD381" s="270">
        <v>-999</v>
      </c>
      <c r="AE381" s="118"/>
      <c r="AF381" s="118"/>
      <c r="AG381" s="118"/>
      <c r="AH381" s="118"/>
      <c r="AI381" s="118"/>
      <c r="AJ381" s="118"/>
      <c r="AK381" s="118"/>
      <c r="AL381" s="118"/>
      <c r="AM381" s="118"/>
      <c r="AN381" s="118"/>
      <c r="AO381" s="118"/>
      <c r="AP381" s="118"/>
      <c r="AQ381" s="118"/>
      <c r="AR381" s="118"/>
      <c r="AS381" s="118"/>
      <c r="AT381" s="118"/>
      <c r="AU381" s="118"/>
      <c r="AV381" s="118"/>
      <c r="AW381" s="118"/>
      <c r="AX381" s="118"/>
      <c r="AY381" s="118"/>
      <c r="AZ381" s="118"/>
      <c r="BA381" s="118"/>
      <c r="BB381" s="118"/>
    </row>
    <row r="382" spans="1:54" s="70" customFormat="1" ht="12" x14ac:dyDescent="0.3">
      <c r="A382" s="115">
        <v>70800</v>
      </c>
      <c r="B382" s="115" t="s">
        <v>30</v>
      </c>
      <c r="C382" s="115" t="s">
        <v>42</v>
      </c>
      <c r="D382" s="115" t="s">
        <v>42</v>
      </c>
      <c r="E382" s="115" t="s">
        <v>3445</v>
      </c>
      <c r="F382" s="115" t="s">
        <v>3446</v>
      </c>
      <c r="G382" s="115">
        <v>2</v>
      </c>
      <c r="H382" s="115" t="s">
        <v>34</v>
      </c>
      <c r="I382" s="115" t="s">
        <v>232</v>
      </c>
      <c r="J382" s="115" t="s">
        <v>73</v>
      </c>
      <c r="K382" s="115" t="s">
        <v>72</v>
      </c>
      <c r="L382" s="115" t="s">
        <v>72</v>
      </c>
      <c r="M382" s="115" t="s">
        <v>39</v>
      </c>
      <c r="N382" s="115" t="s">
        <v>40</v>
      </c>
      <c r="O382" s="119">
        <v>29952</v>
      </c>
      <c r="P382" s="115"/>
      <c r="Q382" s="115">
        <v>2.46</v>
      </c>
      <c r="R382" s="116" t="s">
        <v>41</v>
      </c>
      <c r="S382" s="117"/>
      <c r="T382" s="240"/>
      <c r="U382" s="248">
        <v>-999</v>
      </c>
      <c r="V382" s="250">
        <v>-999</v>
      </c>
      <c r="W382" s="250">
        <v>-999</v>
      </c>
      <c r="X382" s="250">
        <v>-999</v>
      </c>
      <c r="Y382" s="250">
        <v>-999</v>
      </c>
      <c r="Z382" s="250">
        <v>-999</v>
      </c>
      <c r="AA382" s="250">
        <v>-999</v>
      </c>
      <c r="AB382" s="250">
        <v>-999</v>
      </c>
      <c r="AC382" s="250">
        <v>-999</v>
      </c>
      <c r="AD382" s="264">
        <v>-999</v>
      </c>
      <c r="AE382" s="118"/>
      <c r="AF382" s="118"/>
      <c r="AG382" s="118"/>
      <c r="AH382" s="118"/>
      <c r="AI382" s="118"/>
      <c r="AJ382" s="118"/>
      <c r="AK382" s="118"/>
      <c r="AL382" s="118"/>
      <c r="AM382" s="118"/>
      <c r="AN382" s="118"/>
      <c r="AO382" s="118"/>
      <c r="AP382" s="118"/>
      <c r="AQ382" s="118"/>
      <c r="AR382" s="118"/>
      <c r="AS382" s="118"/>
      <c r="AT382" s="118"/>
      <c r="AU382" s="118"/>
      <c r="AV382" s="118"/>
      <c r="AW382" s="118"/>
      <c r="AX382" s="118"/>
      <c r="AY382" s="118"/>
      <c r="AZ382" s="118"/>
      <c r="BA382" s="118"/>
      <c r="BB382" s="118"/>
    </row>
    <row r="383" spans="1:54" x14ac:dyDescent="0.35">
      <c r="A383" s="278">
        <v>43402</v>
      </c>
      <c r="B383" s="278" t="s">
        <v>30</v>
      </c>
      <c r="C383" s="278" t="s">
        <v>42</v>
      </c>
      <c r="D383" s="278" t="s">
        <v>31</v>
      </c>
      <c r="E383" s="278" t="s">
        <v>3689</v>
      </c>
      <c r="F383" s="278" t="s">
        <v>3690</v>
      </c>
      <c r="G383" s="278">
        <v>0.98</v>
      </c>
      <c r="H383" s="278" t="s">
        <v>34</v>
      </c>
      <c r="I383" s="278" t="s">
        <v>3690</v>
      </c>
      <c r="J383" s="278" t="s">
        <v>73</v>
      </c>
      <c r="K383" s="278" t="s">
        <v>72</v>
      </c>
      <c r="L383" s="278" t="s">
        <v>72</v>
      </c>
      <c r="M383" s="278" t="s">
        <v>39</v>
      </c>
      <c r="N383" s="278" t="s">
        <v>40</v>
      </c>
      <c r="O383" s="287">
        <v>30763</v>
      </c>
      <c r="P383" s="278"/>
      <c r="Q383" s="278">
        <v>0.98</v>
      </c>
      <c r="R383" s="278" t="s">
        <v>41</v>
      </c>
      <c r="S383" s="278"/>
      <c r="T383" s="278"/>
      <c r="U383" s="159">
        <v>-999</v>
      </c>
      <c r="V383" s="159">
        <v>-999</v>
      </c>
      <c r="W383" s="159">
        <v>-999</v>
      </c>
      <c r="X383" s="159">
        <v>-999</v>
      </c>
      <c r="Y383" s="159">
        <v>-999</v>
      </c>
      <c r="Z383" s="159">
        <v>-999</v>
      </c>
      <c r="AA383" s="159">
        <v>-999</v>
      </c>
      <c r="AB383" s="159">
        <v>-999</v>
      </c>
      <c r="AC383" s="159">
        <v>-999</v>
      </c>
      <c r="AD383" s="159">
        <v>-999</v>
      </c>
      <c r="AE383" s="118"/>
      <c r="AF383" s="118"/>
      <c r="AG383" s="118"/>
      <c r="AH383" s="118"/>
      <c r="AI383" s="118"/>
      <c r="AJ383" s="118"/>
      <c r="AK383" s="118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  <c r="AZ383" s="118"/>
      <c r="BA383" s="118"/>
      <c r="BB383" s="118"/>
    </row>
    <row r="384" spans="1:54" x14ac:dyDescent="0.35">
      <c r="A384" s="278">
        <v>23200</v>
      </c>
      <c r="B384" s="278" t="s">
        <v>30</v>
      </c>
      <c r="C384" s="278" t="s">
        <v>31</v>
      </c>
      <c r="D384" s="278" t="s">
        <v>31</v>
      </c>
      <c r="E384" s="278" t="s">
        <v>2505</v>
      </c>
      <c r="F384" s="278" t="s">
        <v>2506</v>
      </c>
      <c r="G384" s="278">
        <v>55</v>
      </c>
      <c r="H384" s="278" t="s">
        <v>34</v>
      </c>
      <c r="I384" s="278" t="s">
        <v>2507</v>
      </c>
      <c r="J384" s="278" t="s">
        <v>73</v>
      </c>
      <c r="K384" s="278" t="s">
        <v>72</v>
      </c>
      <c r="L384" s="278" t="s">
        <v>72</v>
      </c>
      <c r="M384" s="278" t="s">
        <v>39</v>
      </c>
      <c r="N384" s="278" t="s">
        <v>40</v>
      </c>
      <c r="O384" s="287">
        <v>25204</v>
      </c>
      <c r="P384" s="278" t="s">
        <v>924</v>
      </c>
      <c r="Q384" s="278">
        <v>55</v>
      </c>
      <c r="R384" s="278" t="s">
        <v>41</v>
      </c>
      <c r="S384" s="278"/>
      <c r="T384" s="278"/>
      <c r="U384" s="270">
        <v>-999</v>
      </c>
      <c r="V384" s="270">
        <v>-999</v>
      </c>
      <c r="W384" s="270">
        <v>-999</v>
      </c>
      <c r="X384" s="270">
        <v>-999</v>
      </c>
      <c r="Y384" s="270">
        <v>-999</v>
      </c>
      <c r="Z384" s="270">
        <v>-999</v>
      </c>
      <c r="AA384" s="270">
        <v>-999</v>
      </c>
      <c r="AB384" s="270">
        <v>-999</v>
      </c>
      <c r="AC384" s="270">
        <v>-999</v>
      </c>
      <c r="AD384" s="270">
        <v>-999</v>
      </c>
      <c r="AE384" s="118"/>
      <c r="AF384" s="118"/>
      <c r="AG384" s="118"/>
      <c r="AH384" s="118"/>
      <c r="AI384" s="118"/>
      <c r="AJ384" s="118"/>
      <c r="AK384" s="118"/>
      <c r="AL384" s="118"/>
      <c r="AM384" s="118"/>
      <c r="AN384" s="118"/>
      <c r="AO384" s="118"/>
      <c r="AP384" s="118"/>
      <c r="AQ384" s="118"/>
      <c r="AR384" s="118"/>
      <c r="AS384" s="118"/>
      <c r="AT384" s="118"/>
      <c r="AU384" s="118"/>
      <c r="AV384" s="118"/>
      <c r="AW384" s="118"/>
      <c r="AX384" s="118"/>
      <c r="AY384" s="118"/>
      <c r="AZ384" s="118"/>
      <c r="BA384" s="118"/>
      <c r="BB384" s="118"/>
    </row>
    <row r="385" spans="1:54" x14ac:dyDescent="0.35">
      <c r="A385" s="278">
        <v>51800</v>
      </c>
      <c r="B385" s="278" t="s">
        <v>30</v>
      </c>
      <c r="C385" s="278" t="s">
        <v>42</v>
      </c>
      <c r="D385" s="278" t="s">
        <v>31</v>
      </c>
      <c r="E385" s="278" t="s">
        <v>1803</v>
      </c>
      <c r="F385" s="278" t="s">
        <v>1804</v>
      </c>
      <c r="G385" s="278">
        <v>3.01</v>
      </c>
      <c r="H385" s="278" t="s">
        <v>34</v>
      </c>
      <c r="I385" s="278" t="s">
        <v>1805</v>
      </c>
      <c r="J385" s="278" t="s">
        <v>73</v>
      </c>
      <c r="K385" s="278" t="s">
        <v>72</v>
      </c>
      <c r="L385" s="278" t="s">
        <v>72</v>
      </c>
      <c r="M385" s="278" t="s">
        <v>39</v>
      </c>
      <c r="N385" s="278" t="s">
        <v>40</v>
      </c>
      <c r="O385" s="287">
        <v>30574</v>
      </c>
      <c r="P385" s="278"/>
      <c r="Q385" s="278">
        <v>3.01</v>
      </c>
      <c r="R385" s="278" t="s">
        <v>41</v>
      </c>
      <c r="S385" s="278"/>
      <c r="T385" s="278"/>
      <c r="U385" s="270">
        <v>-999</v>
      </c>
      <c r="V385" s="270">
        <v>-999</v>
      </c>
      <c r="W385" s="270">
        <v>-999</v>
      </c>
      <c r="X385" s="270">
        <v>-999</v>
      </c>
      <c r="Y385" s="270">
        <v>-999</v>
      </c>
      <c r="Z385" s="270">
        <v>-999</v>
      </c>
      <c r="AA385" s="270">
        <v>-999</v>
      </c>
      <c r="AB385" s="270">
        <v>-999</v>
      </c>
      <c r="AC385" s="270">
        <v>-999</v>
      </c>
      <c r="AD385" s="270">
        <v>-999</v>
      </c>
      <c r="AE385" s="118"/>
      <c r="AF385" s="118"/>
      <c r="AG385" s="118"/>
      <c r="AH385" s="118"/>
      <c r="AI385" s="118"/>
      <c r="AJ385" s="118"/>
      <c r="AK385" s="118"/>
      <c r="AL385" s="118"/>
      <c r="AM385" s="118"/>
      <c r="AN385" s="118"/>
      <c r="AO385" s="118"/>
      <c r="AP385" s="118"/>
      <c r="AQ385" s="118"/>
      <c r="AR385" s="118"/>
      <c r="AS385" s="118"/>
      <c r="AT385" s="118"/>
      <c r="AU385" s="118"/>
      <c r="AV385" s="118"/>
      <c r="AW385" s="118"/>
      <c r="AX385" s="118"/>
      <c r="AY385" s="118"/>
      <c r="AZ385" s="118"/>
      <c r="BA385" s="118"/>
      <c r="BB385" s="118"/>
    </row>
    <row r="386" spans="1:54" x14ac:dyDescent="0.35">
      <c r="A386" s="278">
        <v>5600</v>
      </c>
      <c r="B386" s="278" t="s">
        <v>30</v>
      </c>
      <c r="C386" s="278" t="s">
        <v>31</v>
      </c>
      <c r="D386" s="278" t="s">
        <v>31</v>
      </c>
      <c r="E386" s="278" t="s">
        <v>921</v>
      </c>
      <c r="F386" s="278" t="s">
        <v>922</v>
      </c>
      <c r="G386" s="278">
        <v>176.72</v>
      </c>
      <c r="H386" s="278" t="s">
        <v>34</v>
      </c>
      <c r="I386" s="278" t="s">
        <v>923</v>
      </c>
      <c r="J386" s="278" t="s">
        <v>73</v>
      </c>
      <c r="K386" s="278" t="s">
        <v>72</v>
      </c>
      <c r="L386" s="278" t="s">
        <v>72</v>
      </c>
      <c r="M386" s="278" t="s">
        <v>39</v>
      </c>
      <c r="N386" s="278" t="s">
        <v>40</v>
      </c>
      <c r="O386" s="287">
        <v>25204</v>
      </c>
      <c r="P386" s="278" t="s">
        <v>924</v>
      </c>
      <c r="Q386" s="278">
        <v>157.5</v>
      </c>
      <c r="R386" s="278" t="s">
        <v>41</v>
      </c>
      <c r="S386" s="278"/>
      <c r="T386" s="278"/>
      <c r="U386" s="270">
        <v>-999</v>
      </c>
      <c r="V386" s="270">
        <v>-999</v>
      </c>
      <c r="W386" s="270">
        <v>-999</v>
      </c>
      <c r="X386" s="270">
        <v>-999</v>
      </c>
      <c r="Y386" s="270">
        <v>-999</v>
      </c>
      <c r="Z386" s="270">
        <v>-999</v>
      </c>
      <c r="AA386" s="270">
        <v>-999</v>
      </c>
      <c r="AB386" s="270">
        <v>-999</v>
      </c>
      <c r="AC386" s="270">
        <v>-999</v>
      </c>
      <c r="AD386" s="270">
        <v>-999</v>
      </c>
      <c r="AE386" s="118"/>
      <c r="AF386" s="118"/>
      <c r="AG386" s="118"/>
      <c r="AH386" s="118"/>
      <c r="AI386" s="118"/>
      <c r="AJ386" s="118"/>
      <c r="AK386" s="118"/>
      <c r="AL386" s="118"/>
      <c r="AM386" s="118"/>
      <c r="AN386" s="118"/>
      <c r="AO386" s="118"/>
      <c r="AP386" s="118"/>
      <c r="AQ386" s="118"/>
      <c r="AR386" s="118"/>
      <c r="AS386" s="118"/>
      <c r="AT386" s="118"/>
      <c r="AU386" s="118"/>
      <c r="AV386" s="118"/>
      <c r="AW386" s="118"/>
      <c r="AX386" s="118"/>
      <c r="AY386" s="118"/>
      <c r="AZ386" s="118"/>
      <c r="BA386" s="118"/>
      <c r="BB386" s="118"/>
    </row>
    <row r="387" spans="1:54" s="49" customFormat="1" ht="12" x14ac:dyDescent="0.3">
      <c r="A387" s="115">
        <v>5700</v>
      </c>
      <c r="B387" s="115" t="s">
        <v>30</v>
      </c>
      <c r="C387" s="115" t="s">
        <v>31</v>
      </c>
      <c r="D387" s="115" t="s">
        <v>31</v>
      </c>
      <c r="E387" s="115" t="s">
        <v>925</v>
      </c>
      <c r="F387" s="115" t="s">
        <v>926</v>
      </c>
      <c r="G387" s="115">
        <v>175.67</v>
      </c>
      <c r="H387" s="115" t="s">
        <v>34</v>
      </c>
      <c r="I387" s="115" t="s">
        <v>923</v>
      </c>
      <c r="J387" s="115" t="s">
        <v>73</v>
      </c>
      <c r="K387" s="115" t="s">
        <v>72</v>
      </c>
      <c r="L387" s="115" t="s">
        <v>72</v>
      </c>
      <c r="M387" s="115" t="s">
        <v>39</v>
      </c>
      <c r="N387" s="115" t="s">
        <v>40</v>
      </c>
      <c r="O387" s="119">
        <v>25204</v>
      </c>
      <c r="P387" s="115" t="s">
        <v>924</v>
      </c>
      <c r="Q387" s="115">
        <v>157.5</v>
      </c>
      <c r="R387" s="116" t="s">
        <v>41</v>
      </c>
      <c r="S387" s="117"/>
      <c r="T387" s="240"/>
      <c r="U387" s="248">
        <v>-999</v>
      </c>
      <c r="V387" s="250">
        <v>-999</v>
      </c>
      <c r="W387" s="250">
        <v>-999</v>
      </c>
      <c r="X387" s="250">
        <v>-999</v>
      </c>
      <c r="Y387" s="250">
        <v>-999</v>
      </c>
      <c r="Z387" s="250">
        <v>-999</v>
      </c>
      <c r="AA387" s="250">
        <v>-999</v>
      </c>
      <c r="AB387" s="250">
        <v>-999</v>
      </c>
      <c r="AC387" s="250">
        <v>-999</v>
      </c>
      <c r="AD387" s="264">
        <v>-999</v>
      </c>
      <c r="AE387" s="118"/>
      <c r="AF387" s="118"/>
      <c r="AG387" s="118"/>
      <c r="AH387" s="118"/>
      <c r="AI387" s="118"/>
      <c r="AJ387" s="118"/>
      <c r="AK387" s="118"/>
      <c r="AL387" s="118"/>
      <c r="AM387" s="118"/>
      <c r="AN387" s="118"/>
      <c r="AO387" s="118"/>
      <c r="AP387" s="118"/>
      <c r="AQ387" s="118"/>
      <c r="AR387" s="118"/>
      <c r="AS387" s="118"/>
      <c r="AT387" s="118"/>
      <c r="AU387" s="118"/>
      <c r="AV387" s="118"/>
      <c r="AW387" s="118"/>
      <c r="AX387" s="118"/>
      <c r="AY387" s="118"/>
      <c r="AZ387" s="118"/>
      <c r="BA387" s="118"/>
      <c r="BB387" s="118"/>
    </row>
    <row r="388" spans="1:54" s="49" customFormat="1" ht="12" x14ac:dyDescent="0.3">
      <c r="A388" s="115">
        <v>93900</v>
      </c>
      <c r="B388" s="115" t="s">
        <v>30</v>
      </c>
      <c r="C388" s="115" t="s">
        <v>42</v>
      </c>
      <c r="D388" s="115" t="s">
        <v>42</v>
      </c>
      <c r="E388" s="115" t="s">
        <v>1343</v>
      </c>
      <c r="F388" s="115" t="s">
        <v>1344</v>
      </c>
      <c r="G388" s="115">
        <v>1.6</v>
      </c>
      <c r="H388" s="115" t="s">
        <v>34</v>
      </c>
      <c r="I388" s="115"/>
      <c r="J388" s="115" t="s">
        <v>73</v>
      </c>
      <c r="K388" s="115" t="s">
        <v>1345</v>
      </c>
      <c r="L388" s="115" t="s">
        <v>72</v>
      </c>
      <c r="M388" s="115" t="s">
        <v>39</v>
      </c>
      <c r="N388" s="115" t="s">
        <v>40</v>
      </c>
      <c r="O388" s="115"/>
      <c r="P388" s="115"/>
      <c r="Q388" s="115">
        <v>0.3</v>
      </c>
      <c r="R388" s="116" t="s">
        <v>41</v>
      </c>
      <c r="S388" s="117"/>
      <c r="T388" s="240"/>
      <c r="U388" s="248">
        <v>-999</v>
      </c>
      <c r="V388" s="250">
        <v>-999</v>
      </c>
      <c r="W388" s="250">
        <v>-999</v>
      </c>
      <c r="X388" s="250">
        <v>-999</v>
      </c>
      <c r="Y388" s="250">
        <v>-999</v>
      </c>
      <c r="Z388" s="250">
        <v>-999</v>
      </c>
      <c r="AA388" s="250">
        <v>-999</v>
      </c>
      <c r="AB388" s="250">
        <v>-999</v>
      </c>
      <c r="AC388" s="250">
        <v>-999</v>
      </c>
      <c r="AD388" s="264">
        <v>-999</v>
      </c>
      <c r="AE388" s="118"/>
      <c r="AF388" s="118"/>
      <c r="AG388" s="118"/>
      <c r="AH388" s="118"/>
      <c r="AI388" s="118"/>
      <c r="AJ388" s="118"/>
      <c r="AK388" s="118"/>
      <c r="AL388" s="118"/>
      <c r="AM388" s="118"/>
      <c r="AN388" s="118"/>
      <c r="AO388" s="118"/>
      <c r="AP388" s="118"/>
      <c r="AQ388" s="118"/>
      <c r="AR388" s="118"/>
      <c r="AS388" s="118"/>
      <c r="AT388" s="118"/>
      <c r="AU388" s="118"/>
      <c r="AV388" s="118"/>
      <c r="AW388" s="118"/>
      <c r="AX388" s="118"/>
      <c r="AY388" s="118"/>
      <c r="AZ388" s="118"/>
      <c r="BA388" s="118"/>
      <c r="BB388" s="118"/>
    </row>
    <row r="389" spans="1:54" x14ac:dyDescent="0.35">
      <c r="A389" s="278">
        <v>94200</v>
      </c>
      <c r="B389" s="278" t="s">
        <v>30</v>
      </c>
      <c r="C389" s="278" t="s">
        <v>42</v>
      </c>
      <c r="D389" s="278" t="s">
        <v>42</v>
      </c>
      <c r="E389" s="278" t="s">
        <v>2575</v>
      </c>
      <c r="F389" s="278" t="s">
        <v>2576</v>
      </c>
      <c r="G389" s="278">
        <v>3.8</v>
      </c>
      <c r="H389" s="278" t="s">
        <v>34</v>
      </c>
      <c r="I389" s="278"/>
      <c r="J389" s="278" t="s">
        <v>73</v>
      </c>
      <c r="K389" s="278" t="s">
        <v>72</v>
      </c>
      <c r="L389" s="278" t="s">
        <v>72</v>
      </c>
      <c r="M389" s="278" t="s">
        <v>39</v>
      </c>
      <c r="N389" s="278" t="s">
        <v>40</v>
      </c>
      <c r="O389" s="278"/>
      <c r="P389" s="278"/>
      <c r="Q389" s="278">
        <v>3.8</v>
      </c>
      <c r="R389" s="278" t="s">
        <v>41</v>
      </c>
      <c r="S389" s="278"/>
      <c r="T389" s="278"/>
      <c r="U389" s="270">
        <v>-999</v>
      </c>
      <c r="V389" s="270">
        <v>-999</v>
      </c>
      <c r="W389" s="270">
        <v>-999</v>
      </c>
      <c r="X389" s="270">
        <v>-999</v>
      </c>
      <c r="Y389" s="270">
        <v>-999</v>
      </c>
      <c r="Z389" s="270">
        <v>-999</v>
      </c>
      <c r="AA389" s="270">
        <v>-999</v>
      </c>
      <c r="AB389" s="270">
        <v>-999</v>
      </c>
      <c r="AC389" s="270">
        <v>-999</v>
      </c>
      <c r="AD389" s="270">
        <v>-999</v>
      </c>
      <c r="AE389" s="118"/>
      <c r="AF389" s="118"/>
      <c r="AG389" s="118"/>
      <c r="AH389" s="118"/>
      <c r="AI389" s="118"/>
      <c r="AJ389" s="118"/>
      <c r="AK389" s="118"/>
      <c r="AL389" s="118"/>
      <c r="AM389" s="118"/>
      <c r="AN389" s="118"/>
      <c r="AO389" s="118"/>
      <c r="AP389" s="118"/>
      <c r="AQ389" s="118"/>
      <c r="AR389" s="118"/>
      <c r="AS389" s="118"/>
      <c r="AT389" s="118"/>
      <c r="AU389" s="118"/>
      <c r="AV389" s="118"/>
      <c r="AW389" s="118"/>
      <c r="AX389" s="118"/>
      <c r="AY389" s="118"/>
      <c r="AZ389" s="118"/>
      <c r="BA389" s="118"/>
      <c r="BB389" s="118"/>
    </row>
    <row r="390" spans="1:54" s="49" customFormat="1" ht="12" x14ac:dyDescent="0.3">
      <c r="A390" s="115">
        <v>69300</v>
      </c>
      <c r="B390" s="115" t="s">
        <v>30</v>
      </c>
      <c r="C390" s="115" t="s">
        <v>31</v>
      </c>
      <c r="D390" s="115" t="s">
        <v>31</v>
      </c>
      <c r="E390" s="115" t="s">
        <v>3162</v>
      </c>
      <c r="F390" s="115" t="s">
        <v>3163</v>
      </c>
      <c r="G390" s="115">
        <v>5.3</v>
      </c>
      <c r="H390" s="115" t="s">
        <v>34</v>
      </c>
      <c r="I390" s="115"/>
      <c r="J390" s="115" t="s">
        <v>73</v>
      </c>
      <c r="K390" s="115" t="s">
        <v>72</v>
      </c>
      <c r="L390" s="115" t="s">
        <v>72</v>
      </c>
      <c r="M390" s="115" t="s">
        <v>39</v>
      </c>
      <c r="N390" s="115" t="s">
        <v>40</v>
      </c>
      <c r="O390" s="119">
        <v>30359</v>
      </c>
      <c r="P390" s="115"/>
      <c r="Q390" s="115">
        <v>8.75</v>
      </c>
      <c r="R390" s="116" t="s">
        <v>41</v>
      </c>
      <c r="S390" s="117"/>
      <c r="T390" s="240"/>
      <c r="U390" s="248">
        <v>-999</v>
      </c>
      <c r="V390" s="250">
        <v>-999</v>
      </c>
      <c r="W390" s="250">
        <v>-999</v>
      </c>
      <c r="X390" s="250">
        <v>-999</v>
      </c>
      <c r="Y390" s="250">
        <v>-999</v>
      </c>
      <c r="Z390" s="250">
        <v>-999</v>
      </c>
      <c r="AA390" s="250">
        <v>-999</v>
      </c>
      <c r="AB390" s="250">
        <v>-999</v>
      </c>
      <c r="AC390" s="250">
        <v>-999</v>
      </c>
      <c r="AD390" s="264">
        <v>-999</v>
      </c>
      <c r="AE390" s="118"/>
      <c r="AF390" s="118"/>
      <c r="AG390" s="118"/>
      <c r="AH390" s="118"/>
      <c r="AI390" s="118"/>
      <c r="AJ390" s="118"/>
      <c r="AK390" s="118"/>
      <c r="AL390" s="118"/>
      <c r="AM390" s="118"/>
      <c r="AN390" s="118"/>
      <c r="AO390" s="118"/>
      <c r="AP390" s="118"/>
      <c r="AQ390" s="118"/>
      <c r="AR390" s="118"/>
      <c r="AS390" s="118"/>
      <c r="AT390" s="118"/>
      <c r="AU390" s="118"/>
      <c r="AV390" s="118"/>
      <c r="AW390" s="118"/>
      <c r="AX390" s="118"/>
      <c r="AY390" s="118"/>
      <c r="AZ390" s="118"/>
      <c r="BA390" s="118"/>
      <c r="BB390" s="118"/>
    </row>
    <row r="391" spans="1:54" s="70" customFormat="1" ht="12" customHeight="1" x14ac:dyDescent="0.3">
      <c r="A391" s="115">
        <v>69400</v>
      </c>
      <c r="B391" s="115" t="s">
        <v>30</v>
      </c>
      <c r="C391" s="115" t="s">
        <v>31</v>
      </c>
      <c r="D391" s="115" t="s">
        <v>31</v>
      </c>
      <c r="E391" s="115" t="s">
        <v>3164</v>
      </c>
      <c r="F391" s="115" t="s">
        <v>3165</v>
      </c>
      <c r="G391" s="115">
        <v>3</v>
      </c>
      <c r="H391" s="115" t="s">
        <v>34</v>
      </c>
      <c r="I391" s="115"/>
      <c r="J391" s="115" t="s">
        <v>73</v>
      </c>
      <c r="K391" s="115" t="s">
        <v>72</v>
      </c>
      <c r="L391" s="115" t="s">
        <v>72</v>
      </c>
      <c r="M391" s="115" t="s">
        <v>39</v>
      </c>
      <c r="N391" s="115" t="s">
        <v>40</v>
      </c>
      <c r="O391" s="119">
        <v>30057</v>
      </c>
      <c r="P391" s="115"/>
      <c r="Q391" s="115">
        <v>5</v>
      </c>
      <c r="R391" s="116" t="s">
        <v>41</v>
      </c>
      <c r="S391" s="117"/>
      <c r="T391" s="240"/>
      <c r="U391" s="248">
        <v>-999</v>
      </c>
      <c r="V391" s="250">
        <v>-999</v>
      </c>
      <c r="W391" s="250">
        <v>-999</v>
      </c>
      <c r="X391" s="250">
        <v>-999</v>
      </c>
      <c r="Y391" s="250">
        <v>-999</v>
      </c>
      <c r="Z391" s="250">
        <v>-999</v>
      </c>
      <c r="AA391" s="250">
        <v>-999</v>
      </c>
      <c r="AB391" s="250">
        <v>-999</v>
      </c>
      <c r="AC391" s="250">
        <v>-999</v>
      </c>
      <c r="AD391" s="264">
        <v>-999</v>
      </c>
      <c r="AE391" s="118"/>
      <c r="AF391" s="118"/>
      <c r="AG391" s="118"/>
      <c r="AH391" s="118"/>
      <c r="AI391" s="118"/>
      <c r="AJ391" s="118"/>
      <c r="AK391" s="118"/>
      <c r="AL391" s="118"/>
      <c r="AM391" s="118"/>
      <c r="AN391" s="118"/>
      <c r="AO391" s="118"/>
      <c r="AP391" s="118"/>
      <c r="AQ391" s="118"/>
      <c r="AR391" s="118"/>
      <c r="AS391" s="118"/>
      <c r="AT391" s="118"/>
      <c r="AU391" s="118"/>
      <c r="AV391" s="118"/>
      <c r="AW391" s="118"/>
      <c r="AX391" s="118"/>
      <c r="AY391" s="118"/>
      <c r="AZ391" s="118"/>
      <c r="BA391" s="118"/>
      <c r="BB391" s="118"/>
    </row>
    <row r="392" spans="1:54" s="49" customFormat="1" ht="12" x14ac:dyDescent="0.3">
      <c r="A392" s="126">
        <v>16900</v>
      </c>
      <c r="B392" s="126" t="s">
        <v>30</v>
      </c>
      <c r="C392" s="126" t="s">
        <v>31</v>
      </c>
      <c r="D392" s="126" t="s">
        <v>42</v>
      </c>
      <c r="E392" s="126" t="s">
        <v>1708</v>
      </c>
      <c r="F392" s="126" t="s">
        <v>1709</v>
      </c>
      <c r="G392" s="126">
        <v>933.1</v>
      </c>
      <c r="H392" s="126" t="s">
        <v>34</v>
      </c>
      <c r="I392" s="126" t="s">
        <v>156</v>
      </c>
      <c r="J392" s="126" t="s">
        <v>73</v>
      </c>
      <c r="K392" s="126" t="s">
        <v>1058</v>
      </c>
      <c r="L392" s="126" t="s">
        <v>72</v>
      </c>
      <c r="M392" s="126" t="s">
        <v>39</v>
      </c>
      <c r="N392" s="126" t="s">
        <v>40</v>
      </c>
      <c r="O392" s="127">
        <v>24838</v>
      </c>
      <c r="P392" s="126"/>
      <c r="Q392" s="126">
        <v>941.4</v>
      </c>
      <c r="R392" s="128" t="s">
        <v>41</v>
      </c>
      <c r="S392" s="129"/>
      <c r="T392" s="298"/>
      <c r="U392" s="299">
        <v>-999</v>
      </c>
      <c r="V392" s="297">
        <v>-999</v>
      </c>
      <c r="W392" s="297">
        <v>-999</v>
      </c>
      <c r="X392" s="297">
        <v>-999</v>
      </c>
      <c r="Y392" s="297">
        <v>-999</v>
      </c>
      <c r="Z392" s="297">
        <v>-999</v>
      </c>
      <c r="AA392" s="297">
        <v>-999</v>
      </c>
      <c r="AB392" s="297">
        <v>-999</v>
      </c>
      <c r="AC392" s="297">
        <v>-999</v>
      </c>
      <c r="AD392" s="301">
        <v>-999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/>
      <c r="AS392" s="105"/>
      <c r="AT392" s="105"/>
      <c r="AU392" s="105"/>
      <c r="AV392" s="105"/>
      <c r="AW392" s="105"/>
      <c r="AX392" s="105"/>
      <c r="AY392" s="105"/>
      <c r="AZ392" s="105"/>
      <c r="BA392" s="105"/>
      <c r="BB392" s="105"/>
    </row>
    <row r="393" spans="1:54" s="49" customFormat="1" ht="12" x14ac:dyDescent="0.3">
      <c r="A393" s="126">
        <v>15300</v>
      </c>
      <c r="B393" s="126" t="s">
        <v>30</v>
      </c>
      <c r="C393" s="126" t="s">
        <v>31</v>
      </c>
      <c r="D393" s="126" t="s">
        <v>31</v>
      </c>
      <c r="E393" s="126" t="s">
        <v>1747</v>
      </c>
      <c r="F393" s="126" t="s">
        <v>1748</v>
      </c>
      <c r="G393" s="126">
        <v>407</v>
      </c>
      <c r="H393" s="126" t="s">
        <v>34</v>
      </c>
      <c r="I393" s="126" t="s">
        <v>71</v>
      </c>
      <c r="J393" s="126" t="s">
        <v>73</v>
      </c>
      <c r="K393" s="126" t="s">
        <v>1058</v>
      </c>
      <c r="L393" s="126" t="s">
        <v>72</v>
      </c>
      <c r="M393" s="126" t="s">
        <v>39</v>
      </c>
      <c r="N393" s="126" t="s">
        <v>40</v>
      </c>
      <c r="O393" s="127">
        <v>30682</v>
      </c>
      <c r="P393" s="126" t="s">
        <v>365</v>
      </c>
      <c r="Q393" s="126">
        <v>407</v>
      </c>
      <c r="R393" s="128" t="s">
        <v>41</v>
      </c>
      <c r="S393" s="129"/>
      <c r="T393" s="298"/>
      <c r="U393" s="299">
        <v>-999</v>
      </c>
      <c r="V393" s="297">
        <v>-999</v>
      </c>
      <c r="W393" s="297">
        <v>-999</v>
      </c>
      <c r="X393" s="297">
        <v>-999</v>
      </c>
      <c r="Y393" s="297">
        <v>-999</v>
      </c>
      <c r="Z393" s="297">
        <v>-999</v>
      </c>
      <c r="AA393" s="297">
        <v>-999</v>
      </c>
      <c r="AB393" s="297">
        <v>-999</v>
      </c>
      <c r="AC393" s="297">
        <v>-999</v>
      </c>
      <c r="AD393" s="301">
        <v>-999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/>
      <c r="AS393" s="105"/>
      <c r="AT393" s="105"/>
      <c r="AU393" s="105"/>
      <c r="AV393" s="105"/>
      <c r="AW393" s="105"/>
      <c r="AX393" s="105"/>
      <c r="AY393" s="105"/>
      <c r="AZ393" s="105"/>
      <c r="BA393" s="105"/>
      <c r="BB393" s="105"/>
    </row>
    <row r="394" spans="1:54" s="49" customFormat="1" ht="12" x14ac:dyDescent="0.3">
      <c r="A394" s="126">
        <v>15400</v>
      </c>
      <c r="B394" s="126" t="s">
        <v>30</v>
      </c>
      <c r="C394" s="126" t="s">
        <v>31</v>
      </c>
      <c r="D394" s="126" t="s">
        <v>31</v>
      </c>
      <c r="E394" s="126" t="s">
        <v>1749</v>
      </c>
      <c r="F394" s="126" t="s">
        <v>1750</v>
      </c>
      <c r="G394" s="126">
        <v>407</v>
      </c>
      <c r="H394" s="126" t="s">
        <v>34</v>
      </c>
      <c r="I394" s="126" t="s">
        <v>71</v>
      </c>
      <c r="J394" s="126" t="s">
        <v>73</v>
      </c>
      <c r="K394" s="126" t="s">
        <v>1058</v>
      </c>
      <c r="L394" s="126" t="s">
        <v>72</v>
      </c>
      <c r="M394" s="126" t="s">
        <v>39</v>
      </c>
      <c r="N394" s="126" t="s">
        <v>40</v>
      </c>
      <c r="O394" s="127">
        <v>30682</v>
      </c>
      <c r="P394" s="126" t="s">
        <v>365</v>
      </c>
      <c r="Q394" s="126">
        <v>407</v>
      </c>
      <c r="R394" s="128" t="s">
        <v>41</v>
      </c>
      <c r="S394" s="129"/>
      <c r="T394" s="298"/>
      <c r="U394" s="299">
        <v>-999</v>
      </c>
      <c r="V394" s="297">
        <v>-999</v>
      </c>
      <c r="W394" s="297">
        <v>-999</v>
      </c>
      <c r="X394" s="297">
        <v>-999</v>
      </c>
      <c r="Y394" s="297">
        <v>-999</v>
      </c>
      <c r="Z394" s="297">
        <v>-999</v>
      </c>
      <c r="AA394" s="297">
        <v>-999</v>
      </c>
      <c r="AB394" s="297">
        <v>-999</v>
      </c>
      <c r="AC394" s="297">
        <v>-999</v>
      </c>
      <c r="AD394" s="301">
        <v>-999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/>
      <c r="AS394" s="105"/>
      <c r="AT394" s="105"/>
      <c r="AU394" s="105"/>
      <c r="AV394" s="105"/>
      <c r="AW394" s="105"/>
      <c r="AX394" s="105"/>
      <c r="AY394" s="105"/>
      <c r="AZ394" s="105"/>
      <c r="BA394" s="105"/>
      <c r="BB394" s="105"/>
    </row>
    <row r="395" spans="1:54" s="70" customFormat="1" ht="12" customHeight="1" x14ac:dyDescent="0.3">
      <c r="A395" s="126">
        <v>15500</v>
      </c>
      <c r="B395" s="126" t="s">
        <v>30</v>
      </c>
      <c r="C395" s="126" t="s">
        <v>31</v>
      </c>
      <c r="D395" s="126" t="s">
        <v>31</v>
      </c>
      <c r="E395" s="126" t="s">
        <v>1751</v>
      </c>
      <c r="F395" s="126" t="s">
        <v>1752</v>
      </c>
      <c r="G395" s="126">
        <v>404</v>
      </c>
      <c r="H395" s="126" t="s">
        <v>34</v>
      </c>
      <c r="I395" s="126" t="s">
        <v>71</v>
      </c>
      <c r="J395" s="126" t="s">
        <v>73</v>
      </c>
      <c r="K395" s="126" t="s">
        <v>1058</v>
      </c>
      <c r="L395" s="126" t="s">
        <v>72</v>
      </c>
      <c r="M395" s="126" t="s">
        <v>39</v>
      </c>
      <c r="N395" s="126" t="s">
        <v>40</v>
      </c>
      <c r="O395" s="127">
        <v>30682</v>
      </c>
      <c r="P395" s="126" t="s">
        <v>365</v>
      </c>
      <c r="Q395" s="126">
        <v>404</v>
      </c>
      <c r="R395" s="128" t="s">
        <v>41</v>
      </c>
      <c r="S395" s="129"/>
      <c r="T395" s="298"/>
      <c r="U395" s="299">
        <v>-999</v>
      </c>
      <c r="V395" s="297">
        <v>-999</v>
      </c>
      <c r="W395" s="297">
        <v>-999</v>
      </c>
      <c r="X395" s="297">
        <v>-999</v>
      </c>
      <c r="Y395" s="297">
        <v>-999</v>
      </c>
      <c r="Z395" s="297">
        <v>-999</v>
      </c>
      <c r="AA395" s="297">
        <v>-999</v>
      </c>
      <c r="AB395" s="297">
        <v>-999</v>
      </c>
      <c r="AC395" s="297">
        <v>-999</v>
      </c>
      <c r="AD395" s="301">
        <v>-999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/>
      <c r="AS395" s="105"/>
      <c r="AT395" s="105"/>
      <c r="AU395" s="105"/>
      <c r="AV395" s="105"/>
      <c r="AW395" s="105"/>
      <c r="AX395" s="105"/>
      <c r="AY395" s="105"/>
      <c r="AZ395" s="105"/>
      <c r="BA395" s="105"/>
      <c r="BB395" s="105"/>
    </row>
    <row r="396" spans="1:54" x14ac:dyDescent="0.35">
      <c r="A396" s="277">
        <v>79400</v>
      </c>
      <c r="B396" s="277" t="s">
        <v>30</v>
      </c>
      <c r="C396" s="277" t="s">
        <v>31</v>
      </c>
      <c r="D396" s="277" t="s">
        <v>42</v>
      </c>
      <c r="E396" s="277" t="s">
        <v>2591</v>
      </c>
      <c r="F396" s="277" t="s">
        <v>2592</v>
      </c>
      <c r="G396" s="277">
        <v>14</v>
      </c>
      <c r="H396" s="277" t="s">
        <v>34</v>
      </c>
      <c r="I396" s="277" t="s">
        <v>2593</v>
      </c>
      <c r="J396" s="277" t="s">
        <v>73</v>
      </c>
      <c r="K396" s="277" t="s">
        <v>1058</v>
      </c>
      <c r="L396" s="277" t="s">
        <v>72</v>
      </c>
      <c r="M396" s="277" t="s">
        <v>39</v>
      </c>
      <c r="N396" s="277" t="s">
        <v>40</v>
      </c>
      <c r="O396" s="286">
        <v>24473</v>
      </c>
      <c r="P396" s="277"/>
      <c r="Q396" s="277">
        <v>14.4</v>
      </c>
      <c r="R396" s="277" t="s">
        <v>41</v>
      </c>
      <c r="S396" s="277"/>
      <c r="T396" s="277"/>
      <c r="U396" s="300">
        <v>-999</v>
      </c>
      <c r="V396" s="300">
        <v>-999</v>
      </c>
      <c r="W396" s="300">
        <v>-999</v>
      </c>
      <c r="X396" s="300">
        <v>-999</v>
      </c>
      <c r="Y396" s="300">
        <v>-999</v>
      </c>
      <c r="Z396" s="300">
        <v>-999</v>
      </c>
      <c r="AA396" s="300">
        <v>-999</v>
      </c>
      <c r="AB396" s="300">
        <v>-999</v>
      </c>
      <c r="AC396" s="300">
        <v>-999</v>
      </c>
      <c r="AD396" s="300">
        <v>-999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/>
      <c r="AS396" s="105"/>
      <c r="AT396" s="105"/>
      <c r="AU396" s="105"/>
      <c r="AV396" s="105"/>
      <c r="AW396" s="105"/>
      <c r="AX396" s="105"/>
      <c r="AY396" s="105"/>
      <c r="AZ396" s="105"/>
      <c r="BA396" s="105"/>
      <c r="BB396" s="105"/>
    </row>
    <row r="397" spans="1:54" x14ac:dyDescent="0.35">
      <c r="A397" s="277">
        <v>29000</v>
      </c>
      <c r="B397" s="277" t="s">
        <v>30</v>
      </c>
      <c r="C397" s="277" t="s">
        <v>31</v>
      </c>
      <c r="D397" s="277" t="s">
        <v>42</v>
      </c>
      <c r="E397" s="277" t="s">
        <v>3071</v>
      </c>
      <c r="F397" s="277" t="s">
        <v>3072</v>
      </c>
      <c r="G397" s="277">
        <v>374.43</v>
      </c>
      <c r="H397" s="277" t="s">
        <v>34</v>
      </c>
      <c r="I397" s="277" t="s">
        <v>156</v>
      </c>
      <c r="J397" s="277" t="s">
        <v>73</v>
      </c>
      <c r="K397" s="277" t="s">
        <v>1058</v>
      </c>
      <c r="L397" s="277" t="s">
        <v>72</v>
      </c>
      <c r="M397" s="277" t="s">
        <v>39</v>
      </c>
      <c r="N397" s="277" t="s">
        <v>40</v>
      </c>
      <c r="O397" s="286">
        <v>24473</v>
      </c>
      <c r="P397" s="277"/>
      <c r="Q397" s="277">
        <v>424</v>
      </c>
      <c r="R397" s="277" t="s">
        <v>41</v>
      </c>
      <c r="S397" s="277"/>
      <c r="T397" s="277"/>
      <c r="U397" s="300">
        <v>-999</v>
      </c>
      <c r="V397" s="300">
        <v>-999</v>
      </c>
      <c r="W397" s="300">
        <v>-999</v>
      </c>
      <c r="X397" s="300">
        <v>-999</v>
      </c>
      <c r="Y397" s="300">
        <v>-999</v>
      </c>
      <c r="Z397" s="300">
        <v>-999</v>
      </c>
      <c r="AA397" s="300">
        <v>-999</v>
      </c>
      <c r="AB397" s="300">
        <v>-999</v>
      </c>
      <c r="AC397" s="300">
        <v>-999</v>
      </c>
      <c r="AD397" s="300">
        <v>-999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/>
      <c r="AS397" s="105"/>
      <c r="AT397" s="105"/>
      <c r="AU397" s="105"/>
      <c r="AV397" s="105"/>
      <c r="AW397" s="105"/>
      <c r="AX397" s="105"/>
      <c r="AY397" s="105"/>
      <c r="AZ397" s="105"/>
      <c r="BA397" s="105"/>
      <c r="BB397" s="105"/>
    </row>
    <row r="398" spans="1:54" s="70" customFormat="1" ht="12" x14ac:dyDescent="0.3">
      <c r="A398" s="66">
        <v>100100</v>
      </c>
      <c r="B398" s="66" t="s">
        <v>30</v>
      </c>
      <c r="C398" s="66" t="s">
        <v>31</v>
      </c>
      <c r="D398" s="66" t="s">
        <v>31</v>
      </c>
      <c r="E398" s="66" t="s">
        <v>1737</v>
      </c>
      <c r="F398" s="66" t="s">
        <v>1738</v>
      </c>
      <c r="G398" s="66">
        <v>102</v>
      </c>
      <c r="H398" s="66" t="s">
        <v>34</v>
      </c>
      <c r="I398" s="66" t="s">
        <v>1739</v>
      </c>
      <c r="J398" s="66" t="s">
        <v>79</v>
      </c>
      <c r="K398" s="66" t="s">
        <v>79</v>
      </c>
      <c r="L398" s="66" t="s">
        <v>79</v>
      </c>
      <c r="M398" s="66" t="s">
        <v>39</v>
      </c>
      <c r="N398" s="66" t="s">
        <v>40</v>
      </c>
      <c r="O398" s="67">
        <v>40501</v>
      </c>
      <c r="P398" s="66"/>
      <c r="Q398" s="66">
        <v>101.2</v>
      </c>
      <c r="R398" s="68" t="s">
        <v>41</v>
      </c>
      <c r="S398" s="69"/>
      <c r="T398" s="244"/>
      <c r="U398" s="259">
        <v>-999</v>
      </c>
      <c r="V398" s="260">
        <v>-999</v>
      </c>
      <c r="W398" s="260">
        <v>-999</v>
      </c>
      <c r="X398" s="260">
        <v>-999</v>
      </c>
      <c r="Y398" s="260">
        <v>-999</v>
      </c>
      <c r="Z398" s="260">
        <v>-999</v>
      </c>
      <c r="AA398" s="260">
        <v>-999</v>
      </c>
      <c r="AB398" s="260">
        <v>-999</v>
      </c>
      <c r="AC398" s="260">
        <v>-999</v>
      </c>
      <c r="AD398" s="268">
        <v>-999</v>
      </c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</row>
    <row r="399" spans="1:54" s="49" customFormat="1" ht="12" x14ac:dyDescent="0.3">
      <c r="A399" s="66">
        <v>51700</v>
      </c>
      <c r="B399" s="66" t="s">
        <v>30</v>
      </c>
      <c r="C399" s="66" t="s">
        <v>42</v>
      </c>
      <c r="D399" s="66" t="s">
        <v>42</v>
      </c>
      <c r="E399" s="66" t="s">
        <v>1792</v>
      </c>
      <c r="F399" s="66" t="s">
        <v>1793</v>
      </c>
      <c r="G399" s="66">
        <v>0.5</v>
      </c>
      <c r="H399" s="66" t="s">
        <v>34</v>
      </c>
      <c r="I399" s="66" t="s">
        <v>55</v>
      </c>
      <c r="J399" s="66" t="s">
        <v>79</v>
      </c>
      <c r="K399" s="66" t="s">
        <v>79</v>
      </c>
      <c r="L399" s="66" t="s">
        <v>79</v>
      </c>
      <c r="M399" s="66" t="s">
        <v>39</v>
      </c>
      <c r="N399" s="66" t="s">
        <v>40</v>
      </c>
      <c r="O399" s="67">
        <v>31048</v>
      </c>
      <c r="P399" s="66"/>
      <c r="Q399" s="66">
        <v>0.3</v>
      </c>
      <c r="R399" s="68" t="s">
        <v>41</v>
      </c>
      <c r="S399" s="69"/>
      <c r="T399" s="244"/>
      <c r="U399" s="259">
        <v>-999</v>
      </c>
      <c r="V399" s="260">
        <v>-999</v>
      </c>
      <c r="W399" s="260">
        <v>-999</v>
      </c>
      <c r="X399" s="260">
        <v>-999</v>
      </c>
      <c r="Y399" s="260">
        <v>-999</v>
      </c>
      <c r="Z399" s="260">
        <v>-999</v>
      </c>
      <c r="AA399" s="260">
        <v>-999</v>
      </c>
      <c r="AB399" s="260">
        <v>-999</v>
      </c>
      <c r="AC399" s="260">
        <v>-999</v>
      </c>
      <c r="AD399" s="268">
        <v>-999</v>
      </c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</row>
    <row r="400" spans="1:54" x14ac:dyDescent="0.35">
      <c r="A400" s="275">
        <v>52000</v>
      </c>
      <c r="B400" s="275" t="s">
        <v>30</v>
      </c>
      <c r="C400" s="275" t="s">
        <v>42</v>
      </c>
      <c r="D400" s="275" t="s">
        <v>31</v>
      </c>
      <c r="E400" s="275" t="s">
        <v>1809</v>
      </c>
      <c r="F400" s="275" t="s">
        <v>1810</v>
      </c>
      <c r="G400" s="275">
        <v>21.25</v>
      </c>
      <c r="H400" s="275" t="s">
        <v>34</v>
      </c>
      <c r="I400" s="275" t="s">
        <v>55</v>
      </c>
      <c r="J400" s="275" t="s">
        <v>79</v>
      </c>
      <c r="K400" s="275" t="s">
        <v>79</v>
      </c>
      <c r="L400" s="275" t="s">
        <v>79</v>
      </c>
      <c r="M400" s="275" t="s">
        <v>39</v>
      </c>
      <c r="N400" s="275" t="s">
        <v>40</v>
      </c>
      <c r="O400" s="276">
        <v>32308</v>
      </c>
      <c r="P400" s="275"/>
      <c r="Q400" s="275">
        <v>21.25</v>
      </c>
      <c r="R400" s="275" t="s">
        <v>41</v>
      </c>
      <c r="S400" s="275"/>
      <c r="T400" s="275"/>
      <c r="U400" s="272">
        <v>-999</v>
      </c>
      <c r="V400" s="272">
        <v>-999</v>
      </c>
      <c r="W400" s="272">
        <v>-999</v>
      </c>
      <c r="X400" s="272">
        <v>-999</v>
      </c>
      <c r="Y400" s="272">
        <v>-999</v>
      </c>
      <c r="Z400" s="272">
        <v>-999</v>
      </c>
      <c r="AA400" s="272">
        <v>-999</v>
      </c>
      <c r="AB400" s="272">
        <v>-999</v>
      </c>
      <c r="AC400" s="272">
        <v>-999</v>
      </c>
      <c r="AD400" s="272">
        <v>-999</v>
      </c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</row>
    <row r="401" spans="1:54" x14ac:dyDescent="0.35">
      <c r="A401" s="275">
        <v>103700</v>
      </c>
      <c r="B401" s="275" t="s">
        <v>30</v>
      </c>
      <c r="C401" s="275" t="s">
        <v>31</v>
      </c>
      <c r="D401" s="275" t="s">
        <v>31</v>
      </c>
      <c r="E401" s="275" t="s">
        <v>2455</v>
      </c>
      <c r="F401" s="275" t="s">
        <v>2456</v>
      </c>
      <c r="G401" s="275">
        <v>78.2</v>
      </c>
      <c r="H401" s="275" t="s">
        <v>34</v>
      </c>
      <c r="I401" s="275" t="s">
        <v>2457</v>
      </c>
      <c r="J401" s="275" t="s">
        <v>79</v>
      </c>
      <c r="K401" s="275" t="s">
        <v>79</v>
      </c>
      <c r="L401" s="275" t="s">
        <v>79</v>
      </c>
      <c r="M401" s="275" t="s">
        <v>39</v>
      </c>
      <c r="N401" s="275" t="s">
        <v>220</v>
      </c>
      <c r="O401" s="276">
        <v>40940</v>
      </c>
      <c r="P401" s="275"/>
      <c r="Q401" s="275">
        <v>78.2</v>
      </c>
      <c r="R401" s="275" t="s">
        <v>41</v>
      </c>
      <c r="S401" s="275"/>
      <c r="T401" s="275"/>
      <c r="U401" s="272">
        <v>-999</v>
      </c>
      <c r="V401" s="272">
        <v>-999</v>
      </c>
      <c r="W401" s="272">
        <v>-999</v>
      </c>
      <c r="X401" s="272">
        <v>-999</v>
      </c>
      <c r="Y401" s="272">
        <v>-999</v>
      </c>
      <c r="Z401" s="272">
        <v>-999</v>
      </c>
      <c r="AA401" s="272">
        <v>-999</v>
      </c>
      <c r="AB401" s="272">
        <v>-999</v>
      </c>
      <c r="AC401" s="272">
        <v>-999</v>
      </c>
      <c r="AD401" s="272">
        <v>-999</v>
      </c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</row>
    <row r="402" spans="1:54" x14ac:dyDescent="0.35">
      <c r="A402" s="275">
        <v>59700</v>
      </c>
      <c r="B402" s="275" t="s">
        <v>30</v>
      </c>
      <c r="C402" s="275" t="s">
        <v>42</v>
      </c>
      <c r="D402" s="275" t="s">
        <v>42</v>
      </c>
      <c r="E402" s="275" t="s">
        <v>2511</v>
      </c>
      <c r="F402" s="275" t="s">
        <v>2512</v>
      </c>
      <c r="G402" s="275">
        <v>1.1000000000000001</v>
      </c>
      <c r="H402" s="275" t="s">
        <v>34</v>
      </c>
      <c r="I402" s="275" t="s">
        <v>55</v>
      </c>
      <c r="J402" s="275" t="s">
        <v>79</v>
      </c>
      <c r="K402" s="275" t="s">
        <v>79</v>
      </c>
      <c r="L402" s="275" t="s">
        <v>79</v>
      </c>
      <c r="M402" s="275" t="s">
        <v>39</v>
      </c>
      <c r="N402" s="275" t="s">
        <v>40</v>
      </c>
      <c r="O402" s="275"/>
      <c r="P402" s="275"/>
      <c r="Q402" s="275">
        <v>1.1000000000000001</v>
      </c>
      <c r="R402" s="275" t="s">
        <v>41</v>
      </c>
      <c r="S402" s="275"/>
      <c r="T402" s="275"/>
      <c r="U402" s="272">
        <v>-999</v>
      </c>
      <c r="V402" s="272">
        <v>-999</v>
      </c>
      <c r="W402" s="272">
        <v>-999</v>
      </c>
      <c r="X402" s="272">
        <v>-999</v>
      </c>
      <c r="Y402" s="272">
        <v>-999</v>
      </c>
      <c r="Z402" s="272">
        <v>-999</v>
      </c>
      <c r="AA402" s="272">
        <v>-999</v>
      </c>
      <c r="AB402" s="272">
        <v>-999</v>
      </c>
      <c r="AC402" s="272">
        <v>-999</v>
      </c>
      <c r="AD402" s="272">
        <v>-999</v>
      </c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</row>
    <row r="403" spans="1:54" x14ac:dyDescent="0.35">
      <c r="A403" s="275">
        <v>103300</v>
      </c>
      <c r="B403" s="275" t="s">
        <v>30</v>
      </c>
      <c r="C403" s="275" t="s">
        <v>31</v>
      </c>
      <c r="D403" s="275" t="s">
        <v>31</v>
      </c>
      <c r="E403" s="275" t="s">
        <v>3292</v>
      </c>
      <c r="F403" s="275" t="s">
        <v>3293</v>
      </c>
      <c r="G403" s="275">
        <v>102.5</v>
      </c>
      <c r="H403" s="275" t="s">
        <v>34</v>
      </c>
      <c r="I403" s="275" t="s">
        <v>3294</v>
      </c>
      <c r="J403" s="275" t="s">
        <v>79</v>
      </c>
      <c r="K403" s="275" t="s">
        <v>79</v>
      </c>
      <c r="L403" s="275" t="s">
        <v>79</v>
      </c>
      <c r="M403" s="275" t="s">
        <v>39</v>
      </c>
      <c r="N403" s="275" t="s">
        <v>40</v>
      </c>
      <c r="O403" s="276">
        <v>40899</v>
      </c>
      <c r="P403" s="275"/>
      <c r="Q403" s="275">
        <v>100</v>
      </c>
      <c r="R403" s="275" t="s">
        <v>41</v>
      </c>
      <c r="S403" s="275"/>
      <c r="T403" s="275"/>
      <c r="U403" s="272">
        <v>-999</v>
      </c>
      <c r="V403" s="272">
        <v>-999</v>
      </c>
      <c r="W403" s="272">
        <v>-999</v>
      </c>
      <c r="X403" s="272">
        <v>-999</v>
      </c>
      <c r="Y403" s="272">
        <v>-999</v>
      </c>
      <c r="Z403" s="272">
        <v>-999</v>
      </c>
      <c r="AA403" s="272">
        <v>-999</v>
      </c>
      <c r="AB403" s="272">
        <v>-999</v>
      </c>
      <c r="AC403" s="272">
        <v>-999</v>
      </c>
      <c r="AD403" s="272">
        <v>-999</v>
      </c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65"/>
      <c r="AY403" s="65"/>
      <c r="AZ403" s="65"/>
      <c r="BA403" s="65"/>
      <c r="BB403" s="65"/>
    </row>
    <row r="404" spans="1:54" x14ac:dyDescent="0.35">
      <c r="A404" s="275">
        <v>80400</v>
      </c>
      <c r="B404" s="275" t="s">
        <v>30</v>
      </c>
      <c r="C404" s="275" t="s">
        <v>31</v>
      </c>
      <c r="D404" s="275" t="s">
        <v>31</v>
      </c>
      <c r="E404" s="275" t="s">
        <v>3158</v>
      </c>
      <c r="F404" s="275" t="s">
        <v>3159</v>
      </c>
      <c r="G404" s="275">
        <v>102.18</v>
      </c>
      <c r="H404" s="275" t="s">
        <v>34</v>
      </c>
      <c r="I404" s="275" t="s">
        <v>812</v>
      </c>
      <c r="J404" s="275" t="s">
        <v>79</v>
      </c>
      <c r="K404" s="275" t="s">
        <v>79</v>
      </c>
      <c r="L404" s="275" t="s">
        <v>79</v>
      </c>
      <c r="M404" s="275" t="s">
        <v>39</v>
      </c>
      <c r="N404" s="275" t="s">
        <v>40</v>
      </c>
      <c r="O404" s="276">
        <v>34335</v>
      </c>
      <c r="P404" s="275"/>
      <c r="Q404" s="275">
        <v>102.18</v>
      </c>
      <c r="R404" s="275" t="s">
        <v>41</v>
      </c>
      <c r="S404" s="275"/>
      <c r="T404" s="275"/>
      <c r="U404" s="272">
        <v>-999</v>
      </c>
      <c r="V404" s="272">
        <v>-999</v>
      </c>
      <c r="W404" s="272">
        <v>-999</v>
      </c>
      <c r="X404" s="272">
        <v>-999</v>
      </c>
      <c r="Y404" s="272">
        <v>-999</v>
      </c>
      <c r="Z404" s="272">
        <v>-999</v>
      </c>
      <c r="AA404" s="272">
        <v>-999</v>
      </c>
      <c r="AB404" s="272">
        <v>-999</v>
      </c>
      <c r="AC404" s="272">
        <v>-999</v>
      </c>
      <c r="AD404" s="272">
        <v>-999</v>
      </c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65"/>
      <c r="AY404" s="65"/>
      <c r="AZ404" s="65"/>
      <c r="BA404" s="65"/>
      <c r="BB404" s="65"/>
    </row>
    <row r="405" spans="1:54" s="70" customFormat="1" ht="12" x14ac:dyDescent="0.3">
      <c r="A405" s="66">
        <v>113800</v>
      </c>
      <c r="B405" s="66" t="s">
        <v>30</v>
      </c>
      <c r="C405" s="66" t="s">
        <v>31</v>
      </c>
      <c r="D405" s="66" t="s">
        <v>31</v>
      </c>
      <c r="E405" s="66" t="s">
        <v>3315</v>
      </c>
      <c r="F405" s="66" t="s">
        <v>3316</v>
      </c>
      <c r="G405" s="66">
        <v>127.8</v>
      </c>
      <c r="H405" s="66" t="s">
        <v>34</v>
      </c>
      <c r="I405" s="66" t="s">
        <v>3317</v>
      </c>
      <c r="J405" s="66" t="s">
        <v>79</v>
      </c>
      <c r="K405" s="66" t="s">
        <v>79</v>
      </c>
      <c r="L405" s="66" t="s">
        <v>79</v>
      </c>
      <c r="M405" s="66" t="s">
        <v>39</v>
      </c>
      <c r="N405" s="66" t="s">
        <v>40</v>
      </c>
      <c r="O405" s="67">
        <v>41017</v>
      </c>
      <c r="P405" s="66"/>
      <c r="Q405" s="66">
        <v>127.8</v>
      </c>
      <c r="R405" s="68" t="s">
        <v>41</v>
      </c>
      <c r="S405" s="69"/>
      <c r="T405" s="244"/>
      <c r="U405" s="259">
        <v>-999</v>
      </c>
      <c r="V405" s="260">
        <v>-999</v>
      </c>
      <c r="W405" s="260">
        <v>-999</v>
      </c>
      <c r="X405" s="260">
        <v>-999</v>
      </c>
      <c r="Y405" s="260">
        <v>-999</v>
      </c>
      <c r="Z405" s="260">
        <v>-999</v>
      </c>
      <c r="AA405" s="260">
        <v>-999</v>
      </c>
      <c r="AB405" s="260">
        <v>-999</v>
      </c>
      <c r="AC405" s="260">
        <v>-999</v>
      </c>
      <c r="AD405" s="268">
        <v>-999</v>
      </c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</row>
    <row r="406" spans="1:54" x14ac:dyDescent="0.35">
      <c r="A406" s="275">
        <v>115800</v>
      </c>
      <c r="B406" s="275" t="s">
        <v>30</v>
      </c>
      <c r="C406" s="275" t="s">
        <v>42</v>
      </c>
      <c r="D406" s="275" t="s">
        <v>31</v>
      </c>
      <c r="E406" s="275" t="s">
        <v>3743</v>
      </c>
      <c r="F406" s="275" t="s">
        <v>3744</v>
      </c>
      <c r="G406" s="275">
        <v>9</v>
      </c>
      <c r="H406" s="275" t="s">
        <v>34</v>
      </c>
      <c r="I406" s="275" t="s">
        <v>3745</v>
      </c>
      <c r="J406" s="275" t="s">
        <v>79</v>
      </c>
      <c r="K406" s="275" t="s">
        <v>79</v>
      </c>
      <c r="L406" s="275" t="s">
        <v>79</v>
      </c>
      <c r="M406" s="275" t="s">
        <v>39</v>
      </c>
      <c r="N406" s="275" t="s">
        <v>220</v>
      </c>
      <c r="O406" s="276">
        <v>40992</v>
      </c>
      <c r="P406" s="275"/>
      <c r="Q406" s="275">
        <v>9</v>
      </c>
      <c r="R406" s="275" t="s">
        <v>41</v>
      </c>
      <c r="S406" s="275"/>
      <c r="T406" s="275"/>
      <c r="U406" s="272">
        <v>-999</v>
      </c>
      <c r="V406" s="272">
        <v>-999</v>
      </c>
      <c r="W406" s="272">
        <v>-999</v>
      </c>
      <c r="X406" s="272">
        <v>-999</v>
      </c>
      <c r="Y406" s="272">
        <v>-999</v>
      </c>
      <c r="Z406" s="272">
        <v>-999</v>
      </c>
      <c r="AA406" s="272">
        <v>-999</v>
      </c>
      <c r="AB406" s="272">
        <v>-999</v>
      </c>
      <c r="AC406" s="272">
        <v>-999</v>
      </c>
      <c r="AD406" s="272">
        <v>-999</v>
      </c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</row>
    <row r="407" spans="1:54" s="70" customFormat="1" ht="12" customHeight="1" x14ac:dyDescent="0.3">
      <c r="A407" s="130">
        <v>92200</v>
      </c>
      <c r="B407" s="130" t="s">
        <v>30</v>
      </c>
      <c r="C407" s="130" t="s">
        <v>42</v>
      </c>
      <c r="D407" s="130" t="s">
        <v>42</v>
      </c>
      <c r="E407" s="130" t="s">
        <v>1985</v>
      </c>
      <c r="F407" s="130" t="s">
        <v>1986</v>
      </c>
      <c r="G407" s="130">
        <v>32</v>
      </c>
      <c r="H407" s="130" t="s">
        <v>34</v>
      </c>
      <c r="I407" s="130" t="s">
        <v>837</v>
      </c>
      <c r="J407" s="130" t="s">
        <v>351</v>
      </c>
      <c r="K407" s="130" t="s">
        <v>48</v>
      </c>
      <c r="L407" s="130" t="s">
        <v>124</v>
      </c>
      <c r="M407" s="130" t="s">
        <v>39</v>
      </c>
      <c r="N407" s="130" t="s">
        <v>40</v>
      </c>
      <c r="O407" s="131">
        <v>38687</v>
      </c>
      <c r="P407" s="130"/>
      <c r="Q407" s="130">
        <v>32</v>
      </c>
      <c r="R407" s="132" t="s">
        <v>41</v>
      </c>
      <c r="S407" s="133">
        <v>0.69600000000000006</v>
      </c>
      <c r="T407" s="243"/>
      <c r="U407" s="258">
        <v>-999</v>
      </c>
      <c r="V407" s="255">
        <v>-999</v>
      </c>
      <c r="W407" s="255">
        <v>-999</v>
      </c>
      <c r="X407" s="255">
        <v>-999</v>
      </c>
      <c r="Y407" s="255">
        <v>-999</v>
      </c>
      <c r="Z407" s="255">
        <v>-999</v>
      </c>
      <c r="AA407" s="255">
        <v>-999</v>
      </c>
      <c r="AB407" s="255">
        <v>-999</v>
      </c>
      <c r="AC407" s="255">
        <v>-999</v>
      </c>
      <c r="AD407" s="267">
        <v>-999</v>
      </c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</row>
    <row r="408" spans="1:54" s="70" customFormat="1" ht="24" x14ac:dyDescent="0.3">
      <c r="A408" s="135">
        <v>58500</v>
      </c>
      <c r="B408" s="135" t="s">
        <v>30</v>
      </c>
      <c r="C408" s="135" t="s">
        <v>31</v>
      </c>
      <c r="D408" s="135" t="s">
        <v>31</v>
      </c>
      <c r="E408" s="135" t="s">
        <v>2296</v>
      </c>
      <c r="F408" s="135" t="s">
        <v>2297</v>
      </c>
      <c r="G408" s="135">
        <v>46.64</v>
      </c>
      <c r="H408" s="135" t="s">
        <v>34</v>
      </c>
      <c r="I408" s="135" t="s">
        <v>2298</v>
      </c>
      <c r="J408" s="135" t="s">
        <v>351</v>
      </c>
      <c r="K408" s="135" t="s">
        <v>48</v>
      </c>
      <c r="L408" s="135" t="s">
        <v>47</v>
      </c>
      <c r="M408" s="135" t="s">
        <v>224</v>
      </c>
      <c r="N408" s="135" t="s">
        <v>225</v>
      </c>
      <c r="O408" s="136">
        <v>32599</v>
      </c>
      <c r="P408" s="135"/>
      <c r="Q408" s="135">
        <v>63.33</v>
      </c>
      <c r="R408" s="137" t="s">
        <v>41</v>
      </c>
      <c r="S408" s="133">
        <v>0.47399999999999998</v>
      </c>
      <c r="T408" s="243"/>
      <c r="U408" s="258">
        <v>-999</v>
      </c>
      <c r="V408" s="255">
        <v>-999</v>
      </c>
      <c r="W408" s="255">
        <v>-999</v>
      </c>
      <c r="X408" s="255">
        <v>-999</v>
      </c>
      <c r="Y408" s="255">
        <v>-999</v>
      </c>
      <c r="Z408" s="255">
        <v>-999</v>
      </c>
      <c r="AA408" s="255">
        <v>-999</v>
      </c>
      <c r="AB408" s="255">
        <v>-999</v>
      </c>
      <c r="AC408" s="255">
        <v>-999</v>
      </c>
      <c r="AD408" s="267">
        <v>-999</v>
      </c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</row>
    <row r="409" spans="1:54" s="70" customFormat="1" ht="12" x14ac:dyDescent="0.3">
      <c r="A409" s="130">
        <v>75000</v>
      </c>
      <c r="B409" s="130" t="s">
        <v>30</v>
      </c>
      <c r="C409" s="130" t="s">
        <v>42</v>
      </c>
      <c r="D409" s="130" t="s">
        <v>31</v>
      </c>
      <c r="E409" s="130" t="s">
        <v>3645</v>
      </c>
      <c r="F409" s="130" t="s">
        <v>3646</v>
      </c>
      <c r="G409" s="130">
        <v>63</v>
      </c>
      <c r="H409" s="130" t="s">
        <v>34</v>
      </c>
      <c r="I409" s="130" t="s">
        <v>55</v>
      </c>
      <c r="J409" s="130" t="s">
        <v>351</v>
      </c>
      <c r="K409" s="130" t="s">
        <v>48</v>
      </c>
      <c r="L409" s="130" t="s">
        <v>187</v>
      </c>
      <c r="M409" s="130" t="s">
        <v>39</v>
      </c>
      <c r="N409" s="130" t="s">
        <v>40</v>
      </c>
      <c r="O409" s="131">
        <v>32080</v>
      </c>
      <c r="P409" s="130"/>
      <c r="Q409" s="130">
        <v>63</v>
      </c>
      <c r="R409" s="132" t="s">
        <v>41</v>
      </c>
      <c r="S409" s="133">
        <v>0.7</v>
      </c>
      <c r="T409" s="243"/>
      <c r="U409" s="258">
        <v>-999</v>
      </c>
      <c r="V409" s="255">
        <v>-999</v>
      </c>
      <c r="W409" s="255">
        <v>-999</v>
      </c>
      <c r="X409" s="255">
        <v>-999</v>
      </c>
      <c r="Y409" s="255">
        <v>-999</v>
      </c>
      <c r="Z409" s="255">
        <v>-999</v>
      </c>
      <c r="AA409" s="255">
        <v>-999</v>
      </c>
      <c r="AB409" s="255">
        <v>-999</v>
      </c>
      <c r="AC409" s="255">
        <v>-999</v>
      </c>
      <c r="AD409" s="267">
        <v>-999</v>
      </c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</row>
    <row r="410" spans="1:54" s="49" customFormat="1" ht="14.25" customHeight="1" x14ac:dyDescent="0.3">
      <c r="A410" s="130">
        <v>37500</v>
      </c>
      <c r="B410" s="130" t="s">
        <v>30</v>
      </c>
      <c r="C410" s="130" t="s">
        <v>42</v>
      </c>
      <c r="D410" s="130" t="s">
        <v>31</v>
      </c>
      <c r="E410" s="130" t="s">
        <v>349</v>
      </c>
      <c r="F410" s="130" t="s">
        <v>350</v>
      </c>
      <c r="G410" s="130">
        <v>35.700000000000003</v>
      </c>
      <c r="H410" s="130" t="s">
        <v>34</v>
      </c>
      <c r="I410" s="130" t="s">
        <v>55</v>
      </c>
      <c r="J410" s="130" t="s">
        <v>351</v>
      </c>
      <c r="K410" s="130" t="s">
        <v>48</v>
      </c>
      <c r="L410" s="130" t="s">
        <v>187</v>
      </c>
      <c r="M410" s="130" t="s">
        <v>39</v>
      </c>
      <c r="N410" s="130" t="s">
        <v>40</v>
      </c>
      <c r="O410" s="131">
        <v>32798</v>
      </c>
      <c r="P410" s="130"/>
      <c r="Q410" s="130">
        <v>35.700000000000003</v>
      </c>
      <c r="R410" s="132" t="s">
        <v>41</v>
      </c>
      <c r="S410" s="133">
        <v>0.79</v>
      </c>
      <c r="T410" s="243"/>
      <c r="U410" s="258">
        <v>-999</v>
      </c>
      <c r="V410" s="255">
        <v>-999</v>
      </c>
      <c r="W410" s="255">
        <v>-999</v>
      </c>
      <c r="X410" s="255">
        <v>-999</v>
      </c>
      <c r="Y410" s="255">
        <v>-999</v>
      </c>
      <c r="Z410" s="255">
        <v>-999</v>
      </c>
      <c r="AA410" s="255">
        <v>-999</v>
      </c>
      <c r="AB410" s="255">
        <v>-999</v>
      </c>
      <c r="AC410" s="255">
        <v>-999</v>
      </c>
      <c r="AD410" s="267">
        <v>-999</v>
      </c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</row>
    <row r="411" spans="1:54" s="70" customFormat="1" ht="12" x14ac:dyDescent="0.3">
      <c r="A411" s="130">
        <v>46000</v>
      </c>
      <c r="B411" s="130" t="s">
        <v>30</v>
      </c>
      <c r="C411" s="130" t="s">
        <v>42</v>
      </c>
      <c r="D411" s="130" t="s">
        <v>31</v>
      </c>
      <c r="E411" s="130" t="s">
        <v>1313</v>
      </c>
      <c r="F411" s="130" t="s">
        <v>1314</v>
      </c>
      <c r="G411" s="130">
        <v>19.899999999999999</v>
      </c>
      <c r="H411" s="130" t="s">
        <v>34</v>
      </c>
      <c r="I411" s="130" t="s">
        <v>55</v>
      </c>
      <c r="J411" s="130" t="s">
        <v>351</v>
      </c>
      <c r="K411" s="130" t="s">
        <v>48</v>
      </c>
      <c r="L411" s="130" t="s">
        <v>187</v>
      </c>
      <c r="M411" s="130" t="s">
        <v>39</v>
      </c>
      <c r="N411" s="130" t="s">
        <v>1315</v>
      </c>
      <c r="O411" s="131">
        <v>31670</v>
      </c>
      <c r="P411" s="130"/>
      <c r="Q411" s="130">
        <v>19.899999999999999</v>
      </c>
      <c r="R411" s="132" t="s">
        <v>41</v>
      </c>
      <c r="S411" s="133">
        <v>0.752</v>
      </c>
      <c r="T411" s="243"/>
      <c r="U411" s="258">
        <v>-999</v>
      </c>
      <c r="V411" s="255">
        <v>-999</v>
      </c>
      <c r="W411" s="255">
        <v>-999</v>
      </c>
      <c r="X411" s="255">
        <v>-999</v>
      </c>
      <c r="Y411" s="255">
        <v>-999</v>
      </c>
      <c r="Z411" s="255">
        <v>-999</v>
      </c>
      <c r="AA411" s="255">
        <v>-999</v>
      </c>
      <c r="AB411" s="255">
        <v>-999</v>
      </c>
      <c r="AC411" s="255">
        <v>-999</v>
      </c>
      <c r="AD411" s="267">
        <v>-999</v>
      </c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</row>
    <row r="412" spans="1:54" s="70" customFormat="1" ht="12" x14ac:dyDescent="0.3">
      <c r="A412" s="130">
        <v>61200</v>
      </c>
      <c r="B412" s="130" t="s">
        <v>30</v>
      </c>
      <c r="C412" s="130" t="s">
        <v>42</v>
      </c>
      <c r="D412" s="130" t="s">
        <v>31</v>
      </c>
      <c r="E412" s="130" t="s">
        <v>2572</v>
      </c>
      <c r="F412" s="130" t="s">
        <v>2573</v>
      </c>
      <c r="G412" s="130">
        <v>22</v>
      </c>
      <c r="H412" s="130" t="s">
        <v>34</v>
      </c>
      <c r="I412" s="130" t="s">
        <v>55</v>
      </c>
      <c r="J412" s="130" t="s">
        <v>351</v>
      </c>
      <c r="K412" s="130" t="s">
        <v>48</v>
      </c>
      <c r="L412" s="130" t="s">
        <v>187</v>
      </c>
      <c r="M412" s="130" t="s">
        <v>39</v>
      </c>
      <c r="N412" s="130" t="s">
        <v>40</v>
      </c>
      <c r="O412" s="131">
        <v>31567</v>
      </c>
      <c r="P412" s="130"/>
      <c r="Q412" s="130">
        <v>22</v>
      </c>
      <c r="R412" s="132" t="s">
        <v>41</v>
      </c>
      <c r="S412" s="133">
        <v>0.69600000000000006</v>
      </c>
      <c r="T412" s="243"/>
      <c r="U412" s="258">
        <v>-999</v>
      </c>
      <c r="V412" s="255">
        <v>-999</v>
      </c>
      <c r="W412" s="255">
        <v>-999</v>
      </c>
      <c r="X412" s="255">
        <v>-999</v>
      </c>
      <c r="Y412" s="255">
        <v>-999</v>
      </c>
      <c r="Z412" s="255">
        <v>-999</v>
      </c>
      <c r="AA412" s="255">
        <v>-999</v>
      </c>
      <c r="AB412" s="255">
        <v>-999</v>
      </c>
      <c r="AC412" s="255">
        <v>-999</v>
      </c>
      <c r="AD412" s="267">
        <v>-999</v>
      </c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</row>
    <row r="413" spans="1:54" s="70" customFormat="1" ht="12" x14ac:dyDescent="0.3">
      <c r="A413" s="130">
        <v>62100</v>
      </c>
      <c r="B413" s="130" t="s">
        <v>30</v>
      </c>
      <c r="C413" s="130" t="s">
        <v>42</v>
      </c>
      <c r="D413" s="130" t="s">
        <v>31</v>
      </c>
      <c r="E413" s="130" t="s">
        <v>2684</v>
      </c>
      <c r="F413" s="130" t="s">
        <v>2685</v>
      </c>
      <c r="G413" s="130">
        <v>28.8</v>
      </c>
      <c r="H413" s="130" t="s">
        <v>34</v>
      </c>
      <c r="I413" s="130" t="s">
        <v>55</v>
      </c>
      <c r="J413" s="130" t="s">
        <v>351</v>
      </c>
      <c r="K413" s="130" t="s">
        <v>48</v>
      </c>
      <c r="L413" s="130" t="s">
        <v>187</v>
      </c>
      <c r="M413" s="130" t="s">
        <v>39</v>
      </c>
      <c r="N413" s="130" t="s">
        <v>1315</v>
      </c>
      <c r="O413" s="131">
        <v>31493</v>
      </c>
      <c r="P413" s="130"/>
      <c r="Q413" s="130">
        <v>26.25</v>
      </c>
      <c r="R413" s="132" t="s">
        <v>41</v>
      </c>
      <c r="S413" s="133">
        <v>0.69600000000000006</v>
      </c>
      <c r="T413" s="243"/>
      <c r="U413" s="258">
        <v>-999</v>
      </c>
      <c r="V413" s="255">
        <v>-999</v>
      </c>
      <c r="W413" s="255">
        <v>-999</v>
      </c>
      <c r="X413" s="255">
        <v>-999</v>
      </c>
      <c r="Y413" s="255">
        <v>-999</v>
      </c>
      <c r="Z413" s="255">
        <v>-999</v>
      </c>
      <c r="AA413" s="255">
        <v>-999</v>
      </c>
      <c r="AB413" s="255">
        <v>-999</v>
      </c>
      <c r="AC413" s="255">
        <v>-999</v>
      </c>
      <c r="AD413" s="267">
        <v>-999</v>
      </c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</row>
    <row r="414" spans="1:54" x14ac:dyDescent="0.35">
      <c r="A414" s="281">
        <v>65100</v>
      </c>
      <c r="B414" s="281" t="s">
        <v>30</v>
      </c>
      <c r="C414" s="281" t="s">
        <v>42</v>
      </c>
      <c r="D414" s="281" t="s">
        <v>31</v>
      </c>
      <c r="E414" s="281" t="s">
        <v>2938</v>
      </c>
      <c r="F414" s="281" t="s">
        <v>2939</v>
      </c>
      <c r="G414" s="281">
        <v>30.5</v>
      </c>
      <c r="H414" s="281" t="s">
        <v>34</v>
      </c>
      <c r="I414" s="281" t="s">
        <v>55</v>
      </c>
      <c r="J414" s="281" t="s">
        <v>351</v>
      </c>
      <c r="K414" s="281" t="s">
        <v>48</v>
      </c>
      <c r="L414" s="281" t="s">
        <v>187</v>
      </c>
      <c r="M414" s="281" t="s">
        <v>39</v>
      </c>
      <c r="N414" s="281" t="s">
        <v>40</v>
      </c>
      <c r="O414" s="290">
        <v>32344</v>
      </c>
      <c r="P414" s="281"/>
      <c r="Q414" s="281">
        <v>30.5</v>
      </c>
      <c r="R414" s="281" t="s">
        <v>41</v>
      </c>
      <c r="S414" s="281">
        <v>0.78700000000000003</v>
      </c>
      <c r="T414" s="281"/>
      <c r="U414" s="269">
        <v>-999</v>
      </c>
      <c r="V414" s="269">
        <v>-999</v>
      </c>
      <c r="W414" s="269">
        <v>-999</v>
      </c>
      <c r="X414" s="269">
        <v>-999</v>
      </c>
      <c r="Y414" s="269">
        <v>-999</v>
      </c>
      <c r="Z414" s="269">
        <v>-999</v>
      </c>
      <c r="AA414" s="269">
        <v>-999</v>
      </c>
      <c r="AB414" s="269">
        <v>-999</v>
      </c>
      <c r="AC414" s="269">
        <v>-999</v>
      </c>
      <c r="AD414" s="269">
        <v>-999</v>
      </c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</row>
    <row r="415" spans="1:54" s="70" customFormat="1" ht="12" x14ac:dyDescent="0.3">
      <c r="A415" s="130">
        <v>65400</v>
      </c>
      <c r="B415" s="130" t="s">
        <v>30</v>
      </c>
      <c r="C415" s="130" t="s">
        <v>42</v>
      </c>
      <c r="D415" s="130" t="s">
        <v>31</v>
      </c>
      <c r="E415" s="130" t="s">
        <v>2944</v>
      </c>
      <c r="F415" s="130" t="s">
        <v>2945</v>
      </c>
      <c r="G415" s="130">
        <v>28.8</v>
      </c>
      <c r="H415" s="130" t="s">
        <v>34</v>
      </c>
      <c r="I415" s="130" t="s">
        <v>55</v>
      </c>
      <c r="J415" s="130" t="s">
        <v>351</v>
      </c>
      <c r="K415" s="130" t="s">
        <v>48</v>
      </c>
      <c r="L415" s="130" t="s">
        <v>187</v>
      </c>
      <c r="M415" s="130" t="s">
        <v>39</v>
      </c>
      <c r="N415" s="130" t="s">
        <v>40</v>
      </c>
      <c r="O415" s="131">
        <v>32668</v>
      </c>
      <c r="P415" s="130"/>
      <c r="Q415" s="130">
        <v>28.8</v>
      </c>
      <c r="R415" s="132" t="s">
        <v>41</v>
      </c>
      <c r="S415" s="133">
        <v>0.77700000000000002</v>
      </c>
      <c r="T415" s="243"/>
      <c r="U415" s="258">
        <v>-999</v>
      </c>
      <c r="V415" s="255">
        <v>-999</v>
      </c>
      <c r="W415" s="255">
        <v>-999</v>
      </c>
      <c r="X415" s="255">
        <v>-999</v>
      </c>
      <c r="Y415" s="255">
        <v>-999</v>
      </c>
      <c r="Z415" s="255">
        <v>-999</v>
      </c>
      <c r="AA415" s="255">
        <v>-999</v>
      </c>
      <c r="AB415" s="255">
        <v>-999</v>
      </c>
      <c r="AC415" s="255">
        <v>-999</v>
      </c>
      <c r="AD415" s="267">
        <v>-999</v>
      </c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</row>
    <row r="416" spans="1:54" s="70" customFormat="1" ht="12" x14ac:dyDescent="0.3">
      <c r="A416" s="130">
        <v>113000</v>
      </c>
      <c r="B416" s="130" t="s">
        <v>30</v>
      </c>
      <c r="C416" s="130" t="s">
        <v>31</v>
      </c>
      <c r="D416" s="130" t="s">
        <v>31</v>
      </c>
      <c r="E416" s="130" t="s">
        <v>454</v>
      </c>
      <c r="F416" s="130" t="s">
        <v>455</v>
      </c>
      <c r="G416" s="130">
        <v>17.84</v>
      </c>
      <c r="H416" s="130" t="s">
        <v>34</v>
      </c>
      <c r="I416" s="130" t="s">
        <v>456</v>
      </c>
      <c r="J416" s="130" t="s">
        <v>351</v>
      </c>
      <c r="K416" s="130" t="s">
        <v>48</v>
      </c>
      <c r="L416" s="130" t="s">
        <v>187</v>
      </c>
      <c r="M416" s="130" t="s">
        <v>39</v>
      </c>
      <c r="N416" s="130" t="s">
        <v>220</v>
      </c>
      <c r="O416" s="131">
        <v>41277</v>
      </c>
      <c r="P416" s="130"/>
      <c r="Q416" s="130">
        <v>20</v>
      </c>
      <c r="R416" s="132" t="s">
        <v>41</v>
      </c>
      <c r="S416" s="133">
        <v>0.54</v>
      </c>
      <c r="T416" s="243"/>
      <c r="U416" s="258">
        <v>-999</v>
      </c>
      <c r="V416" s="255">
        <v>-999</v>
      </c>
      <c r="W416" s="255">
        <v>-999</v>
      </c>
      <c r="X416" s="255">
        <v>-999</v>
      </c>
      <c r="Y416" s="255">
        <v>-999</v>
      </c>
      <c r="Z416" s="255">
        <v>-999</v>
      </c>
      <c r="AA416" s="255">
        <v>-999</v>
      </c>
      <c r="AB416" s="255">
        <v>-999</v>
      </c>
      <c r="AC416" s="255">
        <v>-999</v>
      </c>
      <c r="AD416" s="267">
        <v>-999</v>
      </c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</row>
    <row r="417" spans="1:54" s="70" customFormat="1" ht="12" x14ac:dyDescent="0.3">
      <c r="A417" s="130">
        <v>126900</v>
      </c>
      <c r="B417" s="130" t="s">
        <v>30</v>
      </c>
      <c r="C417" s="130" t="s">
        <v>31</v>
      </c>
      <c r="D417" s="130" t="s">
        <v>31</v>
      </c>
      <c r="E417" s="130" t="s">
        <v>3172</v>
      </c>
      <c r="F417" s="130" t="s">
        <v>3173</v>
      </c>
      <c r="G417" s="130">
        <v>27.15</v>
      </c>
      <c r="H417" s="130" t="s">
        <v>34</v>
      </c>
      <c r="I417" s="130" t="s">
        <v>459</v>
      </c>
      <c r="J417" s="130" t="s">
        <v>351</v>
      </c>
      <c r="K417" s="130" t="s">
        <v>48</v>
      </c>
      <c r="L417" s="130" t="s">
        <v>187</v>
      </c>
      <c r="M417" s="130" t="s">
        <v>39</v>
      </c>
      <c r="N417" s="130" t="s">
        <v>220</v>
      </c>
      <c r="O417" s="131">
        <v>42256</v>
      </c>
      <c r="P417" s="130"/>
      <c r="Q417" s="130">
        <v>30.15</v>
      </c>
      <c r="R417" s="132" t="s">
        <v>41</v>
      </c>
      <c r="S417" s="133">
        <v>0.69600000000000006</v>
      </c>
      <c r="T417" s="243"/>
      <c r="U417" s="258">
        <v>-999</v>
      </c>
      <c r="V417" s="255">
        <v>-999</v>
      </c>
      <c r="W417" s="255">
        <v>-999</v>
      </c>
      <c r="X417" s="255">
        <v>-999</v>
      </c>
      <c r="Y417" s="255">
        <v>-999</v>
      </c>
      <c r="Z417" s="255">
        <v>-999</v>
      </c>
      <c r="AA417" s="255">
        <v>-999</v>
      </c>
      <c r="AB417" s="255">
        <v>-999</v>
      </c>
      <c r="AC417" s="255">
        <v>-999</v>
      </c>
      <c r="AD417" s="267">
        <v>-999</v>
      </c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</row>
    <row r="418" spans="1:54" s="70" customFormat="1" ht="12" x14ac:dyDescent="0.3">
      <c r="A418" s="130">
        <v>29400</v>
      </c>
      <c r="B418" s="130" t="s">
        <v>30</v>
      </c>
      <c r="C418" s="130" t="s">
        <v>42</v>
      </c>
      <c r="D418" s="130" t="s">
        <v>31</v>
      </c>
      <c r="E418" s="130" t="s">
        <v>457</v>
      </c>
      <c r="F418" s="130" t="s">
        <v>458</v>
      </c>
      <c r="G418" s="130">
        <v>22</v>
      </c>
      <c r="H418" s="130" t="s">
        <v>34</v>
      </c>
      <c r="I418" s="130" t="s">
        <v>459</v>
      </c>
      <c r="J418" s="130" t="s">
        <v>351</v>
      </c>
      <c r="K418" s="130" t="s">
        <v>48</v>
      </c>
      <c r="L418" s="130" t="s">
        <v>187</v>
      </c>
      <c r="M418" s="130" t="s">
        <v>39</v>
      </c>
      <c r="N418" s="130" t="s">
        <v>40</v>
      </c>
      <c r="O418" s="131">
        <v>31413</v>
      </c>
      <c r="P418" s="130"/>
      <c r="Q418" s="130">
        <v>20</v>
      </c>
      <c r="R418" s="132" t="s">
        <v>41</v>
      </c>
      <c r="S418" s="133">
        <v>0.69600000000000006</v>
      </c>
      <c r="T418" s="243"/>
      <c r="U418" s="258">
        <v>-999</v>
      </c>
      <c r="V418" s="255">
        <v>-999</v>
      </c>
      <c r="W418" s="255">
        <v>-999</v>
      </c>
      <c r="X418" s="255">
        <v>-999</v>
      </c>
      <c r="Y418" s="255">
        <v>-999</v>
      </c>
      <c r="Z418" s="255">
        <v>-999</v>
      </c>
      <c r="AA418" s="255">
        <v>-999</v>
      </c>
      <c r="AB418" s="255">
        <v>-999</v>
      </c>
      <c r="AC418" s="255">
        <v>-999</v>
      </c>
      <c r="AD418" s="267">
        <v>-999</v>
      </c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</row>
    <row r="419" spans="1:54" s="49" customFormat="1" ht="12" x14ac:dyDescent="0.3">
      <c r="A419" s="130">
        <v>29500</v>
      </c>
      <c r="B419" s="130" t="s">
        <v>30</v>
      </c>
      <c r="C419" s="130" t="s">
        <v>42</v>
      </c>
      <c r="D419" s="130" t="s">
        <v>31</v>
      </c>
      <c r="E419" s="130" t="s">
        <v>2072</v>
      </c>
      <c r="F419" s="130" t="s">
        <v>2073</v>
      </c>
      <c r="G419" s="130">
        <v>17.2</v>
      </c>
      <c r="H419" s="130" t="s">
        <v>34</v>
      </c>
      <c r="I419" s="130" t="s">
        <v>459</v>
      </c>
      <c r="J419" s="130" t="s">
        <v>351</v>
      </c>
      <c r="K419" s="130" t="s">
        <v>48</v>
      </c>
      <c r="L419" s="130" t="s">
        <v>187</v>
      </c>
      <c r="M419" s="130" t="s">
        <v>39</v>
      </c>
      <c r="N419" s="130" t="s">
        <v>40</v>
      </c>
      <c r="O419" s="131">
        <v>31566</v>
      </c>
      <c r="P419" s="130"/>
      <c r="Q419" s="130">
        <v>19.2</v>
      </c>
      <c r="R419" s="132" t="s">
        <v>41</v>
      </c>
      <c r="S419" s="133">
        <v>0.69600000000000006</v>
      </c>
      <c r="T419" s="243"/>
      <c r="U419" s="258">
        <v>-999</v>
      </c>
      <c r="V419" s="255">
        <v>-999</v>
      </c>
      <c r="W419" s="255">
        <v>-999</v>
      </c>
      <c r="X419" s="255">
        <v>-999</v>
      </c>
      <c r="Y419" s="255">
        <v>-999</v>
      </c>
      <c r="Z419" s="255">
        <v>-999</v>
      </c>
      <c r="AA419" s="255">
        <v>-999</v>
      </c>
      <c r="AB419" s="255">
        <v>-999</v>
      </c>
      <c r="AC419" s="255">
        <v>-999</v>
      </c>
      <c r="AD419" s="267">
        <v>-999</v>
      </c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</row>
    <row r="420" spans="1:54" x14ac:dyDescent="0.35">
      <c r="A420" s="281">
        <v>29600</v>
      </c>
      <c r="B420" s="281" t="s">
        <v>30</v>
      </c>
      <c r="C420" s="281" t="s">
        <v>42</v>
      </c>
      <c r="D420" s="281" t="s">
        <v>31</v>
      </c>
      <c r="E420" s="281" t="s">
        <v>2898</v>
      </c>
      <c r="F420" s="281" t="s">
        <v>2899</v>
      </c>
      <c r="G420" s="281">
        <v>22</v>
      </c>
      <c r="H420" s="281" t="s">
        <v>34</v>
      </c>
      <c r="I420" s="281" t="s">
        <v>459</v>
      </c>
      <c r="J420" s="281" t="s">
        <v>351</v>
      </c>
      <c r="K420" s="281" t="s">
        <v>48</v>
      </c>
      <c r="L420" s="281" t="s">
        <v>187</v>
      </c>
      <c r="M420" s="281" t="s">
        <v>39</v>
      </c>
      <c r="N420" s="281" t="s">
        <v>40</v>
      </c>
      <c r="O420" s="290">
        <v>30330</v>
      </c>
      <c r="P420" s="281"/>
      <c r="Q420" s="281">
        <v>27.5</v>
      </c>
      <c r="R420" s="281" t="s">
        <v>41</v>
      </c>
      <c r="S420" s="281">
        <v>0.69600000000000006</v>
      </c>
      <c r="T420" s="281"/>
      <c r="U420" s="269">
        <v>-999</v>
      </c>
      <c r="V420" s="269">
        <v>-999</v>
      </c>
      <c r="W420" s="269">
        <v>-999</v>
      </c>
      <c r="X420" s="269">
        <v>-999</v>
      </c>
      <c r="Y420" s="269">
        <v>-999</v>
      </c>
      <c r="Z420" s="269">
        <v>-999</v>
      </c>
      <c r="AA420" s="269">
        <v>-999</v>
      </c>
      <c r="AB420" s="269">
        <v>-999</v>
      </c>
      <c r="AC420" s="269">
        <v>-999</v>
      </c>
      <c r="AD420" s="269">
        <v>-999</v>
      </c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</row>
    <row r="421" spans="1:54" s="49" customFormat="1" ht="12" x14ac:dyDescent="0.3">
      <c r="A421" s="130">
        <v>29700</v>
      </c>
      <c r="B421" s="130" t="s">
        <v>30</v>
      </c>
      <c r="C421" s="130" t="s">
        <v>42</v>
      </c>
      <c r="D421" s="130" t="s">
        <v>31</v>
      </c>
      <c r="E421" s="130" t="s">
        <v>3327</v>
      </c>
      <c r="F421" s="130" t="s">
        <v>3328</v>
      </c>
      <c r="G421" s="130">
        <v>7.5</v>
      </c>
      <c r="H421" s="130" t="s">
        <v>34</v>
      </c>
      <c r="I421" s="130" t="s">
        <v>459</v>
      </c>
      <c r="J421" s="130" t="s">
        <v>351</v>
      </c>
      <c r="K421" s="130" t="s">
        <v>48</v>
      </c>
      <c r="L421" s="130" t="s">
        <v>187</v>
      </c>
      <c r="M421" s="130" t="s">
        <v>39</v>
      </c>
      <c r="N421" s="130" t="s">
        <v>40</v>
      </c>
      <c r="O421" s="131">
        <v>37040</v>
      </c>
      <c r="P421" s="130"/>
      <c r="Q421" s="130">
        <v>7.5</v>
      </c>
      <c r="R421" s="132" t="s">
        <v>41</v>
      </c>
      <c r="S421" s="133">
        <v>0.69600000000000006</v>
      </c>
      <c r="T421" s="243"/>
      <c r="U421" s="258">
        <v>-999</v>
      </c>
      <c r="V421" s="255">
        <v>-999</v>
      </c>
      <c r="W421" s="255">
        <v>-999</v>
      </c>
      <c r="X421" s="255">
        <v>-999</v>
      </c>
      <c r="Y421" s="255">
        <v>-999</v>
      </c>
      <c r="Z421" s="255">
        <v>-999</v>
      </c>
      <c r="AA421" s="255">
        <v>-999</v>
      </c>
      <c r="AB421" s="255">
        <v>-999</v>
      </c>
      <c r="AC421" s="255">
        <v>-999</v>
      </c>
      <c r="AD421" s="267">
        <v>-999</v>
      </c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</row>
    <row r="422" spans="1:54" s="49" customFormat="1" ht="12" x14ac:dyDescent="0.3">
      <c r="A422" s="130">
        <v>63400</v>
      </c>
      <c r="B422" s="130" t="s">
        <v>30</v>
      </c>
      <c r="C422" s="130" t="s">
        <v>31</v>
      </c>
      <c r="D422" s="130" t="s">
        <v>31</v>
      </c>
      <c r="E422" s="130" t="s">
        <v>3374</v>
      </c>
      <c r="F422" s="130" t="s">
        <v>3375</v>
      </c>
      <c r="G422" s="130">
        <v>48</v>
      </c>
      <c r="H422" s="130" t="s">
        <v>34</v>
      </c>
      <c r="I422" s="130" t="s">
        <v>3376</v>
      </c>
      <c r="J422" s="130" t="s">
        <v>351</v>
      </c>
      <c r="K422" s="130" t="s">
        <v>48</v>
      </c>
      <c r="L422" s="130" t="s">
        <v>187</v>
      </c>
      <c r="M422" s="130" t="s">
        <v>39</v>
      </c>
      <c r="N422" s="130" t="s">
        <v>40</v>
      </c>
      <c r="O422" s="131">
        <v>41682</v>
      </c>
      <c r="P422" s="130"/>
      <c r="Q422" s="130">
        <v>50</v>
      </c>
      <c r="R422" s="132" t="s">
        <v>41</v>
      </c>
      <c r="S422" s="133">
        <v>0.69600000000000006</v>
      </c>
      <c r="T422" s="243"/>
      <c r="U422" s="258">
        <v>-999</v>
      </c>
      <c r="V422" s="255">
        <v>-999</v>
      </c>
      <c r="W422" s="255">
        <v>-999</v>
      </c>
      <c r="X422" s="255">
        <v>-999</v>
      </c>
      <c r="Y422" s="255">
        <v>-999</v>
      </c>
      <c r="Z422" s="255">
        <v>-999</v>
      </c>
      <c r="AA422" s="255">
        <v>-999</v>
      </c>
      <c r="AB422" s="255">
        <v>-999</v>
      </c>
      <c r="AC422" s="255">
        <v>-999</v>
      </c>
      <c r="AD422" s="267">
        <v>-999</v>
      </c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</row>
    <row r="423" spans="1:54" x14ac:dyDescent="0.35">
      <c r="A423" s="281">
        <v>71700</v>
      </c>
      <c r="B423" s="281" t="s">
        <v>30</v>
      </c>
      <c r="C423" s="281" t="s">
        <v>42</v>
      </c>
      <c r="D423" s="281" t="s">
        <v>31</v>
      </c>
      <c r="E423" s="281" t="s">
        <v>3516</v>
      </c>
      <c r="F423" s="281" t="s">
        <v>3517</v>
      </c>
      <c r="G423" s="281">
        <v>18.5</v>
      </c>
      <c r="H423" s="281" t="s">
        <v>34</v>
      </c>
      <c r="I423" s="281" t="s">
        <v>3518</v>
      </c>
      <c r="J423" s="281" t="s">
        <v>351</v>
      </c>
      <c r="K423" s="281" t="s">
        <v>48</v>
      </c>
      <c r="L423" s="281" t="s">
        <v>187</v>
      </c>
      <c r="M423" s="281" t="s">
        <v>39</v>
      </c>
      <c r="N423" s="281" t="s">
        <v>40</v>
      </c>
      <c r="O423" s="290">
        <v>32989</v>
      </c>
      <c r="P423" s="281"/>
      <c r="Q423" s="281">
        <v>23</v>
      </c>
      <c r="R423" s="281" t="s">
        <v>41</v>
      </c>
      <c r="S423" s="281">
        <v>0.69600000000000006</v>
      </c>
      <c r="T423" s="281"/>
      <c r="U423" s="269">
        <v>-999</v>
      </c>
      <c r="V423" s="269">
        <v>-999</v>
      </c>
      <c r="W423" s="269">
        <v>-999</v>
      </c>
      <c r="X423" s="269">
        <v>-999</v>
      </c>
      <c r="Y423" s="269">
        <v>-999</v>
      </c>
      <c r="Z423" s="269">
        <v>-999</v>
      </c>
      <c r="AA423" s="269">
        <v>-999</v>
      </c>
      <c r="AB423" s="269">
        <v>-999</v>
      </c>
      <c r="AC423" s="269">
        <v>-999</v>
      </c>
      <c r="AD423" s="269">
        <v>-999</v>
      </c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</row>
    <row r="424" spans="1:54" s="70" customFormat="1" ht="12" x14ac:dyDescent="0.3">
      <c r="A424" s="130">
        <v>75300</v>
      </c>
      <c r="B424" s="130" t="s">
        <v>30</v>
      </c>
      <c r="C424" s="130" t="s">
        <v>31</v>
      </c>
      <c r="D424" s="130" t="s">
        <v>31</v>
      </c>
      <c r="E424" s="130" t="s">
        <v>3669</v>
      </c>
      <c r="F424" s="130" t="s">
        <v>3670</v>
      </c>
      <c r="G424" s="130">
        <v>28.8</v>
      </c>
      <c r="H424" s="130" t="s">
        <v>34</v>
      </c>
      <c r="I424" s="130" t="s">
        <v>3671</v>
      </c>
      <c r="J424" s="130" t="s">
        <v>351</v>
      </c>
      <c r="K424" s="130" t="s">
        <v>48</v>
      </c>
      <c r="L424" s="130" t="s">
        <v>187</v>
      </c>
      <c r="M424" s="130" t="s">
        <v>39</v>
      </c>
      <c r="N424" s="130" t="s">
        <v>40</v>
      </c>
      <c r="O424" s="131">
        <v>32751</v>
      </c>
      <c r="P424" s="130"/>
      <c r="Q424" s="130">
        <v>28</v>
      </c>
      <c r="R424" s="132" t="s">
        <v>41</v>
      </c>
      <c r="S424" s="133">
        <v>0.748</v>
      </c>
      <c r="T424" s="243"/>
      <c r="U424" s="258">
        <v>-999</v>
      </c>
      <c r="V424" s="255">
        <v>-999</v>
      </c>
      <c r="W424" s="255">
        <v>-999</v>
      </c>
      <c r="X424" s="255">
        <v>-999</v>
      </c>
      <c r="Y424" s="255">
        <v>-999</v>
      </c>
      <c r="Z424" s="255">
        <v>-999</v>
      </c>
      <c r="AA424" s="255">
        <v>-999</v>
      </c>
      <c r="AB424" s="255">
        <v>-999</v>
      </c>
      <c r="AC424" s="255">
        <v>-999</v>
      </c>
      <c r="AD424" s="267">
        <v>-999</v>
      </c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</row>
  </sheetData>
  <sortState ref="A222:BB391">
    <sortCondition ref="I222:I391"/>
    <sortCondition ref="F222:F39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1"/>
  <sheetViews>
    <sheetView topLeftCell="T1" workbookViewId="0">
      <selection activeCell="AF1" sqref="AF1:AF1048576"/>
    </sheetView>
  </sheetViews>
  <sheetFormatPr defaultRowHeight="14.5" x14ac:dyDescent="0.35"/>
  <cols>
    <col min="1" max="1" width="6.81640625" bestFit="1" customWidth="1"/>
    <col min="2" max="2" width="12.08984375" bestFit="1" customWidth="1"/>
    <col min="3" max="3" width="2.81640625" bestFit="1" customWidth="1"/>
    <col min="4" max="4" width="7.36328125" bestFit="1" customWidth="1"/>
    <col min="5" max="5" width="14.453125" bestFit="1" customWidth="1"/>
    <col min="6" max="6" width="34.36328125" bestFit="1" customWidth="1"/>
    <col min="7" max="7" width="13.1796875" bestFit="1" customWidth="1"/>
    <col min="8" max="8" width="6.81640625" bestFit="1" customWidth="1"/>
    <col min="9" max="9" width="36.81640625" bestFit="1" customWidth="1"/>
    <col min="10" max="10" width="9.81640625" bestFit="1" customWidth="1"/>
    <col min="11" max="11" width="16.90625" bestFit="1" customWidth="1"/>
    <col min="12" max="12" width="12" bestFit="1" customWidth="1"/>
    <col min="13" max="13" width="4.08984375" bestFit="1" customWidth="1"/>
    <col min="14" max="14" width="9.81640625" bestFit="1" customWidth="1"/>
    <col min="15" max="15" width="10.7265625" bestFit="1" customWidth="1"/>
    <col min="16" max="16" width="9.1796875" bestFit="1" customWidth="1"/>
    <col min="17" max="17" width="14.08984375" bestFit="1" customWidth="1"/>
    <col min="18" max="18" width="32.08984375" bestFit="1" customWidth="1"/>
    <col min="19" max="19" width="10.81640625" bestFit="1" customWidth="1"/>
    <col min="20" max="20" width="13" bestFit="1" customWidth="1"/>
    <col min="21" max="23" width="9.36328125" bestFit="1" customWidth="1"/>
    <col min="24" max="24" width="5.81640625" bestFit="1" customWidth="1"/>
    <col min="25" max="25" width="7.6328125" bestFit="1" customWidth="1"/>
    <col min="26" max="26" width="5.1796875" bestFit="1" customWidth="1"/>
    <col min="27" max="27" width="7.81640625" bestFit="1" customWidth="1"/>
    <col min="28" max="28" width="9.81640625" bestFit="1" customWidth="1"/>
    <col min="29" max="29" width="15.08984375" bestFit="1" customWidth="1"/>
    <col min="30" max="30" width="7" bestFit="1" customWidth="1"/>
    <col min="32" max="32" width="9.36328125" bestFit="1" customWidth="1"/>
  </cols>
  <sheetData>
    <row r="1" spans="1:54" s="19" customFormat="1" ht="17.649999999999999" customHeight="1" x14ac:dyDescent="0.35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3949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38" t="s">
        <v>3953</v>
      </c>
      <c r="U1" s="221" t="s">
        <v>3961</v>
      </c>
      <c r="V1" s="222" t="s">
        <v>3962</v>
      </c>
      <c r="W1" s="221" t="s">
        <v>3963</v>
      </c>
      <c r="X1" s="223" t="s">
        <v>3954</v>
      </c>
      <c r="Y1" s="223" t="s">
        <v>3955</v>
      </c>
      <c r="Z1" s="223" t="s">
        <v>3956</v>
      </c>
      <c r="AA1" s="223" t="s">
        <v>3957</v>
      </c>
      <c r="AB1" s="223" t="s">
        <v>3958</v>
      </c>
      <c r="AC1" s="223" t="s">
        <v>3960</v>
      </c>
      <c r="AD1" s="224" t="s">
        <v>3959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s="70" customFormat="1" x14ac:dyDescent="0.35">
      <c r="A2" s="34">
        <v>32400</v>
      </c>
      <c r="B2" s="34" t="s">
        <v>30</v>
      </c>
      <c r="C2" s="34" t="s">
        <v>42</v>
      </c>
      <c r="D2" s="34" t="s">
        <v>31</v>
      </c>
      <c r="E2" s="34" t="s">
        <v>640</v>
      </c>
      <c r="F2" s="34" t="s">
        <v>641</v>
      </c>
      <c r="G2" s="34">
        <v>19</v>
      </c>
      <c r="H2" s="34" t="s">
        <v>34</v>
      </c>
      <c r="I2" s="34" t="s">
        <v>642</v>
      </c>
      <c r="J2" s="34" t="s">
        <v>1841</v>
      </c>
      <c r="K2" s="34" t="s">
        <v>48</v>
      </c>
      <c r="L2" s="34" t="s">
        <v>47</v>
      </c>
      <c r="M2" s="34" t="s">
        <v>39</v>
      </c>
      <c r="N2" s="34" t="s">
        <v>40</v>
      </c>
      <c r="O2" s="35">
        <v>30317</v>
      </c>
      <c r="P2" s="34"/>
      <c r="Q2" s="34">
        <v>20</v>
      </c>
      <c r="R2" s="36" t="s">
        <v>41</v>
      </c>
      <c r="S2" s="33"/>
      <c r="T2" s="139">
        <v>14.68</v>
      </c>
      <c r="U2" s="148">
        <v>15.58</v>
      </c>
      <c r="V2" s="149">
        <v>15.98</v>
      </c>
      <c r="W2" s="149">
        <v>16.380000000000003</v>
      </c>
      <c r="X2" s="32">
        <f t="shared" ref="X2:X14" si="0">CEILING(0.4*G2,1)</f>
        <v>8</v>
      </c>
      <c r="Y2" s="32">
        <f t="shared" ref="Y2:Y40" si="1">CEILING(G2,1)</f>
        <v>19</v>
      </c>
      <c r="Z2" s="32">
        <v>6</v>
      </c>
      <c r="AA2" s="32">
        <v>6</v>
      </c>
      <c r="AB2" s="32">
        <v>2</v>
      </c>
      <c r="AC2" s="32">
        <v>6.6856496097509271E-14</v>
      </c>
      <c r="AD2" s="146">
        <f>70*G2</f>
        <v>1330</v>
      </c>
      <c r="AE2">
        <v>2.6198944200001346</v>
      </c>
      <c r="AF2" s="70">
        <f>AE2/AC2</f>
        <v>39186834083842.133</v>
      </c>
    </row>
    <row r="3" spans="1:54" s="70" customFormat="1" x14ac:dyDescent="0.35">
      <c r="A3" s="25">
        <v>7200</v>
      </c>
      <c r="B3" s="25" t="s">
        <v>30</v>
      </c>
      <c r="C3" s="25" t="s">
        <v>31</v>
      </c>
      <c r="D3" s="25" t="s">
        <v>31</v>
      </c>
      <c r="E3" s="25" t="s">
        <v>754</v>
      </c>
      <c r="F3" s="25" t="s">
        <v>755</v>
      </c>
      <c r="G3" s="25">
        <v>240</v>
      </c>
      <c r="H3" s="25" t="s">
        <v>34</v>
      </c>
      <c r="I3" s="25" t="s">
        <v>71</v>
      </c>
      <c r="J3" s="25" t="s">
        <v>56</v>
      </c>
      <c r="K3" s="25" t="s">
        <v>122</v>
      </c>
      <c r="L3" s="25" t="s">
        <v>47</v>
      </c>
      <c r="M3" s="25" t="s">
        <v>39</v>
      </c>
      <c r="N3" s="25" t="s">
        <v>40</v>
      </c>
      <c r="O3" s="26">
        <v>35053</v>
      </c>
      <c r="P3" s="25"/>
      <c r="Q3" s="25">
        <v>240</v>
      </c>
      <c r="R3" s="27" t="s">
        <v>41</v>
      </c>
      <c r="S3" s="28"/>
      <c r="T3" s="140">
        <v>5.7541210917668053</v>
      </c>
      <c r="U3" s="231">
        <v>4.3658025382565668</v>
      </c>
      <c r="V3" s="232">
        <v>4.6267482780589262</v>
      </c>
      <c r="W3" s="232">
        <v>4.8876940178612864</v>
      </c>
      <c r="X3" s="23">
        <f t="shared" si="0"/>
        <v>96</v>
      </c>
      <c r="Y3" s="23">
        <f t="shared" si="1"/>
        <v>240</v>
      </c>
      <c r="Z3" s="23">
        <v>5</v>
      </c>
      <c r="AA3" s="23">
        <v>5</v>
      </c>
      <c r="AB3" s="23">
        <v>2</v>
      </c>
      <c r="AC3" s="23">
        <v>298.88046694323333</v>
      </c>
      <c r="AD3" s="146">
        <f t="shared" ref="AD3:AD40" si="2">70*G3</f>
        <v>16800</v>
      </c>
      <c r="AE3">
        <v>110.31340319999993</v>
      </c>
      <c r="AF3" s="70">
        <f>AC3/AE3</f>
        <v>2.7093758172010918</v>
      </c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</row>
    <row r="4" spans="1:54" s="49" customFormat="1" x14ac:dyDescent="0.35">
      <c r="A4" s="25">
        <v>96900</v>
      </c>
      <c r="B4" s="25" t="s">
        <v>30</v>
      </c>
      <c r="C4" s="25" t="s">
        <v>31</v>
      </c>
      <c r="D4" s="25" t="s">
        <v>31</v>
      </c>
      <c r="E4" s="25" t="s">
        <v>1543</v>
      </c>
      <c r="F4" s="25" t="s">
        <v>1544</v>
      </c>
      <c r="G4" s="25">
        <v>562.5</v>
      </c>
      <c r="H4" s="25" t="s">
        <v>34</v>
      </c>
      <c r="I4" s="25" t="s">
        <v>71</v>
      </c>
      <c r="J4" s="25" t="s">
        <v>56</v>
      </c>
      <c r="K4" s="25" t="s">
        <v>122</v>
      </c>
      <c r="L4" s="25" t="s">
        <v>124</v>
      </c>
      <c r="M4" s="25" t="s">
        <v>39</v>
      </c>
      <c r="N4" s="25" t="s">
        <v>40</v>
      </c>
      <c r="O4" s="26">
        <v>39817</v>
      </c>
      <c r="P4" s="25"/>
      <c r="Q4" s="25">
        <v>619</v>
      </c>
      <c r="R4" s="27" t="s">
        <v>41</v>
      </c>
      <c r="S4" s="28"/>
      <c r="T4" s="140">
        <v>7.303603257109776</v>
      </c>
      <c r="U4" s="231">
        <v>5.9152847035995375</v>
      </c>
      <c r="V4" s="232">
        <v>6.1762304434018969</v>
      </c>
      <c r="W4" s="232">
        <v>6.4371761832042571</v>
      </c>
      <c r="X4" s="23">
        <f t="shared" si="0"/>
        <v>225</v>
      </c>
      <c r="Y4" s="23">
        <f t="shared" si="1"/>
        <v>563</v>
      </c>
      <c r="Z4" s="23">
        <v>1</v>
      </c>
      <c r="AA4" s="23">
        <v>1</v>
      </c>
      <c r="AB4" s="23">
        <v>2</v>
      </c>
      <c r="AC4" s="23">
        <v>700.50109439820312</v>
      </c>
      <c r="AD4" s="146">
        <f t="shared" si="2"/>
        <v>39375</v>
      </c>
      <c r="AE4">
        <v>258.54703875000109</v>
      </c>
      <c r="AF4" s="70">
        <f t="shared" ref="AF4:AF67" si="3">AC4/AE4</f>
        <v>2.7093758172010785</v>
      </c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</row>
    <row r="5" spans="1:54" s="70" customFormat="1" ht="12" customHeight="1" x14ac:dyDescent="0.35">
      <c r="A5" s="25">
        <v>91800</v>
      </c>
      <c r="B5" s="25" t="s">
        <v>30</v>
      </c>
      <c r="C5" s="25" t="s">
        <v>31</v>
      </c>
      <c r="D5" s="25" t="s">
        <v>42</v>
      </c>
      <c r="E5" s="25" t="s">
        <v>2146</v>
      </c>
      <c r="F5" s="25" t="s">
        <v>2147</v>
      </c>
      <c r="G5" s="25">
        <v>593.16</v>
      </c>
      <c r="H5" s="25" t="s">
        <v>34</v>
      </c>
      <c r="I5" s="25" t="s">
        <v>2012</v>
      </c>
      <c r="J5" s="25" t="s">
        <v>56</v>
      </c>
      <c r="K5" s="25" t="s">
        <v>122</v>
      </c>
      <c r="L5" s="25" t="s">
        <v>124</v>
      </c>
      <c r="M5" s="25" t="s">
        <v>39</v>
      </c>
      <c r="N5" s="25" t="s">
        <v>40</v>
      </c>
      <c r="O5" s="26">
        <v>38499</v>
      </c>
      <c r="P5" s="25"/>
      <c r="Q5" s="25">
        <v>617</v>
      </c>
      <c r="R5" s="27" t="s">
        <v>41</v>
      </c>
      <c r="S5" s="28"/>
      <c r="T5" s="140">
        <v>7.3609817109115783</v>
      </c>
      <c r="U5" s="231">
        <v>5.9726631574013389</v>
      </c>
      <c r="V5" s="232">
        <v>6.2336088972036992</v>
      </c>
      <c r="W5" s="232">
        <v>6.4945546370060594</v>
      </c>
      <c r="X5" s="23">
        <f t="shared" si="0"/>
        <v>238</v>
      </c>
      <c r="Y5" s="23">
        <f t="shared" si="1"/>
        <v>594</v>
      </c>
      <c r="Z5" s="23">
        <v>2</v>
      </c>
      <c r="AA5" s="23">
        <v>2</v>
      </c>
      <c r="AB5" s="23">
        <v>2</v>
      </c>
      <c r="AC5" s="23">
        <v>738.6830740502013</v>
      </c>
      <c r="AD5" s="146">
        <f t="shared" si="2"/>
        <v>41521.199999999997</v>
      </c>
      <c r="AE5">
        <v>272.63957600880036</v>
      </c>
      <c r="AF5" s="70">
        <f t="shared" si="3"/>
        <v>2.7093758172010869</v>
      </c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</row>
    <row r="6" spans="1:54" s="70" customFormat="1" x14ac:dyDescent="0.35">
      <c r="A6" s="34">
        <v>48100</v>
      </c>
      <c r="B6" s="34" t="s">
        <v>30</v>
      </c>
      <c r="C6" s="34" t="s">
        <v>42</v>
      </c>
      <c r="D6" s="34" t="s">
        <v>42</v>
      </c>
      <c r="E6" s="34" t="s">
        <v>1451</v>
      </c>
      <c r="F6" s="34" t="s">
        <v>1452</v>
      </c>
      <c r="G6" s="34">
        <v>120</v>
      </c>
      <c r="H6" s="34" t="s">
        <v>34</v>
      </c>
      <c r="I6" s="34" t="s">
        <v>1453</v>
      </c>
      <c r="J6" s="34" t="s">
        <v>56</v>
      </c>
      <c r="K6" s="34" t="s">
        <v>122</v>
      </c>
      <c r="L6" s="34" t="s">
        <v>47</v>
      </c>
      <c r="M6" s="34" t="s">
        <v>39</v>
      </c>
      <c r="N6" s="34" t="s">
        <v>40</v>
      </c>
      <c r="O6" s="35">
        <v>31778</v>
      </c>
      <c r="P6" s="34"/>
      <c r="Q6" s="34">
        <v>140</v>
      </c>
      <c r="R6" s="36" t="s">
        <v>41</v>
      </c>
      <c r="S6" s="33"/>
      <c r="T6" s="139">
        <v>8.0260287402641612</v>
      </c>
      <c r="U6" s="148">
        <v>6.6377101867539228</v>
      </c>
      <c r="V6" s="149">
        <v>6.898655926556283</v>
      </c>
      <c r="W6" s="149">
        <v>7.1596016663586441</v>
      </c>
      <c r="X6" s="32">
        <f t="shared" si="0"/>
        <v>48</v>
      </c>
      <c r="Y6" s="32">
        <f t="shared" si="1"/>
        <v>120</v>
      </c>
      <c r="Z6" s="32">
        <v>6</v>
      </c>
      <c r="AA6" s="32">
        <v>6</v>
      </c>
      <c r="AB6" s="32">
        <v>2</v>
      </c>
      <c r="AC6" s="32">
        <v>149.44023347161672</v>
      </c>
      <c r="AD6" s="146">
        <f t="shared" si="2"/>
        <v>8400</v>
      </c>
      <c r="AE6">
        <v>55.156701600000062</v>
      </c>
      <c r="AF6" s="70">
        <f t="shared" si="3"/>
        <v>2.7093758172010878</v>
      </c>
    </row>
    <row r="7" spans="1:54" s="49" customFormat="1" x14ac:dyDescent="0.35">
      <c r="A7" s="34">
        <v>55100</v>
      </c>
      <c r="B7" s="34" t="s">
        <v>30</v>
      </c>
      <c r="C7" s="34" t="s">
        <v>31</v>
      </c>
      <c r="D7" s="34" t="s">
        <v>42</v>
      </c>
      <c r="E7" s="34" t="s">
        <v>2377</v>
      </c>
      <c r="F7" s="34" t="s">
        <v>2378</v>
      </c>
      <c r="G7" s="34">
        <v>114.8</v>
      </c>
      <c r="H7" s="34" t="s">
        <v>34</v>
      </c>
      <c r="I7" s="34" t="s">
        <v>2379</v>
      </c>
      <c r="J7" s="34" t="s">
        <v>56</v>
      </c>
      <c r="K7" s="34" t="s">
        <v>122</v>
      </c>
      <c r="L7" s="34" t="s">
        <v>47</v>
      </c>
      <c r="M7" s="34" t="s">
        <v>39</v>
      </c>
      <c r="N7" s="34" t="s">
        <v>40</v>
      </c>
      <c r="O7" s="35">
        <v>31831</v>
      </c>
      <c r="P7" s="34"/>
      <c r="Q7" s="34">
        <v>99.9</v>
      </c>
      <c r="R7" s="36" t="s">
        <v>41</v>
      </c>
      <c r="S7" s="33"/>
      <c r="T7" s="139">
        <v>8.0260287402641612</v>
      </c>
      <c r="U7" s="148">
        <v>6.6377101867539228</v>
      </c>
      <c r="V7" s="149">
        <v>6.8986559265562839</v>
      </c>
      <c r="W7" s="149">
        <v>7.159601666358645</v>
      </c>
      <c r="X7" s="32">
        <f t="shared" si="0"/>
        <v>46</v>
      </c>
      <c r="Y7" s="32">
        <f t="shared" si="1"/>
        <v>115</v>
      </c>
      <c r="Z7" s="32">
        <v>6</v>
      </c>
      <c r="AA7" s="32">
        <v>6</v>
      </c>
      <c r="AB7" s="32">
        <v>2</v>
      </c>
      <c r="AC7" s="32">
        <v>142.96449002118021</v>
      </c>
      <c r="AD7" s="146">
        <f t="shared" si="2"/>
        <v>8036</v>
      </c>
      <c r="AE7">
        <v>52.766577864000212</v>
      </c>
      <c r="AF7" s="70">
        <f t="shared" si="3"/>
        <v>2.7093758172010842</v>
      </c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</row>
    <row r="8" spans="1:54" s="49" customFormat="1" x14ac:dyDescent="0.35">
      <c r="A8" s="34">
        <v>42300</v>
      </c>
      <c r="B8" s="34" t="s">
        <v>30</v>
      </c>
      <c r="C8" s="34" t="s">
        <v>42</v>
      </c>
      <c r="D8" s="34" t="s">
        <v>42</v>
      </c>
      <c r="E8" s="34" t="s">
        <v>1625</v>
      </c>
      <c r="F8" s="34" t="s">
        <v>1626</v>
      </c>
      <c r="G8" s="34">
        <v>27.7</v>
      </c>
      <c r="H8" s="34" t="s">
        <v>34</v>
      </c>
      <c r="I8" s="34" t="s">
        <v>381</v>
      </c>
      <c r="J8" s="34" t="s">
        <v>56</v>
      </c>
      <c r="K8" s="34" t="s">
        <v>122</v>
      </c>
      <c r="L8" s="34" t="s">
        <v>47</v>
      </c>
      <c r="M8" s="34" t="s">
        <v>39</v>
      </c>
      <c r="N8" s="34" t="s">
        <v>1581</v>
      </c>
      <c r="O8" s="34"/>
      <c r="P8" s="34"/>
      <c r="Q8" s="34">
        <v>27.8</v>
      </c>
      <c r="R8" s="36" t="s">
        <v>41</v>
      </c>
      <c r="S8" s="33"/>
      <c r="T8" s="139">
        <v>8.0260287402641612</v>
      </c>
      <c r="U8" s="148">
        <v>6.6377101867539228</v>
      </c>
      <c r="V8" s="149">
        <v>6.8986559265562839</v>
      </c>
      <c r="W8" s="149">
        <v>7.159601666358645</v>
      </c>
      <c r="X8" s="32">
        <f t="shared" si="0"/>
        <v>12</v>
      </c>
      <c r="Y8" s="32">
        <f t="shared" si="1"/>
        <v>28</v>
      </c>
      <c r="Z8" s="32">
        <v>1</v>
      </c>
      <c r="AA8" s="32">
        <v>1</v>
      </c>
      <c r="AB8" s="32">
        <v>2</v>
      </c>
      <c r="AC8" s="32">
        <v>34.495787226364875</v>
      </c>
      <c r="AD8" s="146">
        <f t="shared" si="2"/>
        <v>1939</v>
      </c>
      <c r="AE8">
        <v>12.732005286000025</v>
      </c>
      <c r="AF8" s="70">
        <f t="shared" si="3"/>
        <v>2.7093758172010869</v>
      </c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</row>
    <row r="9" spans="1:54" s="70" customFormat="1" x14ac:dyDescent="0.35">
      <c r="A9" s="34">
        <v>39900</v>
      </c>
      <c r="B9" s="34" t="s">
        <v>30</v>
      </c>
      <c r="C9" s="34" t="s">
        <v>31</v>
      </c>
      <c r="D9" s="34" t="s">
        <v>42</v>
      </c>
      <c r="E9" s="34" t="s">
        <v>559</v>
      </c>
      <c r="F9" s="34" t="s">
        <v>560</v>
      </c>
      <c r="G9" s="34">
        <v>113.9</v>
      </c>
      <c r="H9" s="34" t="s">
        <v>34</v>
      </c>
      <c r="I9" s="34" t="s">
        <v>561</v>
      </c>
      <c r="J9" s="34" t="s">
        <v>56</v>
      </c>
      <c r="K9" s="34" t="s">
        <v>122</v>
      </c>
      <c r="L9" s="34" t="s">
        <v>47</v>
      </c>
      <c r="M9" s="34" t="s">
        <v>39</v>
      </c>
      <c r="N9" s="34" t="s">
        <v>40</v>
      </c>
      <c r="O9" s="35">
        <v>33847</v>
      </c>
      <c r="P9" s="34"/>
      <c r="Q9" s="34">
        <v>155</v>
      </c>
      <c r="R9" s="36" t="s">
        <v>41</v>
      </c>
      <c r="S9" s="33"/>
      <c r="T9" s="139">
        <v>8.51</v>
      </c>
      <c r="U9" s="148">
        <v>7.1216814464897613</v>
      </c>
      <c r="V9" s="149">
        <v>7.3826271862921242</v>
      </c>
      <c r="W9" s="149">
        <v>7.6435729260944871</v>
      </c>
      <c r="X9" s="32">
        <f t="shared" si="0"/>
        <v>46</v>
      </c>
      <c r="Y9" s="32">
        <f t="shared" si="1"/>
        <v>114</v>
      </c>
      <c r="Z9" s="32">
        <v>5</v>
      </c>
      <c r="AA9" s="32">
        <v>5</v>
      </c>
      <c r="AB9" s="32">
        <v>2</v>
      </c>
      <c r="AC9" s="32">
        <v>141.84368827014271</v>
      </c>
      <c r="AD9" s="146">
        <f t="shared" si="2"/>
        <v>7973</v>
      </c>
      <c r="AE9">
        <v>52.352902601999823</v>
      </c>
      <c r="AF9" s="70">
        <f t="shared" si="3"/>
        <v>2.7093758172010971</v>
      </c>
    </row>
    <row r="10" spans="1:54" s="70" customFormat="1" x14ac:dyDescent="0.35">
      <c r="A10" s="34">
        <v>91400</v>
      </c>
      <c r="B10" s="34" t="s">
        <v>30</v>
      </c>
      <c r="C10" s="34" t="s">
        <v>31</v>
      </c>
      <c r="D10" s="34" t="s">
        <v>42</v>
      </c>
      <c r="E10" s="34" t="s">
        <v>1088</v>
      </c>
      <c r="F10" s="34" t="s">
        <v>1089</v>
      </c>
      <c r="G10" s="34">
        <v>147.80000000000001</v>
      </c>
      <c r="H10" s="34" t="s">
        <v>34</v>
      </c>
      <c r="I10" s="34" t="s">
        <v>1090</v>
      </c>
      <c r="J10" s="34" t="s">
        <v>56</v>
      </c>
      <c r="K10" s="34" t="s">
        <v>122</v>
      </c>
      <c r="L10" s="34" t="s">
        <v>124</v>
      </c>
      <c r="M10" s="34" t="s">
        <v>39</v>
      </c>
      <c r="N10" s="34" t="s">
        <v>138</v>
      </c>
      <c r="O10" s="35">
        <v>38435</v>
      </c>
      <c r="P10" s="34"/>
      <c r="Q10" s="34">
        <v>154.4</v>
      </c>
      <c r="R10" s="36" t="s">
        <v>41</v>
      </c>
      <c r="S10" s="33"/>
      <c r="T10" s="139">
        <v>9.2485661271354811</v>
      </c>
      <c r="U10" s="148">
        <v>7.8602475736252444</v>
      </c>
      <c r="V10" s="149">
        <v>8.1211933134276055</v>
      </c>
      <c r="W10" s="149">
        <v>8.3821390532299667</v>
      </c>
      <c r="X10" s="32">
        <f t="shared" si="0"/>
        <v>60</v>
      </c>
      <c r="Y10" s="32">
        <f t="shared" si="1"/>
        <v>148</v>
      </c>
      <c r="Z10" s="32">
        <v>2</v>
      </c>
      <c r="AA10" s="32">
        <v>2</v>
      </c>
      <c r="AB10" s="32">
        <v>2</v>
      </c>
      <c r="AC10" s="32">
        <v>184.06055422587474</v>
      </c>
      <c r="AD10" s="146">
        <f t="shared" si="2"/>
        <v>10346</v>
      </c>
      <c r="AE10">
        <v>67.934670804000092</v>
      </c>
      <c r="AF10" s="70">
        <f t="shared" si="3"/>
        <v>2.7093758172010896</v>
      </c>
    </row>
    <row r="11" spans="1:54" s="87" customFormat="1" x14ac:dyDescent="0.35">
      <c r="A11" s="25">
        <v>20100</v>
      </c>
      <c r="B11" s="25" t="s">
        <v>30</v>
      </c>
      <c r="C11" s="25" t="s">
        <v>31</v>
      </c>
      <c r="D11" s="25" t="s">
        <v>42</v>
      </c>
      <c r="E11" s="25" t="s">
        <v>2023</v>
      </c>
      <c r="F11" s="25" t="s">
        <v>2024</v>
      </c>
      <c r="G11" s="25">
        <v>561.29</v>
      </c>
      <c r="H11" s="25" t="s">
        <v>34</v>
      </c>
      <c r="I11" s="25" t="s">
        <v>2012</v>
      </c>
      <c r="J11" s="25" t="s">
        <v>56</v>
      </c>
      <c r="K11" s="25" t="s">
        <v>122</v>
      </c>
      <c r="L11" s="25" t="s">
        <v>124</v>
      </c>
      <c r="M11" s="25" t="s">
        <v>39</v>
      </c>
      <c r="N11" s="25" t="s">
        <v>40</v>
      </c>
      <c r="O11" s="26">
        <v>37051</v>
      </c>
      <c r="P11" s="25"/>
      <c r="Q11" s="25">
        <v>519.99</v>
      </c>
      <c r="R11" s="27" t="s">
        <v>41</v>
      </c>
      <c r="S11" s="28"/>
      <c r="T11" s="28">
        <v>9.75</v>
      </c>
      <c r="U11" s="232">
        <v>8.3616814464897598</v>
      </c>
      <c r="V11" s="232">
        <v>8.6226271862921173</v>
      </c>
      <c r="W11" s="232">
        <v>8.8835729260944767</v>
      </c>
      <c r="X11" s="23">
        <f t="shared" si="0"/>
        <v>225</v>
      </c>
      <c r="Y11" s="23">
        <f t="shared" si="1"/>
        <v>562</v>
      </c>
      <c r="Z11" s="23">
        <v>4</v>
      </c>
      <c r="AA11" s="23">
        <v>4</v>
      </c>
      <c r="AB11" s="23">
        <v>2</v>
      </c>
      <c r="AC11" s="23">
        <v>698.99423871069769</v>
      </c>
      <c r="AD11" s="146">
        <f t="shared" si="2"/>
        <v>39290.299999999996</v>
      </c>
      <c r="AE11">
        <v>257.99087534220058</v>
      </c>
      <c r="AF11" s="70">
        <f t="shared" si="3"/>
        <v>2.7093758172010838</v>
      </c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</row>
    <row r="12" spans="1:54" s="77" customFormat="1" x14ac:dyDescent="0.35">
      <c r="A12" s="25">
        <v>29200</v>
      </c>
      <c r="B12" s="25" t="s">
        <v>30</v>
      </c>
      <c r="C12" s="25" t="s">
        <v>42</v>
      </c>
      <c r="D12" s="25" t="s">
        <v>42</v>
      </c>
      <c r="E12" s="25" t="s">
        <v>2381</v>
      </c>
      <c r="F12" s="25" t="s">
        <v>2382</v>
      </c>
      <c r="G12" s="25">
        <v>100</v>
      </c>
      <c r="H12" s="25" t="s">
        <v>34</v>
      </c>
      <c r="I12" s="25" t="s">
        <v>2383</v>
      </c>
      <c r="J12" s="25" t="s">
        <v>56</v>
      </c>
      <c r="K12" s="25" t="s">
        <v>122</v>
      </c>
      <c r="L12" s="25" t="s">
        <v>124</v>
      </c>
      <c r="M12" s="25" t="s">
        <v>39</v>
      </c>
      <c r="N12" s="25" t="s">
        <v>40</v>
      </c>
      <c r="O12" s="26">
        <v>34700</v>
      </c>
      <c r="P12" s="25"/>
      <c r="Q12" s="25">
        <v>100</v>
      </c>
      <c r="R12" s="27" t="s">
        <v>41</v>
      </c>
      <c r="S12" s="28"/>
      <c r="T12" s="28">
        <v>10.261521331391625</v>
      </c>
      <c r="U12" s="232">
        <v>8.8732027778813887</v>
      </c>
      <c r="V12" s="232">
        <v>9.1341485176837498</v>
      </c>
      <c r="W12" s="232">
        <v>9.3950942574861092</v>
      </c>
      <c r="X12" s="23">
        <f t="shared" si="0"/>
        <v>40</v>
      </c>
      <c r="Y12" s="23">
        <f t="shared" si="1"/>
        <v>100</v>
      </c>
      <c r="Z12" s="23">
        <v>5</v>
      </c>
      <c r="AA12" s="23">
        <v>5</v>
      </c>
      <c r="AB12" s="23">
        <v>2</v>
      </c>
      <c r="AC12" s="23">
        <v>124.5335278930139</v>
      </c>
      <c r="AD12" s="146">
        <f t="shared" si="2"/>
        <v>7000</v>
      </c>
      <c r="AE12">
        <v>45.963918000000056</v>
      </c>
      <c r="AF12" s="70">
        <f t="shared" si="3"/>
        <v>2.7093758172010869</v>
      </c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</row>
    <row r="13" spans="1:54" s="77" customFormat="1" ht="11.65" customHeight="1" x14ac:dyDescent="0.35">
      <c r="A13" s="25">
        <v>112900</v>
      </c>
      <c r="B13" s="25" t="s">
        <v>30</v>
      </c>
      <c r="C13" s="25" t="s">
        <v>31</v>
      </c>
      <c r="D13" s="25" t="s">
        <v>42</v>
      </c>
      <c r="E13" s="25" t="s">
        <v>3042</v>
      </c>
      <c r="F13" s="25" t="s">
        <v>3043</v>
      </c>
      <c r="G13" s="25">
        <v>620</v>
      </c>
      <c r="H13" s="25" t="s">
        <v>34</v>
      </c>
      <c r="I13" s="25" t="s">
        <v>3044</v>
      </c>
      <c r="J13" s="25" t="s">
        <v>56</v>
      </c>
      <c r="K13" s="25" t="s">
        <v>122</v>
      </c>
      <c r="L13" s="25" t="s">
        <v>124</v>
      </c>
      <c r="M13" s="25" t="s">
        <v>39</v>
      </c>
      <c r="N13" s="25" t="s">
        <v>40</v>
      </c>
      <c r="O13" s="26">
        <v>41494</v>
      </c>
      <c r="P13" s="25"/>
      <c r="Q13" s="25">
        <v>600</v>
      </c>
      <c r="R13" s="27" t="s">
        <v>41</v>
      </c>
      <c r="S13" s="28"/>
      <c r="T13" s="28">
        <v>11.450770338258712</v>
      </c>
      <c r="U13" s="232">
        <v>10.062451784748474</v>
      </c>
      <c r="V13" s="232">
        <v>10.323397524550835</v>
      </c>
      <c r="W13" s="232">
        <v>10.584343264353194</v>
      </c>
      <c r="X13" s="23">
        <f t="shared" si="0"/>
        <v>248</v>
      </c>
      <c r="Y13" s="23">
        <f t="shared" si="1"/>
        <v>620</v>
      </c>
      <c r="Z13" s="23">
        <v>1</v>
      </c>
      <c r="AA13" s="23">
        <v>1</v>
      </c>
      <c r="AB13" s="23">
        <v>2</v>
      </c>
      <c r="AC13" s="23">
        <v>772.10787293668704</v>
      </c>
      <c r="AD13" s="146">
        <f t="shared" si="2"/>
        <v>43400</v>
      </c>
      <c r="AE13">
        <v>284.9762916000023</v>
      </c>
      <c r="AF13" s="70">
        <f t="shared" si="3"/>
        <v>2.7093758172010713</v>
      </c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</row>
    <row r="14" spans="1:54" s="97" customFormat="1" x14ac:dyDescent="0.35">
      <c r="A14" s="25">
        <v>7600</v>
      </c>
      <c r="B14" s="25" t="s">
        <v>30</v>
      </c>
      <c r="C14" s="25" t="s">
        <v>31</v>
      </c>
      <c r="D14" s="25" t="s">
        <v>42</v>
      </c>
      <c r="E14" s="25" t="s">
        <v>1005</v>
      </c>
      <c r="F14" s="25" t="s">
        <v>1006</v>
      </c>
      <c r="G14" s="25">
        <v>880</v>
      </c>
      <c r="H14" s="25" t="s">
        <v>34</v>
      </c>
      <c r="I14" s="25" t="s">
        <v>1007</v>
      </c>
      <c r="J14" s="25" t="s">
        <v>56</v>
      </c>
      <c r="K14" s="25" t="s">
        <v>122</v>
      </c>
      <c r="L14" s="25" t="s">
        <v>124</v>
      </c>
      <c r="M14" s="25" t="s">
        <v>39</v>
      </c>
      <c r="N14" s="25" t="s">
        <v>40</v>
      </c>
      <c r="O14" s="26">
        <v>37424</v>
      </c>
      <c r="P14" s="25"/>
      <c r="Q14" s="25">
        <v>943.5</v>
      </c>
      <c r="R14" s="27" t="s">
        <v>41</v>
      </c>
      <c r="S14" s="28"/>
      <c r="T14" s="28">
        <v>11.611226270703703</v>
      </c>
      <c r="U14" s="247">
        <v>10.222907717193467</v>
      </c>
      <c r="V14" s="247">
        <v>10.483853456995824</v>
      </c>
      <c r="W14" s="247">
        <v>10.744799196798184</v>
      </c>
      <c r="X14" s="229">
        <f t="shared" si="0"/>
        <v>352</v>
      </c>
      <c r="Y14" s="229">
        <f t="shared" si="1"/>
        <v>880</v>
      </c>
      <c r="Z14" s="229">
        <v>4</v>
      </c>
      <c r="AA14" s="229">
        <v>4</v>
      </c>
      <c r="AB14" s="229">
        <v>2</v>
      </c>
      <c r="AC14" s="229">
        <v>1095.8950454585238</v>
      </c>
      <c r="AD14" s="146">
        <f t="shared" si="2"/>
        <v>61600</v>
      </c>
      <c r="AE14">
        <v>404.48247840000386</v>
      </c>
      <c r="AF14" s="70">
        <f t="shared" si="3"/>
        <v>2.7093758172010678</v>
      </c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</row>
    <row r="15" spans="1:54" s="97" customFormat="1" x14ac:dyDescent="0.35">
      <c r="A15" s="25">
        <v>72000</v>
      </c>
      <c r="B15" s="25" t="s">
        <v>30</v>
      </c>
      <c r="C15" s="25" t="s">
        <v>42</v>
      </c>
      <c r="D15" s="25" t="s">
        <v>42</v>
      </c>
      <c r="E15" s="25" t="s">
        <v>2832</v>
      </c>
      <c r="F15" s="25" t="s">
        <v>2833</v>
      </c>
      <c r="G15" s="25">
        <v>57.3</v>
      </c>
      <c r="H15" s="25" t="s">
        <v>34</v>
      </c>
      <c r="I15" s="25" t="s">
        <v>2834</v>
      </c>
      <c r="J15" s="25" t="s">
        <v>56</v>
      </c>
      <c r="K15" s="25" t="s">
        <v>63</v>
      </c>
      <c r="L15" s="25" t="s">
        <v>47</v>
      </c>
      <c r="M15" s="25" t="s">
        <v>39</v>
      </c>
      <c r="N15" s="25" t="s">
        <v>40</v>
      </c>
      <c r="O15" s="26">
        <v>31918</v>
      </c>
      <c r="P15" s="25"/>
      <c r="Q15" s="25">
        <v>49.85</v>
      </c>
      <c r="R15" s="27" t="s">
        <v>41</v>
      </c>
      <c r="S15" s="28"/>
      <c r="T15" s="28">
        <v>8.2858010128956732</v>
      </c>
      <c r="U15" s="247">
        <v>6.3749129475136428</v>
      </c>
      <c r="V15" s="247">
        <v>6.4399377096292438</v>
      </c>
      <c r="W15" s="247">
        <v>6.504962471744844</v>
      </c>
      <c r="X15" s="229">
        <f t="shared" ref="X15:X34" si="4">CEILING(0.35*G15,1)</f>
        <v>21</v>
      </c>
      <c r="Y15" s="229">
        <f t="shared" si="1"/>
        <v>58</v>
      </c>
      <c r="Z15" s="229">
        <v>1</v>
      </c>
      <c r="AA15" s="229">
        <v>1</v>
      </c>
      <c r="AB15" s="229">
        <v>3.17</v>
      </c>
      <c r="AC15" s="229">
        <v>88.178855119488631</v>
      </c>
      <c r="AD15" s="146">
        <f t="shared" si="2"/>
        <v>4011</v>
      </c>
      <c r="AE15">
        <v>24.142670838000043</v>
      </c>
      <c r="AF15" s="70">
        <f t="shared" si="3"/>
        <v>3.6524067991970885</v>
      </c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</row>
    <row r="16" spans="1:54" s="97" customFormat="1" x14ac:dyDescent="0.35">
      <c r="A16" s="25">
        <v>69700</v>
      </c>
      <c r="B16" s="25" t="s">
        <v>30</v>
      </c>
      <c r="C16" s="25" t="s">
        <v>42</v>
      </c>
      <c r="D16" s="25" t="s">
        <v>31</v>
      </c>
      <c r="E16" s="25" t="s">
        <v>3217</v>
      </c>
      <c r="F16" s="25" t="s">
        <v>3218</v>
      </c>
      <c r="G16" s="25">
        <v>6.9</v>
      </c>
      <c r="H16" s="25" t="s">
        <v>34</v>
      </c>
      <c r="I16" s="25" t="s">
        <v>55</v>
      </c>
      <c r="J16" s="25" t="s">
        <v>56</v>
      </c>
      <c r="K16" s="25" t="s">
        <v>63</v>
      </c>
      <c r="L16" s="25" t="s">
        <v>47</v>
      </c>
      <c r="M16" s="25" t="s">
        <v>39</v>
      </c>
      <c r="N16" s="25" t="s">
        <v>40</v>
      </c>
      <c r="O16" s="26">
        <v>31846</v>
      </c>
      <c r="P16" s="25"/>
      <c r="Q16" s="25">
        <v>6.9</v>
      </c>
      <c r="R16" s="27" t="s">
        <v>41</v>
      </c>
      <c r="S16" s="28"/>
      <c r="T16" s="28">
        <v>9.3147474817760116</v>
      </c>
      <c r="U16" s="247">
        <v>7.4038594163939804</v>
      </c>
      <c r="V16" s="247">
        <v>7.4688841785095805</v>
      </c>
      <c r="W16" s="247">
        <v>7.5339089406251816</v>
      </c>
      <c r="X16" s="229">
        <f t="shared" si="4"/>
        <v>3</v>
      </c>
      <c r="Y16" s="229">
        <f t="shared" si="1"/>
        <v>7</v>
      </c>
      <c r="Z16" s="229">
        <v>1</v>
      </c>
      <c r="AA16" s="229">
        <v>1</v>
      </c>
      <c r="AB16" s="229">
        <v>3.17</v>
      </c>
      <c r="AC16" s="229">
        <v>10.618396166221146</v>
      </c>
      <c r="AD16" s="146">
        <f t="shared" si="2"/>
        <v>483</v>
      </c>
      <c r="AE16">
        <v>2.9072326140000153</v>
      </c>
      <c r="AF16" s="70">
        <f t="shared" si="3"/>
        <v>3.6524067991970766</v>
      </c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</row>
    <row r="17" spans="1:54" s="97" customFormat="1" x14ac:dyDescent="0.35">
      <c r="A17" s="34">
        <v>64800</v>
      </c>
      <c r="B17" s="34" t="s">
        <v>30</v>
      </c>
      <c r="C17" s="34" t="s">
        <v>42</v>
      </c>
      <c r="D17" s="34" t="s">
        <v>31</v>
      </c>
      <c r="E17" s="34" t="s">
        <v>2931</v>
      </c>
      <c r="F17" s="34" t="s">
        <v>2932</v>
      </c>
      <c r="G17" s="34">
        <v>4.5999999999999996</v>
      </c>
      <c r="H17" s="34" t="s">
        <v>34</v>
      </c>
      <c r="I17" s="34" t="s">
        <v>55</v>
      </c>
      <c r="J17" s="34" t="s">
        <v>56</v>
      </c>
      <c r="K17" s="34" t="s">
        <v>63</v>
      </c>
      <c r="L17" s="34" t="s">
        <v>47</v>
      </c>
      <c r="M17" s="34" t="s">
        <v>39</v>
      </c>
      <c r="N17" s="34" t="s">
        <v>40</v>
      </c>
      <c r="O17" s="35">
        <v>28277</v>
      </c>
      <c r="P17" s="34"/>
      <c r="Q17" s="34">
        <v>4.5999999999999996</v>
      </c>
      <c r="R17" s="36" t="s">
        <v>41</v>
      </c>
      <c r="S17" s="33"/>
      <c r="T17" s="33">
        <v>9.9292034963344751</v>
      </c>
      <c r="U17" s="257">
        <v>8.0183154309524447</v>
      </c>
      <c r="V17" s="257">
        <v>8.0833401930680466</v>
      </c>
      <c r="W17" s="257">
        <v>8.1483649551836468</v>
      </c>
      <c r="X17" s="194">
        <f t="shared" si="4"/>
        <v>2</v>
      </c>
      <c r="Y17" s="194">
        <f t="shared" si="1"/>
        <v>5</v>
      </c>
      <c r="Z17" s="194">
        <v>1</v>
      </c>
      <c r="AA17" s="194">
        <v>1</v>
      </c>
      <c r="AB17" s="194">
        <v>3.17</v>
      </c>
      <c r="AC17" s="194">
        <v>7.0789307774807471</v>
      </c>
      <c r="AD17" s="146">
        <f t="shared" si="2"/>
        <v>322</v>
      </c>
      <c r="AE17">
        <v>1.9381550759999948</v>
      </c>
      <c r="AF17" s="70">
        <f t="shared" si="3"/>
        <v>3.652406799197097</v>
      </c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</row>
    <row r="18" spans="1:54" s="97" customFormat="1" x14ac:dyDescent="0.35">
      <c r="A18" s="25">
        <v>105300</v>
      </c>
      <c r="B18" s="25" t="s">
        <v>30</v>
      </c>
      <c r="C18" s="25" t="s">
        <v>31</v>
      </c>
      <c r="D18" s="25" t="s">
        <v>42</v>
      </c>
      <c r="E18" s="25" t="s">
        <v>2374</v>
      </c>
      <c r="F18" s="25" t="s">
        <v>2375</v>
      </c>
      <c r="G18" s="25">
        <v>196</v>
      </c>
      <c r="H18" s="25" t="s">
        <v>34</v>
      </c>
      <c r="I18" s="25" t="s">
        <v>2376</v>
      </c>
      <c r="J18" s="25" t="s">
        <v>56</v>
      </c>
      <c r="K18" s="25" t="s">
        <v>63</v>
      </c>
      <c r="L18" s="25" t="s">
        <v>62</v>
      </c>
      <c r="M18" s="25" t="s">
        <v>39</v>
      </c>
      <c r="N18" s="25" t="s">
        <v>40</v>
      </c>
      <c r="O18" s="26">
        <v>41183</v>
      </c>
      <c r="P18" s="25"/>
      <c r="Q18" s="25">
        <v>195.9</v>
      </c>
      <c r="R18" s="27" t="s">
        <v>41</v>
      </c>
      <c r="S18" s="28"/>
      <c r="T18" s="28">
        <v>10.554192208521867</v>
      </c>
      <c r="U18" s="247">
        <v>8.6433041431398365</v>
      </c>
      <c r="V18" s="247">
        <v>8.7083289052554367</v>
      </c>
      <c r="W18" s="247">
        <v>8.7733536673710386</v>
      </c>
      <c r="X18" s="229">
        <f t="shared" si="4"/>
        <v>69</v>
      </c>
      <c r="Y18" s="229">
        <f t="shared" si="1"/>
        <v>196</v>
      </c>
      <c r="Z18" s="229">
        <v>1</v>
      </c>
      <c r="AA18" s="229">
        <v>1</v>
      </c>
      <c r="AB18" s="229">
        <v>3.17</v>
      </c>
      <c r="AC18" s="229">
        <v>301.62400704048417</v>
      </c>
      <c r="AD18" s="146">
        <f t="shared" si="2"/>
        <v>13720</v>
      </c>
      <c r="AE18">
        <v>82.582259759999815</v>
      </c>
      <c r="AF18" s="70">
        <f t="shared" si="3"/>
        <v>3.6524067991970974</v>
      </c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</row>
    <row r="19" spans="1:54" s="97" customFormat="1" x14ac:dyDescent="0.35">
      <c r="A19" s="25">
        <v>109400</v>
      </c>
      <c r="B19" s="25" t="s">
        <v>30</v>
      </c>
      <c r="C19" s="25" t="s">
        <v>31</v>
      </c>
      <c r="D19" s="25" t="s">
        <v>31</v>
      </c>
      <c r="E19" s="25" t="s">
        <v>1430</v>
      </c>
      <c r="F19" s="25" t="s">
        <v>1431</v>
      </c>
      <c r="G19" s="25">
        <v>204.2</v>
      </c>
      <c r="H19" s="25" t="s">
        <v>34</v>
      </c>
      <c r="I19" s="25" t="s">
        <v>1432</v>
      </c>
      <c r="J19" s="25" t="s">
        <v>56</v>
      </c>
      <c r="K19" s="25" t="s">
        <v>63</v>
      </c>
      <c r="L19" s="25" t="s">
        <v>124</v>
      </c>
      <c r="M19" s="25" t="s">
        <v>39</v>
      </c>
      <c r="N19" s="25" t="s">
        <v>40</v>
      </c>
      <c r="O19" s="26">
        <v>41395</v>
      </c>
      <c r="P19" s="25"/>
      <c r="Q19" s="25">
        <v>222</v>
      </c>
      <c r="R19" s="27" t="s">
        <v>41</v>
      </c>
      <c r="S19" s="28"/>
      <c r="T19" s="28">
        <v>10.563105158869574</v>
      </c>
      <c r="U19" s="247">
        <v>8.6522170934875451</v>
      </c>
      <c r="V19" s="247">
        <v>8.717241855603147</v>
      </c>
      <c r="W19" s="247">
        <v>8.7822666177187472</v>
      </c>
      <c r="X19" s="229">
        <f t="shared" si="4"/>
        <v>72</v>
      </c>
      <c r="Y19" s="229">
        <f t="shared" si="1"/>
        <v>205</v>
      </c>
      <c r="Z19" s="229">
        <v>1</v>
      </c>
      <c r="AA19" s="229">
        <v>1</v>
      </c>
      <c r="AB19" s="229">
        <v>3.17</v>
      </c>
      <c r="AC19" s="229">
        <v>314.24297060034189</v>
      </c>
      <c r="AD19" s="146">
        <f t="shared" si="2"/>
        <v>14294</v>
      </c>
      <c r="AE19">
        <v>86.037231852000474</v>
      </c>
      <c r="AF19" s="70">
        <f t="shared" si="3"/>
        <v>3.6524067991970774</v>
      </c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</row>
    <row r="20" spans="1:54" s="97" customFormat="1" x14ac:dyDescent="0.35">
      <c r="A20" s="25">
        <v>109500</v>
      </c>
      <c r="B20" s="25" t="s">
        <v>30</v>
      </c>
      <c r="C20" s="25" t="s">
        <v>31</v>
      </c>
      <c r="D20" s="25" t="s">
        <v>31</v>
      </c>
      <c r="E20" s="25" t="s">
        <v>1433</v>
      </c>
      <c r="F20" s="25" t="s">
        <v>1434</v>
      </c>
      <c r="G20" s="25">
        <v>202.7</v>
      </c>
      <c r="H20" s="25" t="s">
        <v>34</v>
      </c>
      <c r="I20" s="25" t="s">
        <v>1432</v>
      </c>
      <c r="J20" s="25" t="s">
        <v>56</v>
      </c>
      <c r="K20" s="25" t="s">
        <v>63</v>
      </c>
      <c r="L20" s="25" t="s">
        <v>124</v>
      </c>
      <c r="M20" s="25" t="s">
        <v>39</v>
      </c>
      <c r="N20" s="25" t="s">
        <v>40</v>
      </c>
      <c r="O20" s="26">
        <v>41395</v>
      </c>
      <c r="P20" s="25"/>
      <c r="Q20" s="25">
        <v>222</v>
      </c>
      <c r="R20" s="27" t="s">
        <v>41</v>
      </c>
      <c r="S20" s="28"/>
      <c r="T20" s="28">
        <v>10.563105158869574</v>
      </c>
      <c r="U20" s="247">
        <v>8.6522170934875415</v>
      </c>
      <c r="V20" s="247">
        <v>8.7172418556031417</v>
      </c>
      <c r="W20" s="247">
        <v>8.7822666177187436</v>
      </c>
      <c r="X20" s="229">
        <f t="shared" si="4"/>
        <v>71</v>
      </c>
      <c r="Y20" s="229">
        <f t="shared" si="1"/>
        <v>203</v>
      </c>
      <c r="Z20" s="229">
        <v>1</v>
      </c>
      <c r="AA20" s="229">
        <v>1</v>
      </c>
      <c r="AB20" s="229">
        <v>3.17</v>
      </c>
      <c r="AC20" s="229">
        <v>311.93462360768518</v>
      </c>
      <c r="AD20" s="146">
        <f t="shared" si="2"/>
        <v>14189</v>
      </c>
      <c r="AE20">
        <v>85.405224762000827</v>
      </c>
      <c r="AF20" s="70">
        <f t="shared" si="3"/>
        <v>3.6524067991970628</v>
      </c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</row>
    <row r="21" spans="1:54" s="97" customFormat="1" x14ac:dyDescent="0.35">
      <c r="A21" s="25">
        <v>109600</v>
      </c>
      <c r="B21" s="25" t="s">
        <v>30</v>
      </c>
      <c r="C21" s="25" t="s">
        <v>31</v>
      </c>
      <c r="D21" s="25" t="s">
        <v>31</v>
      </c>
      <c r="E21" s="25" t="s">
        <v>1435</v>
      </c>
      <c r="F21" s="25" t="s">
        <v>1436</v>
      </c>
      <c r="G21" s="25">
        <v>208.96</v>
      </c>
      <c r="H21" s="25" t="s">
        <v>34</v>
      </c>
      <c r="I21" s="25" t="s">
        <v>1432</v>
      </c>
      <c r="J21" s="25" t="s">
        <v>56</v>
      </c>
      <c r="K21" s="25" t="s">
        <v>63</v>
      </c>
      <c r="L21" s="25" t="s">
        <v>124</v>
      </c>
      <c r="M21" s="25" t="s">
        <v>39</v>
      </c>
      <c r="N21" s="25" t="s">
        <v>40</v>
      </c>
      <c r="O21" s="26">
        <v>41395</v>
      </c>
      <c r="P21" s="25"/>
      <c r="Q21" s="25">
        <v>222</v>
      </c>
      <c r="R21" s="27" t="s">
        <v>41</v>
      </c>
      <c r="S21" s="28"/>
      <c r="T21" s="28">
        <v>10.563105158869574</v>
      </c>
      <c r="U21" s="247">
        <v>8.6522170934875433</v>
      </c>
      <c r="V21" s="247">
        <v>8.7172418556031417</v>
      </c>
      <c r="W21" s="247">
        <v>8.7822666177187418</v>
      </c>
      <c r="X21" s="229">
        <f t="shared" si="4"/>
        <v>74</v>
      </c>
      <c r="Y21" s="229">
        <f t="shared" si="1"/>
        <v>209</v>
      </c>
      <c r="Z21" s="229">
        <v>1</v>
      </c>
      <c r="AA21" s="229">
        <v>1</v>
      </c>
      <c r="AB21" s="229">
        <v>3.17</v>
      </c>
      <c r="AC21" s="229">
        <v>321.56812505703891</v>
      </c>
      <c r="AD21" s="146">
        <f t="shared" si="2"/>
        <v>14627.2</v>
      </c>
      <c r="AE21">
        <v>88.042801017600624</v>
      </c>
      <c r="AF21" s="70">
        <f t="shared" si="3"/>
        <v>3.6524067991970663</v>
      </c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</row>
    <row r="22" spans="1:54" s="97" customFormat="1" x14ac:dyDescent="0.35">
      <c r="A22" s="25">
        <v>109700</v>
      </c>
      <c r="B22" s="25" t="s">
        <v>30</v>
      </c>
      <c r="C22" s="25" t="s">
        <v>31</v>
      </c>
      <c r="D22" s="25" t="s">
        <v>31</v>
      </c>
      <c r="E22" s="25" t="s">
        <v>1437</v>
      </c>
      <c r="F22" s="25" t="s">
        <v>1438</v>
      </c>
      <c r="G22" s="25">
        <v>204.29</v>
      </c>
      <c r="H22" s="25" t="s">
        <v>34</v>
      </c>
      <c r="I22" s="25" t="s">
        <v>1432</v>
      </c>
      <c r="J22" s="25" t="s">
        <v>56</v>
      </c>
      <c r="K22" s="25" t="s">
        <v>63</v>
      </c>
      <c r="L22" s="25" t="s">
        <v>124</v>
      </c>
      <c r="M22" s="25" t="s">
        <v>39</v>
      </c>
      <c r="N22" s="25" t="s">
        <v>40</v>
      </c>
      <c r="O22" s="26">
        <v>41395</v>
      </c>
      <c r="P22" s="25"/>
      <c r="Q22" s="25">
        <v>222</v>
      </c>
      <c r="R22" s="27" t="s">
        <v>41</v>
      </c>
      <c r="S22" s="28"/>
      <c r="T22" s="28">
        <v>10.563105158869574</v>
      </c>
      <c r="U22" s="247">
        <v>8.6522170934875433</v>
      </c>
      <c r="V22" s="247">
        <v>8.7172418556031452</v>
      </c>
      <c r="W22" s="247">
        <v>8.7822666177187472</v>
      </c>
      <c r="X22" s="229">
        <f t="shared" si="4"/>
        <v>72</v>
      </c>
      <c r="Y22" s="229">
        <f t="shared" si="1"/>
        <v>205</v>
      </c>
      <c r="Z22" s="229">
        <v>1</v>
      </c>
      <c r="AA22" s="229">
        <v>1</v>
      </c>
      <c r="AB22" s="229">
        <v>3.17</v>
      </c>
      <c r="AC22" s="229">
        <v>314.381471419901</v>
      </c>
      <c r="AD22" s="146">
        <f t="shared" si="2"/>
        <v>14300.3</v>
      </c>
      <c r="AE22">
        <v>86.075152277400306</v>
      </c>
      <c r="AF22" s="70">
        <f t="shared" si="3"/>
        <v>3.652406799197081</v>
      </c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</row>
    <row r="23" spans="1:54" s="97" customFormat="1" x14ac:dyDescent="0.35">
      <c r="A23" s="25">
        <v>83000</v>
      </c>
      <c r="B23" s="25" t="s">
        <v>30</v>
      </c>
      <c r="C23" s="25" t="s">
        <v>31</v>
      </c>
      <c r="D23" s="25" t="s">
        <v>31</v>
      </c>
      <c r="E23" s="25" t="s">
        <v>2965</v>
      </c>
      <c r="F23" s="25" t="s">
        <v>2966</v>
      </c>
      <c r="G23" s="25">
        <v>48.7</v>
      </c>
      <c r="H23" s="25" t="s">
        <v>34</v>
      </c>
      <c r="I23" s="25" t="s">
        <v>2967</v>
      </c>
      <c r="J23" s="25" t="s">
        <v>56</v>
      </c>
      <c r="K23" s="25" t="s">
        <v>63</v>
      </c>
      <c r="L23" s="25" t="s">
        <v>62</v>
      </c>
      <c r="M23" s="25" t="s">
        <v>39</v>
      </c>
      <c r="N23" s="25" t="s">
        <v>40</v>
      </c>
      <c r="O23" s="26">
        <v>37743</v>
      </c>
      <c r="P23" s="25"/>
      <c r="Q23" s="25">
        <v>49.9</v>
      </c>
      <c r="R23" s="27" t="s">
        <v>41</v>
      </c>
      <c r="S23" s="28"/>
      <c r="T23" s="28">
        <v>11.220732509636202</v>
      </c>
      <c r="U23" s="247">
        <v>9.3098444442541712</v>
      </c>
      <c r="V23" s="247">
        <v>9.3748692063697714</v>
      </c>
      <c r="W23" s="247">
        <v>9.4398939684853698</v>
      </c>
      <c r="X23" s="229">
        <f t="shared" si="4"/>
        <v>18</v>
      </c>
      <c r="Y23" s="229">
        <f t="shared" si="1"/>
        <v>49</v>
      </c>
      <c r="Z23" s="229">
        <v>1</v>
      </c>
      <c r="AA23" s="229">
        <v>1</v>
      </c>
      <c r="AB23" s="229">
        <v>3.17</v>
      </c>
      <c r="AC23" s="229">
        <v>74.944332361589602</v>
      </c>
      <c r="AD23" s="146">
        <f t="shared" si="2"/>
        <v>3409</v>
      </c>
      <c r="AE23">
        <v>20.519163521999861</v>
      </c>
      <c r="AF23" s="70">
        <f t="shared" si="3"/>
        <v>3.6524067991971094</v>
      </c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</row>
    <row r="24" spans="1:54" s="97" customFormat="1" x14ac:dyDescent="0.35">
      <c r="A24" s="25">
        <v>81700</v>
      </c>
      <c r="B24" s="25" t="s">
        <v>30</v>
      </c>
      <c r="C24" s="25" t="s">
        <v>31</v>
      </c>
      <c r="D24" s="25" t="s">
        <v>31</v>
      </c>
      <c r="E24" s="25" t="s">
        <v>745</v>
      </c>
      <c r="F24" s="25" t="s">
        <v>746</v>
      </c>
      <c r="G24" s="25">
        <v>48</v>
      </c>
      <c r="H24" s="25" t="s">
        <v>34</v>
      </c>
      <c r="I24" s="25" t="s">
        <v>747</v>
      </c>
      <c r="J24" s="25" t="s">
        <v>56</v>
      </c>
      <c r="K24" s="25" t="s">
        <v>63</v>
      </c>
      <c r="L24" s="25" t="s">
        <v>62</v>
      </c>
      <c r="M24" s="25" t="s">
        <v>39</v>
      </c>
      <c r="N24" s="25" t="s">
        <v>40</v>
      </c>
      <c r="O24" s="26">
        <v>37627</v>
      </c>
      <c r="P24" s="25"/>
      <c r="Q24" s="25">
        <v>49.9</v>
      </c>
      <c r="R24" s="27" t="s">
        <v>41</v>
      </c>
      <c r="S24" s="28"/>
      <c r="T24" s="28">
        <v>11.378260869565217</v>
      </c>
      <c r="U24" s="247">
        <v>9.4673728041831868</v>
      </c>
      <c r="V24" s="247">
        <v>9.532397566298787</v>
      </c>
      <c r="W24" s="247">
        <v>9.5974223284143889</v>
      </c>
      <c r="X24" s="229">
        <f t="shared" si="4"/>
        <v>17</v>
      </c>
      <c r="Y24" s="229">
        <f t="shared" si="1"/>
        <v>48</v>
      </c>
      <c r="Z24" s="229">
        <v>1</v>
      </c>
      <c r="AA24" s="229">
        <v>1</v>
      </c>
      <c r="AB24" s="229">
        <v>3.17</v>
      </c>
      <c r="AC24" s="229">
        <v>73.867103765016552</v>
      </c>
      <c r="AD24" s="146">
        <f t="shared" si="2"/>
        <v>3360</v>
      </c>
      <c r="AE24">
        <v>20.224226879999993</v>
      </c>
      <c r="AF24" s="70">
        <f t="shared" si="3"/>
        <v>3.6524067991970912</v>
      </c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</row>
    <row r="25" spans="1:54" s="97" customFormat="1" x14ac:dyDescent="0.35">
      <c r="A25" s="25">
        <v>81900</v>
      </c>
      <c r="B25" s="25" t="s">
        <v>30</v>
      </c>
      <c r="C25" s="25" t="s">
        <v>31</v>
      </c>
      <c r="D25" s="25" t="s">
        <v>31</v>
      </c>
      <c r="E25" s="25" t="s">
        <v>1472</v>
      </c>
      <c r="F25" s="25" t="s">
        <v>1473</v>
      </c>
      <c r="G25" s="25">
        <v>48</v>
      </c>
      <c r="H25" s="25" t="s">
        <v>34</v>
      </c>
      <c r="I25" s="25" t="s">
        <v>1474</v>
      </c>
      <c r="J25" s="25" t="s">
        <v>56</v>
      </c>
      <c r="K25" s="25" t="s">
        <v>63</v>
      </c>
      <c r="L25" s="25" t="s">
        <v>62</v>
      </c>
      <c r="M25" s="25" t="s">
        <v>39</v>
      </c>
      <c r="N25" s="25" t="s">
        <v>40</v>
      </c>
      <c r="O25" s="26">
        <v>37627</v>
      </c>
      <c r="P25" s="25"/>
      <c r="Q25" s="25">
        <v>49.9</v>
      </c>
      <c r="R25" s="27" t="s">
        <v>41</v>
      </c>
      <c r="S25" s="28"/>
      <c r="T25" s="28">
        <v>11.580098170459616</v>
      </c>
      <c r="U25" s="247">
        <v>9.6692101050775854</v>
      </c>
      <c r="V25" s="247">
        <v>9.7342348671931891</v>
      </c>
      <c r="W25" s="247">
        <v>9.799259629308791</v>
      </c>
      <c r="X25" s="229">
        <f t="shared" si="4"/>
        <v>17</v>
      </c>
      <c r="Y25" s="229">
        <f t="shared" si="1"/>
        <v>48</v>
      </c>
      <c r="Z25" s="229">
        <v>1</v>
      </c>
      <c r="AA25" s="229">
        <v>1</v>
      </c>
      <c r="AB25" s="229">
        <v>3.17</v>
      </c>
      <c r="AC25" s="229">
        <v>73.867103765016594</v>
      </c>
      <c r="AD25" s="146">
        <f t="shared" si="2"/>
        <v>3360</v>
      </c>
      <c r="AE25">
        <v>20.224226880000003</v>
      </c>
      <c r="AF25" s="70">
        <f t="shared" si="3"/>
        <v>3.6524067991970917</v>
      </c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</row>
    <row r="26" spans="1:54" s="118" customFormat="1" x14ac:dyDescent="0.35">
      <c r="A26" s="25">
        <v>400</v>
      </c>
      <c r="B26" s="25" t="s">
        <v>30</v>
      </c>
      <c r="C26" s="25" t="s">
        <v>31</v>
      </c>
      <c r="D26" s="25" t="s">
        <v>31</v>
      </c>
      <c r="E26" s="25" t="s">
        <v>135</v>
      </c>
      <c r="F26" s="25" t="s">
        <v>136</v>
      </c>
      <c r="G26" s="25">
        <v>23.8</v>
      </c>
      <c r="H26" s="25" t="s">
        <v>34</v>
      </c>
      <c r="I26" s="25" t="s">
        <v>137</v>
      </c>
      <c r="J26" s="25" t="s">
        <v>56</v>
      </c>
      <c r="K26" s="25" t="s">
        <v>63</v>
      </c>
      <c r="L26" s="25" t="s">
        <v>62</v>
      </c>
      <c r="M26" s="25" t="s">
        <v>39</v>
      </c>
      <c r="N26" s="25" t="s">
        <v>138</v>
      </c>
      <c r="O26" s="26">
        <v>31413</v>
      </c>
      <c r="P26" s="25"/>
      <c r="Q26" s="25">
        <v>25.4</v>
      </c>
      <c r="R26" s="27" t="s">
        <v>41</v>
      </c>
      <c r="S26" s="28"/>
      <c r="T26" s="28">
        <v>13.397807865892972</v>
      </c>
      <c r="U26" s="247">
        <v>11.486919800510941</v>
      </c>
      <c r="V26" s="247">
        <v>11.551944562626542</v>
      </c>
      <c r="W26" s="247">
        <v>11.616969324742143</v>
      </c>
      <c r="X26" s="229">
        <f t="shared" si="4"/>
        <v>9</v>
      </c>
      <c r="Y26" s="229">
        <f t="shared" si="1"/>
        <v>24</v>
      </c>
      <c r="Z26" s="229">
        <v>1</v>
      </c>
      <c r="AA26" s="229">
        <v>1</v>
      </c>
      <c r="AB26" s="229">
        <v>3.17</v>
      </c>
      <c r="AC26" s="229">
        <v>36.625772283487436</v>
      </c>
      <c r="AD26" s="146">
        <f t="shared" si="2"/>
        <v>1666</v>
      </c>
      <c r="AE26">
        <v>10.027845828000034</v>
      </c>
      <c r="AF26" s="70">
        <f t="shared" si="3"/>
        <v>3.6524067991970841</v>
      </c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</row>
    <row r="27" spans="1:54" s="118" customFormat="1" x14ac:dyDescent="0.35">
      <c r="A27" s="25">
        <v>500</v>
      </c>
      <c r="B27" s="25" t="s">
        <v>30</v>
      </c>
      <c r="C27" s="25" t="s">
        <v>31</v>
      </c>
      <c r="D27" s="25" t="s">
        <v>31</v>
      </c>
      <c r="E27" s="25" t="s">
        <v>139</v>
      </c>
      <c r="F27" s="25" t="s">
        <v>140</v>
      </c>
      <c r="G27" s="25">
        <v>25.4</v>
      </c>
      <c r="H27" s="25" t="s">
        <v>34</v>
      </c>
      <c r="I27" s="25" t="s">
        <v>137</v>
      </c>
      <c r="J27" s="25" t="s">
        <v>56</v>
      </c>
      <c r="K27" s="25" t="s">
        <v>63</v>
      </c>
      <c r="L27" s="25" t="s">
        <v>62</v>
      </c>
      <c r="M27" s="25" t="s">
        <v>39</v>
      </c>
      <c r="N27" s="25" t="s">
        <v>138</v>
      </c>
      <c r="O27" s="26">
        <v>31413</v>
      </c>
      <c r="P27" s="25"/>
      <c r="Q27" s="25">
        <v>25.4</v>
      </c>
      <c r="R27" s="27" t="s">
        <v>41</v>
      </c>
      <c r="S27" s="28"/>
      <c r="T27" s="28">
        <v>13.397807865892972</v>
      </c>
      <c r="U27" s="247">
        <v>11.486919800510941</v>
      </c>
      <c r="V27" s="247">
        <v>11.551944562626543</v>
      </c>
      <c r="W27" s="247">
        <v>11.616969324742145</v>
      </c>
      <c r="X27" s="229">
        <f t="shared" si="4"/>
        <v>9</v>
      </c>
      <c r="Y27" s="229">
        <f t="shared" si="1"/>
        <v>26</v>
      </c>
      <c r="Z27" s="229">
        <v>1</v>
      </c>
      <c r="AA27" s="229">
        <v>1</v>
      </c>
      <c r="AB27" s="229">
        <v>3.17</v>
      </c>
      <c r="AC27" s="229">
        <v>39.088009075654625</v>
      </c>
      <c r="AD27" s="146">
        <f t="shared" si="2"/>
        <v>1778</v>
      </c>
      <c r="AE27">
        <v>10.701986723999985</v>
      </c>
      <c r="AF27" s="70">
        <f t="shared" si="3"/>
        <v>3.6524067991970983</v>
      </c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</row>
    <row r="28" spans="1:54" s="118" customFormat="1" x14ac:dyDescent="0.35">
      <c r="A28" s="34">
        <v>13900</v>
      </c>
      <c r="B28" s="34" t="s">
        <v>30</v>
      </c>
      <c r="C28" s="34" t="s">
        <v>31</v>
      </c>
      <c r="D28" s="34" t="s">
        <v>31</v>
      </c>
      <c r="E28" s="34" t="s">
        <v>1590</v>
      </c>
      <c r="F28" s="34" t="s">
        <v>1591</v>
      </c>
      <c r="G28" s="34">
        <v>46.2</v>
      </c>
      <c r="H28" s="34" t="s">
        <v>34</v>
      </c>
      <c r="I28" s="34" t="s">
        <v>796</v>
      </c>
      <c r="J28" s="34" t="s">
        <v>56</v>
      </c>
      <c r="K28" s="34" t="s">
        <v>63</v>
      </c>
      <c r="L28" s="34" t="s">
        <v>62</v>
      </c>
      <c r="M28" s="34" t="s">
        <v>39</v>
      </c>
      <c r="N28" s="34" t="s">
        <v>40</v>
      </c>
      <c r="O28" s="35">
        <v>37315</v>
      </c>
      <c r="P28" s="34"/>
      <c r="Q28" s="34">
        <v>49.9</v>
      </c>
      <c r="R28" s="36" t="s">
        <v>41</v>
      </c>
      <c r="S28" s="33"/>
      <c r="T28" s="33">
        <v>13.8123968004906</v>
      </c>
      <c r="U28" s="257">
        <v>11.901508735108569</v>
      </c>
      <c r="V28" s="257">
        <v>11.966533497224169</v>
      </c>
      <c r="W28" s="257">
        <v>12.031558259339768</v>
      </c>
      <c r="X28" s="194">
        <f t="shared" si="4"/>
        <v>17</v>
      </c>
      <c r="Y28" s="194">
        <f t="shared" si="1"/>
        <v>47</v>
      </c>
      <c r="Z28" s="194">
        <v>1</v>
      </c>
      <c r="AA28" s="194">
        <v>1</v>
      </c>
      <c r="AB28" s="194">
        <v>3.17</v>
      </c>
      <c r="AC28" s="194">
        <v>71.097087373828458</v>
      </c>
      <c r="AD28" s="146">
        <f t="shared" si="2"/>
        <v>3234</v>
      </c>
      <c r="AE28">
        <v>19.465818372000047</v>
      </c>
      <c r="AF28" s="70">
        <f t="shared" si="3"/>
        <v>3.6524067991970828</v>
      </c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</row>
    <row r="29" spans="1:54" s="118" customFormat="1" x14ac:dyDescent="0.35">
      <c r="A29" s="34">
        <v>14000</v>
      </c>
      <c r="B29" s="34" t="s">
        <v>30</v>
      </c>
      <c r="C29" s="34" t="s">
        <v>31</v>
      </c>
      <c r="D29" s="34" t="s">
        <v>42</v>
      </c>
      <c r="E29" s="34" t="s">
        <v>1459</v>
      </c>
      <c r="F29" s="34" t="s">
        <v>1460</v>
      </c>
      <c r="G29" s="34">
        <v>95.4</v>
      </c>
      <c r="H29" s="34" t="s">
        <v>34</v>
      </c>
      <c r="I29" s="34" t="s">
        <v>796</v>
      </c>
      <c r="J29" s="34" t="s">
        <v>56</v>
      </c>
      <c r="K29" s="34" t="s">
        <v>63</v>
      </c>
      <c r="L29" s="34" t="s">
        <v>62</v>
      </c>
      <c r="M29" s="34" t="s">
        <v>39</v>
      </c>
      <c r="N29" s="34" t="s">
        <v>40</v>
      </c>
      <c r="O29" s="35">
        <v>37285</v>
      </c>
      <c r="P29" s="34"/>
      <c r="Q29" s="34">
        <v>99.8</v>
      </c>
      <c r="R29" s="36" t="s">
        <v>41</v>
      </c>
      <c r="S29" s="33"/>
      <c r="T29" s="33">
        <v>13.8123968004906</v>
      </c>
      <c r="U29" s="257">
        <v>11.901508735108566</v>
      </c>
      <c r="V29" s="257">
        <v>11.966533497224168</v>
      </c>
      <c r="W29" s="257">
        <v>12.031558259339768</v>
      </c>
      <c r="X29" s="194">
        <f t="shared" si="4"/>
        <v>34</v>
      </c>
      <c r="Y29" s="194">
        <f t="shared" si="1"/>
        <v>96</v>
      </c>
      <c r="Z29" s="194">
        <v>1</v>
      </c>
      <c r="AA29" s="194">
        <v>1</v>
      </c>
      <c r="AB29" s="194">
        <v>3.17</v>
      </c>
      <c r="AC29" s="194">
        <v>146.81086873297065</v>
      </c>
      <c r="AD29" s="146">
        <f t="shared" si="2"/>
        <v>6678</v>
      </c>
      <c r="AE29">
        <v>40.195650924000304</v>
      </c>
      <c r="AF29" s="70">
        <f t="shared" si="3"/>
        <v>3.6524067991970686</v>
      </c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</row>
    <row r="30" spans="1:54" s="118" customFormat="1" x14ac:dyDescent="0.35">
      <c r="A30" s="34">
        <v>82700</v>
      </c>
      <c r="B30" s="34" t="s">
        <v>30</v>
      </c>
      <c r="C30" s="34" t="s">
        <v>31</v>
      </c>
      <c r="D30" s="34" t="s">
        <v>42</v>
      </c>
      <c r="E30" s="34" t="s">
        <v>2010</v>
      </c>
      <c r="F30" s="34" t="s">
        <v>2011</v>
      </c>
      <c r="G30" s="34">
        <v>294</v>
      </c>
      <c r="H30" s="34" t="s">
        <v>34</v>
      </c>
      <c r="I30" s="34" t="s">
        <v>2012</v>
      </c>
      <c r="J30" s="34" t="s">
        <v>56</v>
      </c>
      <c r="K30" s="34" t="s">
        <v>63</v>
      </c>
      <c r="L30" s="34" t="s">
        <v>62</v>
      </c>
      <c r="M30" s="34" t="s">
        <v>39</v>
      </c>
      <c r="N30" s="34" t="s">
        <v>40</v>
      </c>
      <c r="O30" s="35">
        <v>41486</v>
      </c>
      <c r="P30" s="34"/>
      <c r="Q30" s="34">
        <v>319.60000000000002</v>
      </c>
      <c r="R30" s="36" t="s">
        <v>41</v>
      </c>
      <c r="S30" s="33"/>
      <c r="T30" s="33">
        <v>13.8123968004906</v>
      </c>
      <c r="U30" s="257">
        <v>11.901508735108571</v>
      </c>
      <c r="V30" s="257">
        <v>11.966533497224171</v>
      </c>
      <c r="W30" s="257">
        <v>12.031558259339771</v>
      </c>
      <c r="X30" s="194">
        <f t="shared" si="4"/>
        <v>103</v>
      </c>
      <c r="Y30" s="194">
        <f t="shared" si="1"/>
        <v>294</v>
      </c>
      <c r="Z30" s="194">
        <v>1</v>
      </c>
      <c r="AA30" s="194">
        <v>1</v>
      </c>
      <c r="AB30" s="194">
        <v>3.17</v>
      </c>
      <c r="AC30" s="194">
        <v>452.43601056072714</v>
      </c>
      <c r="AD30" s="146">
        <f t="shared" si="2"/>
        <v>20580</v>
      </c>
      <c r="AE30">
        <v>123.87338964000011</v>
      </c>
      <c r="AF30" s="70">
        <f t="shared" si="3"/>
        <v>3.652406799197093</v>
      </c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</row>
    <row r="31" spans="1:54" s="118" customFormat="1" x14ac:dyDescent="0.35">
      <c r="A31" s="34">
        <v>95800</v>
      </c>
      <c r="B31" s="34" t="s">
        <v>30</v>
      </c>
      <c r="C31" s="34" t="s">
        <v>31</v>
      </c>
      <c r="D31" s="34" t="s">
        <v>42</v>
      </c>
      <c r="E31" s="34" t="s">
        <v>946</v>
      </c>
      <c r="F31" s="34" t="s">
        <v>947</v>
      </c>
      <c r="G31" s="34">
        <v>4.5</v>
      </c>
      <c r="H31" s="34" t="s">
        <v>34</v>
      </c>
      <c r="I31" s="34" t="s">
        <v>137</v>
      </c>
      <c r="J31" s="34" t="s">
        <v>56</v>
      </c>
      <c r="K31" s="34" t="s">
        <v>63</v>
      </c>
      <c r="L31" s="34" t="s">
        <v>62</v>
      </c>
      <c r="M31" s="34" t="s">
        <v>39</v>
      </c>
      <c r="N31" s="34" t="s">
        <v>138</v>
      </c>
      <c r="O31" s="35">
        <v>39370</v>
      </c>
      <c r="P31" s="34"/>
      <c r="Q31" s="34">
        <v>4.8</v>
      </c>
      <c r="R31" s="36" t="s">
        <v>41</v>
      </c>
      <c r="S31" s="33"/>
      <c r="T31" s="33">
        <v>13.8123968004906</v>
      </c>
      <c r="U31" s="257">
        <v>11.901508735108568</v>
      </c>
      <c r="V31" s="257">
        <v>11.966533497224166</v>
      </c>
      <c r="W31" s="257">
        <v>12.031558259339766</v>
      </c>
      <c r="X31" s="194">
        <f t="shared" si="4"/>
        <v>2</v>
      </c>
      <c r="Y31" s="194">
        <f t="shared" si="1"/>
        <v>5</v>
      </c>
      <c r="Z31" s="194">
        <v>1</v>
      </c>
      <c r="AA31" s="194">
        <v>1</v>
      </c>
      <c r="AB31" s="194">
        <v>3.17</v>
      </c>
      <c r="AC31" s="194">
        <v>6.9250409779703155</v>
      </c>
      <c r="AD31" s="146">
        <f t="shared" si="2"/>
        <v>315</v>
      </c>
      <c r="AE31">
        <v>1.8960212700000116</v>
      </c>
      <c r="AF31" s="70">
        <f t="shared" si="3"/>
        <v>3.6524067991970748</v>
      </c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</row>
    <row r="32" spans="1:54" s="118" customFormat="1" x14ac:dyDescent="0.35">
      <c r="A32" s="25">
        <v>67600</v>
      </c>
      <c r="B32" s="25" t="s">
        <v>30</v>
      </c>
      <c r="C32" s="25" t="s">
        <v>31</v>
      </c>
      <c r="D32" s="25" t="s">
        <v>42</v>
      </c>
      <c r="E32" s="25" t="s">
        <v>3107</v>
      </c>
      <c r="F32" s="25" t="s">
        <v>3108</v>
      </c>
      <c r="G32" s="25">
        <v>7</v>
      </c>
      <c r="H32" s="25" t="s">
        <v>34</v>
      </c>
      <c r="I32" s="25" t="s">
        <v>381</v>
      </c>
      <c r="J32" s="25" t="s">
        <v>56</v>
      </c>
      <c r="K32" s="25" t="s">
        <v>63</v>
      </c>
      <c r="L32" s="25" t="s">
        <v>47</v>
      </c>
      <c r="M32" s="25" t="s">
        <v>39</v>
      </c>
      <c r="N32" s="25" t="s">
        <v>1581</v>
      </c>
      <c r="O32" s="26">
        <v>29587</v>
      </c>
      <c r="P32" s="25"/>
      <c r="Q32" s="25">
        <v>7</v>
      </c>
      <c r="R32" s="27" t="s">
        <v>41</v>
      </c>
      <c r="S32" s="28"/>
      <c r="T32" s="28">
        <v>20.329249706916766</v>
      </c>
      <c r="U32" s="247">
        <v>18.418361641534737</v>
      </c>
      <c r="V32" s="247">
        <v>18.483386403650339</v>
      </c>
      <c r="W32" s="247">
        <v>18.548411165765945</v>
      </c>
      <c r="X32" s="229">
        <f t="shared" si="4"/>
        <v>3</v>
      </c>
      <c r="Y32" s="229">
        <f t="shared" si="1"/>
        <v>7</v>
      </c>
      <c r="Z32" s="229">
        <v>1</v>
      </c>
      <c r="AA32" s="229">
        <v>1</v>
      </c>
      <c r="AB32" s="229">
        <v>3.17</v>
      </c>
      <c r="AC32" s="229">
        <v>10.77228596573163</v>
      </c>
      <c r="AD32" s="146">
        <f t="shared" si="2"/>
        <v>490</v>
      </c>
      <c r="AE32">
        <v>2.9493664200000334</v>
      </c>
      <c r="AF32" s="70">
        <f t="shared" si="3"/>
        <v>3.6524067991970655</v>
      </c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</row>
    <row r="33" spans="1:54" s="118" customFormat="1" x14ac:dyDescent="0.35">
      <c r="A33" s="25">
        <v>13700</v>
      </c>
      <c r="B33" s="25" t="s">
        <v>30</v>
      </c>
      <c r="C33" s="25" t="s">
        <v>31</v>
      </c>
      <c r="D33" s="25" t="s">
        <v>31</v>
      </c>
      <c r="E33" s="25" t="s">
        <v>1579</v>
      </c>
      <c r="F33" s="25" t="s">
        <v>1580</v>
      </c>
      <c r="G33" s="25">
        <v>24.75</v>
      </c>
      <c r="H33" s="25" t="s">
        <v>34</v>
      </c>
      <c r="I33" s="25" t="s">
        <v>381</v>
      </c>
      <c r="J33" s="25" t="s">
        <v>56</v>
      </c>
      <c r="K33" s="25" t="s">
        <v>63</v>
      </c>
      <c r="L33" s="25" t="s">
        <v>62</v>
      </c>
      <c r="M33" s="25" t="s">
        <v>39</v>
      </c>
      <c r="N33" s="25" t="s">
        <v>1581</v>
      </c>
      <c r="O33" s="26">
        <v>31778</v>
      </c>
      <c r="P33" s="25"/>
      <c r="Q33" s="25">
        <v>24.75</v>
      </c>
      <c r="R33" s="27" t="s">
        <v>41</v>
      </c>
      <c r="S33" s="28"/>
      <c r="T33" s="28">
        <v>32.759493670886073</v>
      </c>
      <c r="U33" s="247">
        <v>30.848605605504044</v>
      </c>
      <c r="V33" s="247">
        <v>30.913630367619643</v>
      </c>
      <c r="W33" s="247">
        <v>30.978655129735237</v>
      </c>
      <c r="X33" s="229">
        <f t="shared" si="4"/>
        <v>9</v>
      </c>
      <c r="Y33" s="229">
        <f t="shared" si="1"/>
        <v>25</v>
      </c>
      <c r="Z33" s="229">
        <v>1</v>
      </c>
      <c r="AA33" s="229">
        <v>1</v>
      </c>
      <c r="AB33" s="229">
        <v>3.17</v>
      </c>
      <c r="AC33" s="229">
        <v>38.087725378836907</v>
      </c>
      <c r="AD33" s="146">
        <f t="shared" si="2"/>
        <v>1732.5</v>
      </c>
      <c r="AE33">
        <v>10.428116985000333</v>
      </c>
      <c r="AF33" s="70">
        <f t="shared" si="3"/>
        <v>3.6524067991969971</v>
      </c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</row>
    <row r="34" spans="1:54" s="118" customFormat="1" x14ac:dyDescent="0.35">
      <c r="A34" s="25">
        <v>13800</v>
      </c>
      <c r="B34" s="25" t="s">
        <v>30</v>
      </c>
      <c r="C34" s="25" t="s">
        <v>31</v>
      </c>
      <c r="D34" s="25" t="s">
        <v>31</v>
      </c>
      <c r="E34" s="25" t="s">
        <v>1582</v>
      </c>
      <c r="F34" s="25" t="s">
        <v>1583</v>
      </c>
      <c r="G34" s="25">
        <v>24.75</v>
      </c>
      <c r="H34" s="25" t="s">
        <v>34</v>
      </c>
      <c r="I34" s="25" t="s">
        <v>381</v>
      </c>
      <c r="J34" s="25" t="s">
        <v>56</v>
      </c>
      <c r="K34" s="25" t="s">
        <v>63</v>
      </c>
      <c r="L34" s="25" t="s">
        <v>62</v>
      </c>
      <c r="M34" s="25" t="s">
        <v>39</v>
      </c>
      <c r="N34" s="25" t="s">
        <v>1581</v>
      </c>
      <c r="O34" s="26">
        <v>31413</v>
      </c>
      <c r="P34" s="25"/>
      <c r="Q34" s="25">
        <v>24.75</v>
      </c>
      <c r="R34" s="27" t="s">
        <v>41</v>
      </c>
      <c r="S34" s="28"/>
      <c r="T34" s="28">
        <v>32.759493670886073</v>
      </c>
      <c r="U34" s="247">
        <v>30.848605605504044</v>
      </c>
      <c r="V34" s="247">
        <v>30.913630367619643</v>
      </c>
      <c r="W34" s="247">
        <v>30.978655129735237</v>
      </c>
      <c r="X34" s="229">
        <f t="shared" si="4"/>
        <v>9</v>
      </c>
      <c r="Y34" s="229">
        <f t="shared" si="1"/>
        <v>25</v>
      </c>
      <c r="Z34" s="229">
        <v>1</v>
      </c>
      <c r="AA34" s="229">
        <v>1</v>
      </c>
      <c r="AB34" s="229">
        <v>3.17</v>
      </c>
      <c r="AC34" s="229">
        <v>38.087725378836907</v>
      </c>
      <c r="AD34" s="146">
        <f t="shared" si="2"/>
        <v>1732.5</v>
      </c>
      <c r="AE34">
        <v>10.428116985000333</v>
      </c>
      <c r="AF34" s="70">
        <f t="shared" si="3"/>
        <v>3.6524067991969971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</row>
    <row r="35" spans="1:54" s="118" customFormat="1" x14ac:dyDescent="0.35">
      <c r="A35" s="25">
        <v>26400</v>
      </c>
      <c r="B35" s="25" t="s">
        <v>30</v>
      </c>
      <c r="C35" s="25" t="s">
        <v>31</v>
      </c>
      <c r="D35" s="25" t="s">
        <v>31</v>
      </c>
      <c r="E35" s="25" t="s">
        <v>2863</v>
      </c>
      <c r="F35" s="25" t="s">
        <v>2864</v>
      </c>
      <c r="G35" s="25">
        <v>312</v>
      </c>
      <c r="H35" s="25" t="s">
        <v>34</v>
      </c>
      <c r="I35" s="25" t="s">
        <v>2865</v>
      </c>
      <c r="J35" s="25" t="s">
        <v>56</v>
      </c>
      <c r="K35" s="25" t="s">
        <v>48</v>
      </c>
      <c r="L35" s="25" t="s">
        <v>124</v>
      </c>
      <c r="M35" s="25" t="s">
        <v>39</v>
      </c>
      <c r="N35" s="25" t="s">
        <v>40</v>
      </c>
      <c r="O35" s="26">
        <v>21916</v>
      </c>
      <c r="P35" s="25"/>
      <c r="Q35" s="25">
        <v>320</v>
      </c>
      <c r="R35" s="27" t="s">
        <v>41</v>
      </c>
      <c r="S35" s="28"/>
      <c r="T35" s="28">
        <v>13.96515008325458</v>
      </c>
      <c r="U35" s="247">
        <v>12.153031308429579</v>
      </c>
      <c r="V35" s="247">
        <v>12.857987375559034</v>
      </c>
      <c r="W35" s="247">
        <v>13.562943442688491</v>
      </c>
      <c r="X35" s="229">
        <f>CEILING(0.4*G35,1)</f>
        <v>125</v>
      </c>
      <c r="Y35" s="229">
        <f t="shared" si="1"/>
        <v>312</v>
      </c>
      <c r="Z35" s="229">
        <v>6</v>
      </c>
      <c r="AA35" s="229">
        <v>6</v>
      </c>
      <c r="AB35" s="229">
        <v>2</v>
      </c>
      <c r="AC35" s="229">
        <v>527.84164790730813</v>
      </c>
      <c r="AD35" s="146">
        <f t="shared" si="2"/>
        <v>21840</v>
      </c>
      <c r="AE35">
        <v>64.533474720002516</v>
      </c>
      <c r="AF35" s="70">
        <f t="shared" si="3"/>
        <v>8.1793464585241153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</row>
    <row r="36" spans="1:54" s="118" customFormat="1" x14ac:dyDescent="0.35">
      <c r="A36" s="25">
        <v>26500</v>
      </c>
      <c r="B36" s="25" t="s">
        <v>30</v>
      </c>
      <c r="C36" s="25" t="s">
        <v>31</v>
      </c>
      <c r="D36" s="25" t="s">
        <v>31</v>
      </c>
      <c r="E36" s="25" t="s">
        <v>2866</v>
      </c>
      <c r="F36" s="25" t="s">
        <v>2867</v>
      </c>
      <c r="G36" s="25">
        <v>317</v>
      </c>
      <c r="H36" s="25" t="s">
        <v>34</v>
      </c>
      <c r="I36" s="25" t="s">
        <v>2865</v>
      </c>
      <c r="J36" s="25" t="s">
        <v>56</v>
      </c>
      <c r="K36" s="25" t="s">
        <v>48</v>
      </c>
      <c r="L36" s="25" t="s">
        <v>124</v>
      </c>
      <c r="M36" s="25" t="s">
        <v>39</v>
      </c>
      <c r="N36" s="25" t="s">
        <v>40</v>
      </c>
      <c r="O36" s="26">
        <v>22282</v>
      </c>
      <c r="P36" s="25"/>
      <c r="Q36" s="25">
        <v>325</v>
      </c>
      <c r="R36" s="27" t="s">
        <v>41</v>
      </c>
      <c r="S36" s="28"/>
      <c r="T36" s="28">
        <v>13.96515008325458</v>
      </c>
      <c r="U36" s="247">
        <v>12.153031308429577</v>
      </c>
      <c r="V36" s="247">
        <v>12.857987375559032</v>
      </c>
      <c r="W36" s="247">
        <v>13.562943442688487</v>
      </c>
      <c r="X36" s="229">
        <f>CEILING(0.4*G36,1)</f>
        <v>127</v>
      </c>
      <c r="Y36" s="229">
        <f t="shared" si="1"/>
        <v>317</v>
      </c>
      <c r="Z36" s="229">
        <v>6</v>
      </c>
      <c r="AA36" s="229">
        <v>6</v>
      </c>
      <c r="AB36" s="229">
        <v>2</v>
      </c>
      <c r="AC36" s="229">
        <v>536.30064867505155</v>
      </c>
      <c r="AD36" s="146">
        <f t="shared" si="2"/>
        <v>22190</v>
      </c>
      <c r="AE36">
        <v>65.567665020000959</v>
      </c>
      <c r="AF36" s="70">
        <f t="shared" si="3"/>
        <v>8.1793464585242859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</row>
    <row r="37" spans="1:54" s="118" customFormat="1" x14ac:dyDescent="0.35">
      <c r="A37" s="25">
        <v>26600</v>
      </c>
      <c r="B37" s="25" t="s">
        <v>30</v>
      </c>
      <c r="C37" s="25" t="s">
        <v>31</v>
      </c>
      <c r="D37" s="25" t="s">
        <v>31</v>
      </c>
      <c r="E37" s="25" t="s">
        <v>2868</v>
      </c>
      <c r="F37" s="25" t="s">
        <v>2869</v>
      </c>
      <c r="G37" s="25">
        <v>530</v>
      </c>
      <c r="H37" s="25" t="s">
        <v>34</v>
      </c>
      <c r="I37" s="25" t="s">
        <v>2865</v>
      </c>
      <c r="J37" s="25" t="s">
        <v>56</v>
      </c>
      <c r="K37" s="25" t="s">
        <v>48</v>
      </c>
      <c r="L37" s="25" t="s">
        <v>124</v>
      </c>
      <c r="M37" s="25" t="s">
        <v>39</v>
      </c>
      <c r="N37" s="25" t="s">
        <v>40</v>
      </c>
      <c r="O37" s="26">
        <v>26299</v>
      </c>
      <c r="P37" s="25"/>
      <c r="Q37" s="25">
        <v>712</v>
      </c>
      <c r="R37" s="27" t="s">
        <v>41</v>
      </c>
      <c r="S37" s="28"/>
      <c r="T37" s="28">
        <v>13.96515008325458</v>
      </c>
      <c r="U37" s="247">
        <v>12.153031308429579</v>
      </c>
      <c r="V37" s="247">
        <v>12.857987375559034</v>
      </c>
      <c r="W37" s="247">
        <v>13.562943442688491</v>
      </c>
      <c r="X37" s="229">
        <f>CEILING(0.4*G37,1)</f>
        <v>212</v>
      </c>
      <c r="Y37" s="229">
        <f t="shared" si="1"/>
        <v>530</v>
      </c>
      <c r="Z37" s="229">
        <v>6</v>
      </c>
      <c r="AA37" s="229">
        <v>6</v>
      </c>
      <c r="AB37" s="229">
        <v>2</v>
      </c>
      <c r="AC37" s="229">
        <v>896.65408138100145</v>
      </c>
      <c r="AD37" s="146">
        <f t="shared" si="2"/>
        <v>37100</v>
      </c>
      <c r="AE37">
        <v>109.62417180000135</v>
      </c>
      <c r="AF37" s="70">
        <f t="shared" si="3"/>
        <v>8.179346458524309</v>
      </c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</row>
    <row r="38" spans="1:54" s="118" customFormat="1" x14ac:dyDescent="0.35">
      <c r="A38" s="25">
        <v>23600</v>
      </c>
      <c r="B38" s="25" t="s">
        <v>30</v>
      </c>
      <c r="C38" s="25" t="s">
        <v>31</v>
      </c>
      <c r="D38" s="25" t="s">
        <v>31</v>
      </c>
      <c r="E38" s="25" t="s">
        <v>2623</v>
      </c>
      <c r="F38" s="25" t="s">
        <v>2624</v>
      </c>
      <c r="G38" s="25">
        <v>55</v>
      </c>
      <c r="H38" s="25" t="s">
        <v>34</v>
      </c>
      <c r="I38" s="25" t="s">
        <v>2625</v>
      </c>
      <c r="J38" s="25" t="s">
        <v>3964</v>
      </c>
      <c r="K38" s="25" t="s">
        <v>63</v>
      </c>
      <c r="L38" s="25" t="s">
        <v>62</v>
      </c>
      <c r="M38" s="25" t="s">
        <v>39</v>
      </c>
      <c r="N38" s="25" t="s">
        <v>40</v>
      </c>
      <c r="O38" s="26">
        <v>28491</v>
      </c>
      <c r="P38" s="25"/>
      <c r="Q38" s="25">
        <v>74.5</v>
      </c>
      <c r="R38" s="27" t="s">
        <v>41</v>
      </c>
      <c r="S38" s="28"/>
      <c r="T38" s="28">
        <v>15.6</v>
      </c>
      <c r="U38" s="247">
        <v>13.689111934617971</v>
      </c>
      <c r="V38" s="247">
        <v>13.754136696733571</v>
      </c>
      <c r="W38" s="247">
        <v>13.81916145884917</v>
      </c>
      <c r="X38" s="229">
        <f>CEILING(0.35*G38,1)</f>
        <v>20</v>
      </c>
      <c r="Y38" s="229">
        <f t="shared" si="1"/>
        <v>55</v>
      </c>
      <c r="Z38" s="229">
        <v>1</v>
      </c>
      <c r="AA38" s="229">
        <v>1</v>
      </c>
      <c r="AB38" s="229">
        <v>3.17</v>
      </c>
      <c r="AC38" s="229">
        <v>84.639389730748391</v>
      </c>
      <c r="AD38" s="146">
        <f t="shared" si="2"/>
        <v>3850</v>
      </c>
      <c r="AE38">
        <v>0</v>
      </c>
      <c r="AF38" s="70" t="e">
        <f t="shared" si="3"/>
        <v>#DIV/0!</v>
      </c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</row>
    <row r="39" spans="1:54" s="118" customFormat="1" ht="10.9" customHeight="1" x14ac:dyDescent="0.35">
      <c r="A39" s="25">
        <v>23700</v>
      </c>
      <c r="B39" s="25" t="s">
        <v>30</v>
      </c>
      <c r="C39" s="25" t="s">
        <v>31</v>
      </c>
      <c r="D39" s="25" t="s">
        <v>31</v>
      </c>
      <c r="E39" s="25" t="s">
        <v>2627</v>
      </c>
      <c r="F39" s="25" t="s">
        <v>2628</v>
      </c>
      <c r="G39" s="25">
        <v>55</v>
      </c>
      <c r="H39" s="25" t="s">
        <v>34</v>
      </c>
      <c r="I39" s="25" t="s">
        <v>2625</v>
      </c>
      <c r="J39" s="25" t="s">
        <v>3964</v>
      </c>
      <c r="K39" s="25" t="s">
        <v>63</v>
      </c>
      <c r="L39" s="25" t="s">
        <v>62</v>
      </c>
      <c r="M39" s="25" t="s">
        <v>39</v>
      </c>
      <c r="N39" s="25" t="s">
        <v>40</v>
      </c>
      <c r="O39" s="26">
        <v>28491</v>
      </c>
      <c r="P39" s="25"/>
      <c r="Q39" s="25">
        <v>74.5</v>
      </c>
      <c r="R39" s="27" t="s">
        <v>41</v>
      </c>
      <c r="S39" s="28"/>
      <c r="T39" s="28">
        <v>15.6</v>
      </c>
      <c r="U39" s="261">
        <v>13.689111934617971</v>
      </c>
      <c r="V39" s="261">
        <v>13.754136696733571</v>
      </c>
      <c r="W39" s="261">
        <v>13.81916145884917</v>
      </c>
      <c r="X39" s="229">
        <f>CEILING(0.35*G39,1)</f>
        <v>20</v>
      </c>
      <c r="Y39" s="229">
        <f t="shared" si="1"/>
        <v>55</v>
      </c>
      <c r="Z39" s="229">
        <v>1</v>
      </c>
      <c r="AA39" s="229">
        <v>1</v>
      </c>
      <c r="AB39" s="229">
        <v>3.17</v>
      </c>
      <c r="AC39" s="229">
        <v>84.639389730748391</v>
      </c>
      <c r="AD39" s="146">
        <f t="shared" si="2"/>
        <v>3850</v>
      </c>
      <c r="AE39">
        <v>0</v>
      </c>
      <c r="AF39" s="70" t="e">
        <f t="shared" si="3"/>
        <v>#DIV/0!</v>
      </c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</row>
    <row r="40" spans="1:54" s="118" customFormat="1" x14ac:dyDescent="0.35">
      <c r="A40" s="25">
        <v>23800</v>
      </c>
      <c r="B40" s="25" t="s">
        <v>30</v>
      </c>
      <c r="C40" s="25" t="s">
        <v>31</v>
      </c>
      <c r="D40" s="25" t="s">
        <v>31</v>
      </c>
      <c r="E40" s="25" t="s">
        <v>2629</v>
      </c>
      <c r="F40" s="25" t="s">
        <v>2630</v>
      </c>
      <c r="G40" s="25">
        <v>55</v>
      </c>
      <c r="H40" s="25" t="s">
        <v>34</v>
      </c>
      <c r="I40" s="25" t="s">
        <v>2625</v>
      </c>
      <c r="J40" s="25" t="s">
        <v>3964</v>
      </c>
      <c r="K40" s="25" t="s">
        <v>63</v>
      </c>
      <c r="L40" s="25" t="s">
        <v>62</v>
      </c>
      <c r="M40" s="25" t="s">
        <v>39</v>
      </c>
      <c r="N40" s="25" t="s">
        <v>40</v>
      </c>
      <c r="O40" s="26">
        <v>28491</v>
      </c>
      <c r="P40" s="25"/>
      <c r="Q40" s="25">
        <v>74.5</v>
      </c>
      <c r="R40" s="27" t="s">
        <v>41</v>
      </c>
      <c r="S40" s="28"/>
      <c r="T40" s="28">
        <v>15.6</v>
      </c>
      <c r="U40" s="261">
        <v>13.689111934617971</v>
      </c>
      <c r="V40" s="261">
        <v>13.754136696733571</v>
      </c>
      <c r="W40" s="261">
        <v>13.81916145884917</v>
      </c>
      <c r="X40" s="229">
        <f>CEILING(0.35*G40,1)</f>
        <v>20</v>
      </c>
      <c r="Y40" s="229">
        <f t="shared" si="1"/>
        <v>55</v>
      </c>
      <c r="Z40" s="229">
        <v>1</v>
      </c>
      <c r="AA40" s="229">
        <v>1</v>
      </c>
      <c r="AB40" s="229">
        <v>3.17</v>
      </c>
      <c r="AC40" s="229">
        <v>84.639389730748391</v>
      </c>
      <c r="AD40" s="146">
        <f t="shared" si="2"/>
        <v>3850</v>
      </c>
      <c r="AE40">
        <v>0</v>
      </c>
      <c r="AF40" s="70" t="e">
        <f t="shared" si="3"/>
        <v>#DIV/0!</v>
      </c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</row>
    <row r="41" spans="1:54" s="49" customFormat="1" x14ac:dyDescent="0.35">
      <c r="A41" s="78">
        <v>45200</v>
      </c>
      <c r="B41" s="78" t="s">
        <v>30</v>
      </c>
      <c r="C41" s="78" t="s">
        <v>42</v>
      </c>
      <c r="D41" s="78" t="s">
        <v>31</v>
      </c>
      <c r="E41" s="78" t="s">
        <v>2321</v>
      </c>
      <c r="F41" s="78" t="s">
        <v>2322</v>
      </c>
      <c r="G41" s="78">
        <v>4.5999999999999996</v>
      </c>
      <c r="H41" s="78" t="s">
        <v>34</v>
      </c>
      <c r="I41" s="78" t="s">
        <v>2315</v>
      </c>
      <c r="J41" s="78" t="s">
        <v>2318</v>
      </c>
      <c r="K41" s="78" t="s">
        <v>63</v>
      </c>
      <c r="L41" s="78" t="s">
        <v>435</v>
      </c>
      <c r="M41" s="78" t="s">
        <v>39</v>
      </c>
      <c r="N41" s="78" t="s">
        <v>40</v>
      </c>
      <c r="O41" s="79">
        <v>33532</v>
      </c>
      <c r="P41" s="78"/>
      <c r="Q41" s="78">
        <v>4.5999999999999996</v>
      </c>
      <c r="R41" s="80" t="s">
        <v>41</v>
      </c>
      <c r="S41" s="81">
        <v>0.50619999999999998</v>
      </c>
      <c r="T41" s="302"/>
      <c r="U41" s="303">
        <v>-999</v>
      </c>
      <c r="V41" s="151">
        <v>-999</v>
      </c>
      <c r="W41" s="151">
        <v>-999</v>
      </c>
      <c r="X41" s="151">
        <v>-999</v>
      </c>
      <c r="Y41" s="151">
        <v>-999</v>
      </c>
      <c r="Z41" s="151">
        <v>-999</v>
      </c>
      <c r="AA41" s="151">
        <v>-999</v>
      </c>
      <c r="AB41" s="151">
        <v>-999</v>
      </c>
      <c r="AC41" s="151">
        <v>-999</v>
      </c>
      <c r="AD41" s="307">
        <v>-999</v>
      </c>
      <c r="AE41">
        <v>0</v>
      </c>
      <c r="AF41" s="70" t="e">
        <f t="shared" si="3"/>
        <v>#DIV/0!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</row>
    <row r="42" spans="1:54" s="70" customFormat="1" x14ac:dyDescent="0.35">
      <c r="A42" s="78">
        <v>129300</v>
      </c>
      <c r="B42" s="78" t="s">
        <v>30</v>
      </c>
      <c r="C42" s="78" t="s">
        <v>31</v>
      </c>
      <c r="D42" s="78" t="s">
        <v>42</v>
      </c>
      <c r="E42" s="78" t="s">
        <v>3818</v>
      </c>
      <c r="F42" s="78" t="s">
        <v>3819</v>
      </c>
      <c r="G42" s="78">
        <v>1.6</v>
      </c>
      <c r="H42" s="78" t="s">
        <v>34</v>
      </c>
      <c r="I42" s="78" t="s">
        <v>3820</v>
      </c>
      <c r="J42" s="78" t="s">
        <v>2318</v>
      </c>
      <c r="K42" s="78" t="s">
        <v>188</v>
      </c>
      <c r="L42" s="78" t="s">
        <v>435</v>
      </c>
      <c r="M42" s="78" t="s">
        <v>39</v>
      </c>
      <c r="N42" s="78" t="s">
        <v>40</v>
      </c>
      <c r="O42" s="79">
        <v>42321</v>
      </c>
      <c r="P42" s="78"/>
      <c r="Q42" s="78">
        <v>1.6</v>
      </c>
      <c r="R42" s="80" t="s">
        <v>41</v>
      </c>
      <c r="S42" s="81">
        <v>0.50619999999999998</v>
      </c>
      <c r="T42" s="302"/>
      <c r="U42" s="303">
        <v>-999</v>
      </c>
      <c r="V42" s="151">
        <v>-999</v>
      </c>
      <c r="W42" s="151">
        <v>-999</v>
      </c>
      <c r="X42" s="151">
        <v>-999</v>
      </c>
      <c r="Y42" s="151">
        <v>-999</v>
      </c>
      <c r="Z42" s="151">
        <v>-999</v>
      </c>
      <c r="AA42" s="151">
        <v>-999</v>
      </c>
      <c r="AB42" s="151">
        <v>-999</v>
      </c>
      <c r="AC42" s="151">
        <v>-999</v>
      </c>
      <c r="AD42" s="307">
        <v>-999</v>
      </c>
      <c r="AE42">
        <v>0</v>
      </c>
      <c r="AF42" s="70" t="e">
        <f t="shared" si="3"/>
        <v>#DIV/0!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</row>
    <row r="43" spans="1:54" s="49" customFormat="1" x14ac:dyDescent="0.35">
      <c r="A43" s="73">
        <v>122900</v>
      </c>
      <c r="B43" s="73" t="s">
        <v>30</v>
      </c>
      <c r="C43" s="73" t="s">
        <v>42</v>
      </c>
      <c r="D43" s="73" t="s">
        <v>42</v>
      </c>
      <c r="E43" s="73" t="s">
        <v>2313</v>
      </c>
      <c r="F43" s="73" t="s">
        <v>2314</v>
      </c>
      <c r="G43" s="73">
        <v>6.9</v>
      </c>
      <c r="H43" s="73" t="s">
        <v>34</v>
      </c>
      <c r="I43" s="73" t="s">
        <v>2315</v>
      </c>
      <c r="J43" s="73" t="s">
        <v>189</v>
      </c>
      <c r="K43" s="73" t="s">
        <v>912</v>
      </c>
      <c r="L43" s="73" t="s">
        <v>124</v>
      </c>
      <c r="M43" s="73" t="s">
        <v>39</v>
      </c>
      <c r="N43" s="73" t="s">
        <v>40</v>
      </c>
      <c r="O43" s="74">
        <v>33532</v>
      </c>
      <c r="P43" s="73"/>
      <c r="Q43" s="73">
        <v>6.9</v>
      </c>
      <c r="R43" s="75" t="s">
        <v>41</v>
      </c>
      <c r="S43" s="76">
        <v>0.28000000000000003</v>
      </c>
      <c r="T43" s="241"/>
      <c r="U43" s="251">
        <v>-999</v>
      </c>
      <c r="V43" s="154">
        <v>-999</v>
      </c>
      <c r="W43" s="154">
        <v>-999</v>
      </c>
      <c r="X43" s="154">
        <v>-999</v>
      </c>
      <c r="Y43" s="154">
        <v>-999</v>
      </c>
      <c r="Z43" s="154">
        <v>-999</v>
      </c>
      <c r="AA43" s="154">
        <v>-999</v>
      </c>
      <c r="AB43" s="154">
        <v>-999</v>
      </c>
      <c r="AC43" s="154">
        <v>-999</v>
      </c>
      <c r="AD43" s="265">
        <v>-999</v>
      </c>
      <c r="AE43">
        <v>0</v>
      </c>
      <c r="AF43" s="70" t="e">
        <f t="shared" si="3"/>
        <v>#DIV/0!</v>
      </c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</row>
    <row r="44" spans="1:54" s="118" customFormat="1" x14ac:dyDescent="0.35">
      <c r="A44" s="73">
        <v>47200</v>
      </c>
      <c r="B44" s="73" t="s">
        <v>30</v>
      </c>
      <c r="C44" s="73" t="s">
        <v>42</v>
      </c>
      <c r="D44" s="73" t="s">
        <v>31</v>
      </c>
      <c r="E44" s="73" t="s">
        <v>1420</v>
      </c>
      <c r="F44" s="73" t="s">
        <v>1421</v>
      </c>
      <c r="G44" s="73">
        <v>2.5</v>
      </c>
      <c r="H44" s="73" t="s">
        <v>34</v>
      </c>
      <c r="I44" s="73" t="s">
        <v>55</v>
      </c>
      <c r="J44" s="73" t="s">
        <v>189</v>
      </c>
      <c r="K44" s="73" t="s">
        <v>188</v>
      </c>
      <c r="L44" s="73" t="s">
        <v>187</v>
      </c>
      <c r="M44" s="73" t="s">
        <v>39</v>
      </c>
      <c r="N44" s="73" t="s">
        <v>40</v>
      </c>
      <c r="O44" s="74">
        <v>31408</v>
      </c>
      <c r="P44" s="73"/>
      <c r="Q44" s="73">
        <v>2.5</v>
      </c>
      <c r="R44" s="75" t="s">
        <v>41</v>
      </c>
      <c r="S44" s="76">
        <v>0.73849999999999993</v>
      </c>
      <c r="T44" s="76"/>
      <c r="U44" s="254">
        <v>-999</v>
      </c>
      <c r="V44" s="254">
        <v>-999</v>
      </c>
      <c r="W44" s="254">
        <v>-999</v>
      </c>
      <c r="X44" s="254">
        <v>-999</v>
      </c>
      <c r="Y44" s="254">
        <v>-999</v>
      </c>
      <c r="Z44" s="254">
        <v>-999</v>
      </c>
      <c r="AA44" s="254">
        <v>-999</v>
      </c>
      <c r="AB44" s="254">
        <v>-999</v>
      </c>
      <c r="AC44" s="254">
        <v>-999</v>
      </c>
      <c r="AD44" s="254">
        <v>-999</v>
      </c>
      <c r="AE44">
        <v>0</v>
      </c>
      <c r="AF44" s="70" t="e">
        <f t="shared" si="3"/>
        <v>#DIV/0!</v>
      </c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</row>
    <row r="45" spans="1:54" s="118" customFormat="1" x14ac:dyDescent="0.35">
      <c r="A45" s="73">
        <v>97800</v>
      </c>
      <c r="B45" s="73" t="s">
        <v>30</v>
      </c>
      <c r="C45" s="73" t="s">
        <v>31</v>
      </c>
      <c r="D45" s="73" t="s">
        <v>31</v>
      </c>
      <c r="E45" s="73" t="s">
        <v>1883</v>
      </c>
      <c r="F45" s="73" t="s">
        <v>1884</v>
      </c>
      <c r="G45" s="73">
        <v>3.56</v>
      </c>
      <c r="H45" s="73" t="s">
        <v>34</v>
      </c>
      <c r="I45" s="73" t="s">
        <v>1885</v>
      </c>
      <c r="J45" s="73" t="s">
        <v>189</v>
      </c>
      <c r="K45" s="73" t="s">
        <v>188</v>
      </c>
      <c r="L45" s="73" t="s">
        <v>187</v>
      </c>
      <c r="M45" s="73" t="s">
        <v>39</v>
      </c>
      <c r="N45" s="73" t="s">
        <v>138</v>
      </c>
      <c r="O45" s="74">
        <v>40026</v>
      </c>
      <c r="P45" s="73"/>
      <c r="Q45" s="73">
        <v>3.8</v>
      </c>
      <c r="R45" s="75" t="s">
        <v>41</v>
      </c>
      <c r="S45" s="76">
        <v>0.73849999999999993</v>
      </c>
      <c r="T45" s="76"/>
      <c r="U45" s="254">
        <v>-999</v>
      </c>
      <c r="V45" s="254">
        <v>-999</v>
      </c>
      <c r="W45" s="254">
        <v>-999</v>
      </c>
      <c r="X45" s="254">
        <v>-999</v>
      </c>
      <c r="Y45" s="254">
        <v>-999</v>
      </c>
      <c r="Z45" s="254">
        <v>-999</v>
      </c>
      <c r="AA45" s="254">
        <v>-999</v>
      </c>
      <c r="AB45" s="254">
        <v>-999</v>
      </c>
      <c r="AC45" s="254">
        <v>-999</v>
      </c>
      <c r="AD45" s="254">
        <v>-999</v>
      </c>
      <c r="AE45">
        <v>0</v>
      </c>
      <c r="AF45" s="70" t="e">
        <f t="shared" si="3"/>
        <v>#DIV/0!</v>
      </c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</row>
    <row r="46" spans="1:54" s="118" customFormat="1" x14ac:dyDescent="0.35">
      <c r="A46" s="73">
        <v>97200</v>
      </c>
      <c r="B46" s="73" t="s">
        <v>30</v>
      </c>
      <c r="C46" s="73" t="s">
        <v>31</v>
      </c>
      <c r="D46" s="73" t="s">
        <v>31</v>
      </c>
      <c r="E46" s="73" t="s">
        <v>2678</v>
      </c>
      <c r="F46" s="73" t="s">
        <v>2679</v>
      </c>
      <c r="G46" s="73">
        <v>10.62</v>
      </c>
      <c r="H46" s="73" t="s">
        <v>34</v>
      </c>
      <c r="I46" s="73" t="s">
        <v>2680</v>
      </c>
      <c r="J46" s="73" t="s">
        <v>189</v>
      </c>
      <c r="K46" s="73" t="s">
        <v>188</v>
      </c>
      <c r="L46" s="73" t="s">
        <v>187</v>
      </c>
      <c r="M46" s="73" t="s">
        <v>39</v>
      </c>
      <c r="N46" s="73" t="s">
        <v>40</v>
      </c>
      <c r="O46" s="74">
        <v>39904</v>
      </c>
      <c r="P46" s="73"/>
      <c r="Q46" s="73">
        <v>11.4</v>
      </c>
      <c r="R46" s="75" t="s">
        <v>41</v>
      </c>
      <c r="S46" s="76">
        <v>0.73849999999999993</v>
      </c>
      <c r="T46" s="76"/>
      <c r="U46" s="254">
        <v>-999</v>
      </c>
      <c r="V46" s="254">
        <v>-999</v>
      </c>
      <c r="W46" s="254">
        <v>-999</v>
      </c>
      <c r="X46" s="254">
        <v>-999</v>
      </c>
      <c r="Y46" s="254">
        <v>-999</v>
      </c>
      <c r="Z46" s="254">
        <v>-999</v>
      </c>
      <c r="AA46" s="254">
        <v>-999</v>
      </c>
      <c r="AB46" s="254">
        <v>-999</v>
      </c>
      <c r="AC46" s="254">
        <v>-999</v>
      </c>
      <c r="AD46" s="254">
        <v>-999</v>
      </c>
      <c r="AE46">
        <v>0</v>
      </c>
      <c r="AF46" s="70" t="e">
        <f t="shared" si="3"/>
        <v>#DIV/0!</v>
      </c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</row>
    <row r="47" spans="1:54" s="118" customFormat="1" x14ac:dyDescent="0.35">
      <c r="A47" s="73">
        <v>2200</v>
      </c>
      <c r="B47" s="73" t="s">
        <v>30</v>
      </c>
      <c r="C47" s="73" t="s">
        <v>42</v>
      </c>
      <c r="D47" s="73" t="s">
        <v>31</v>
      </c>
      <c r="E47" s="73" t="s">
        <v>234</v>
      </c>
      <c r="F47" s="73" t="s">
        <v>235</v>
      </c>
      <c r="G47" s="73">
        <v>2.5</v>
      </c>
      <c r="H47" s="73" t="s">
        <v>34</v>
      </c>
      <c r="I47" s="73" t="s">
        <v>236</v>
      </c>
      <c r="J47" s="73" t="s">
        <v>189</v>
      </c>
      <c r="K47" s="73" t="s">
        <v>188</v>
      </c>
      <c r="L47" s="73" t="s">
        <v>187</v>
      </c>
      <c r="M47" s="73" t="s">
        <v>39</v>
      </c>
      <c r="N47" s="73" t="s">
        <v>40</v>
      </c>
      <c r="O47" s="74">
        <v>31048</v>
      </c>
      <c r="P47" s="73"/>
      <c r="Q47" s="73">
        <v>3</v>
      </c>
      <c r="R47" s="75" t="s">
        <v>41</v>
      </c>
      <c r="S47" s="76">
        <v>0.73849999999999993</v>
      </c>
      <c r="T47" s="76"/>
      <c r="U47" s="254">
        <v>-999</v>
      </c>
      <c r="V47" s="254">
        <v>-999</v>
      </c>
      <c r="W47" s="254">
        <v>-999</v>
      </c>
      <c r="X47" s="254">
        <v>-999</v>
      </c>
      <c r="Y47" s="254">
        <v>-999</v>
      </c>
      <c r="Z47" s="254">
        <v>-999</v>
      </c>
      <c r="AA47" s="254">
        <v>-999</v>
      </c>
      <c r="AB47" s="254">
        <v>-999</v>
      </c>
      <c r="AC47" s="254">
        <v>-999</v>
      </c>
      <c r="AD47" s="254">
        <v>-999</v>
      </c>
      <c r="AE47">
        <v>0</v>
      </c>
      <c r="AF47" s="70" t="e">
        <f t="shared" si="3"/>
        <v>#DIV/0!</v>
      </c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</row>
    <row r="48" spans="1:54" x14ac:dyDescent="0.35">
      <c r="A48" s="279">
        <v>43600</v>
      </c>
      <c r="B48" s="279" t="s">
        <v>30</v>
      </c>
      <c r="C48" s="279" t="s">
        <v>42</v>
      </c>
      <c r="D48" s="279" t="s">
        <v>42</v>
      </c>
      <c r="E48" s="279" t="s">
        <v>857</v>
      </c>
      <c r="F48" s="279" t="s">
        <v>858</v>
      </c>
      <c r="G48" s="279">
        <v>7.5</v>
      </c>
      <c r="H48" s="279" t="s">
        <v>34</v>
      </c>
      <c r="I48" s="279" t="s">
        <v>859</v>
      </c>
      <c r="J48" s="279" t="s">
        <v>189</v>
      </c>
      <c r="K48" s="279" t="s">
        <v>188</v>
      </c>
      <c r="L48" s="279" t="s">
        <v>187</v>
      </c>
      <c r="M48" s="279" t="s">
        <v>39</v>
      </c>
      <c r="N48" s="279" t="s">
        <v>40</v>
      </c>
      <c r="O48" s="288">
        <v>34089</v>
      </c>
      <c r="P48" s="279"/>
      <c r="Q48" s="279">
        <v>8</v>
      </c>
      <c r="R48" s="279" t="s">
        <v>41</v>
      </c>
      <c r="S48" s="279">
        <v>0.73849999999999993</v>
      </c>
      <c r="T48" s="279"/>
      <c r="U48" s="254">
        <v>-999</v>
      </c>
      <c r="V48" s="254">
        <v>-999</v>
      </c>
      <c r="W48" s="254">
        <v>-999</v>
      </c>
      <c r="X48" s="254">
        <v>-999</v>
      </c>
      <c r="Y48" s="254">
        <v>-999</v>
      </c>
      <c r="Z48" s="254">
        <v>-999</v>
      </c>
      <c r="AA48" s="254">
        <v>-999</v>
      </c>
      <c r="AB48" s="254">
        <v>-999</v>
      </c>
      <c r="AC48" s="254">
        <v>-999</v>
      </c>
      <c r="AD48" s="254">
        <v>-999</v>
      </c>
      <c r="AE48">
        <v>0</v>
      </c>
      <c r="AF48" s="70" t="e">
        <f t="shared" si="3"/>
        <v>#DIV/0!</v>
      </c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</row>
    <row r="49" spans="1:54" x14ac:dyDescent="0.35">
      <c r="A49" s="279">
        <v>132400</v>
      </c>
      <c r="B49" s="279" t="s">
        <v>30</v>
      </c>
      <c r="C49" s="279" t="s">
        <v>42</v>
      </c>
      <c r="D49" s="279" t="s">
        <v>42</v>
      </c>
      <c r="E49" s="279" t="s">
        <v>2876</v>
      </c>
      <c r="F49" s="279" t="s">
        <v>2877</v>
      </c>
      <c r="G49" s="279">
        <v>8</v>
      </c>
      <c r="H49" s="279" t="s">
        <v>34</v>
      </c>
      <c r="I49" s="279" t="s">
        <v>2878</v>
      </c>
      <c r="J49" s="279" t="s">
        <v>189</v>
      </c>
      <c r="K49" s="279" t="s">
        <v>188</v>
      </c>
      <c r="L49" s="279" t="s">
        <v>435</v>
      </c>
      <c r="M49" s="279" t="s">
        <v>39</v>
      </c>
      <c r="N49" s="279" t="s">
        <v>40</v>
      </c>
      <c r="O49" s="288">
        <v>42467</v>
      </c>
      <c r="P49" s="279"/>
      <c r="Q49" s="279">
        <v>8</v>
      </c>
      <c r="R49" s="279" t="s">
        <v>41</v>
      </c>
      <c r="S49" s="279">
        <v>0.73849999999999993</v>
      </c>
      <c r="T49" s="279"/>
      <c r="U49" s="254">
        <v>-999</v>
      </c>
      <c r="V49" s="254">
        <v>-999</v>
      </c>
      <c r="W49" s="254">
        <v>-999</v>
      </c>
      <c r="X49" s="254">
        <v>-999</v>
      </c>
      <c r="Y49" s="254">
        <v>-999</v>
      </c>
      <c r="Z49" s="254">
        <v>-999</v>
      </c>
      <c r="AA49" s="254">
        <v>-999</v>
      </c>
      <c r="AB49" s="254">
        <v>-999</v>
      </c>
      <c r="AC49" s="254">
        <v>-999</v>
      </c>
      <c r="AD49" s="254">
        <v>-999</v>
      </c>
      <c r="AE49">
        <v>0</v>
      </c>
      <c r="AF49" s="70" t="e">
        <f t="shared" si="3"/>
        <v>#DIV/0!</v>
      </c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</row>
    <row r="50" spans="1:54" x14ac:dyDescent="0.35">
      <c r="A50" s="279">
        <v>31800</v>
      </c>
      <c r="B50" s="279" t="s">
        <v>30</v>
      </c>
      <c r="C50" s="279" t="s">
        <v>31</v>
      </c>
      <c r="D50" s="279" t="s">
        <v>42</v>
      </c>
      <c r="E50" s="279" t="s">
        <v>3223</v>
      </c>
      <c r="F50" s="279" t="s">
        <v>3224</v>
      </c>
      <c r="G50" s="279">
        <v>0.3</v>
      </c>
      <c r="H50" s="279" t="s">
        <v>34</v>
      </c>
      <c r="I50" s="279" t="s">
        <v>3225</v>
      </c>
      <c r="J50" s="279" t="s">
        <v>189</v>
      </c>
      <c r="K50" s="279" t="s">
        <v>188</v>
      </c>
      <c r="L50" s="279" t="s">
        <v>187</v>
      </c>
      <c r="M50" s="279" t="s">
        <v>39</v>
      </c>
      <c r="N50" s="279" t="s">
        <v>40</v>
      </c>
      <c r="O50" s="288">
        <v>36161</v>
      </c>
      <c r="P50" s="279"/>
      <c r="Q50" s="279">
        <v>1.6</v>
      </c>
      <c r="R50" s="279" t="s">
        <v>41</v>
      </c>
      <c r="S50" s="279">
        <v>0.60799999999999998</v>
      </c>
      <c r="T50" s="279"/>
      <c r="U50" s="254">
        <v>-999</v>
      </c>
      <c r="V50" s="254">
        <v>-999</v>
      </c>
      <c r="W50" s="254">
        <v>-999</v>
      </c>
      <c r="X50" s="254">
        <v>-999</v>
      </c>
      <c r="Y50" s="254">
        <v>-999</v>
      </c>
      <c r="Z50" s="254">
        <v>-999</v>
      </c>
      <c r="AA50" s="254">
        <v>-999</v>
      </c>
      <c r="AB50" s="254">
        <v>-999</v>
      </c>
      <c r="AC50" s="254">
        <v>-999</v>
      </c>
      <c r="AD50" s="254">
        <v>-999</v>
      </c>
      <c r="AE50">
        <v>0</v>
      </c>
      <c r="AF50" s="70" t="e">
        <f t="shared" si="3"/>
        <v>#DIV/0!</v>
      </c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</row>
    <row r="51" spans="1:54" x14ac:dyDescent="0.35">
      <c r="A51" s="285">
        <v>131400</v>
      </c>
      <c r="B51" s="285" t="s">
        <v>30</v>
      </c>
      <c r="C51" s="285" t="s">
        <v>31</v>
      </c>
      <c r="D51" s="285" t="s">
        <v>31</v>
      </c>
      <c r="E51" s="285" t="s">
        <v>3801</v>
      </c>
      <c r="F51" s="285" t="s">
        <v>3802</v>
      </c>
      <c r="G51" s="285">
        <v>4</v>
      </c>
      <c r="H51" s="285" t="s">
        <v>34</v>
      </c>
      <c r="I51" s="285" t="s">
        <v>759</v>
      </c>
      <c r="J51" s="285" t="s">
        <v>2111</v>
      </c>
      <c r="K51" s="285" t="s">
        <v>2110</v>
      </c>
      <c r="L51" s="285" t="s">
        <v>2109</v>
      </c>
      <c r="M51" s="285" t="s">
        <v>39</v>
      </c>
      <c r="N51" s="285" t="s">
        <v>40</v>
      </c>
      <c r="O51" s="294">
        <v>42390</v>
      </c>
      <c r="P51" s="285"/>
      <c r="Q51" s="285">
        <v>4.8</v>
      </c>
      <c r="R51" s="285" t="s">
        <v>41</v>
      </c>
      <c r="S51" s="285"/>
      <c r="T51" s="285"/>
      <c r="U51" s="253">
        <v>-999</v>
      </c>
      <c r="V51" s="253">
        <v>-999</v>
      </c>
      <c r="W51" s="253">
        <v>-999</v>
      </c>
      <c r="X51" s="253">
        <v>-999</v>
      </c>
      <c r="Y51" s="253">
        <v>-999</v>
      </c>
      <c r="Z51" s="253">
        <v>-999</v>
      </c>
      <c r="AA51" s="253">
        <v>-999</v>
      </c>
      <c r="AB51" s="253">
        <v>-999</v>
      </c>
      <c r="AC51" s="253">
        <v>-999</v>
      </c>
      <c r="AD51" s="253">
        <v>-999</v>
      </c>
      <c r="AE51">
        <v>0</v>
      </c>
      <c r="AF51" s="70" t="e">
        <f t="shared" si="3"/>
        <v>#DIV/0!</v>
      </c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x14ac:dyDescent="0.35">
      <c r="A52" s="280">
        <v>124900</v>
      </c>
      <c r="B52" s="280" t="s">
        <v>30</v>
      </c>
      <c r="C52" s="280" t="s">
        <v>31</v>
      </c>
      <c r="D52" s="280" t="s">
        <v>31</v>
      </c>
      <c r="E52" s="280" t="s">
        <v>32</v>
      </c>
      <c r="F52" s="280" t="s">
        <v>33</v>
      </c>
      <c r="G52" s="280">
        <v>1.5</v>
      </c>
      <c r="H52" s="280" t="s">
        <v>34</v>
      </c>
      <c r="I52" s="280" t="s">
        <v>35</v>
      </c>
      <c r="J52" s="280" t="s">
        <v>38</v>
      </c>
      <c r="K52" s="280" t="s">
        <v>37</v>
      </c>
      <c r="L52" s="280" t="s">
        <v>36</v>
      </c>
      <c r="M52" s="280" t="s">
        <v>39</v>
      </c>
      <c r="N52" s="280" t="s">
        <v>40</v>
      </c>
      <c r="O52" s="289">
        <v>42125</v>
      </c>
      <c r="P52" s="280"/>
      <c r="Q52" s="280">
        <v>1.5</v>
      </c>
      <c r="R52" s="280" t="s">
        <v>41</v>
      </c>
      <c r="S52" s="280"/>
      <c r="T52" s="280"/>
      <c r="U52" s="271">
        <v>-999</v>
      </c>
      <c r="V52" s="271">
        <v>-999</v>
      </c>
      <c r="W52" s="271">
        <v>-999</v>
      </c>
      <c r="X52" s="271">
        <v>-999</v>
      </c>
      <c r="Y52" s="271">
        <v>-999</v>
      </c>
      <c r="Z52" s="271">
        <v>-999</v>
      </c>
      <c r="AA52" s="271">
        <v>-999</v>
      </c>
      <c r="AB52" s="271">
        <v>-999</v>
      </c>
      <c r="AC52" s="271">
        <v>-999</v>
      </c>
      <c r="AD52" s="271">
        <v>-999</v>
      </c>
      <c r="AE52">
        <v>0</v>
      </c>
      <c r="AF52" s="70" t="e">
        <f t="shared" si="3"/>
        <v>#DIV/0!</v>
      </c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</row>
    <row r="53" spans="1:54" x14ac:dyDescent="0.35">
      <c r="A53" s="280">
        <v>130000</v>
      </c>
      <c r="B53" s="280" t="s">
        <v>30</v>
      </c>
      <c r="C53" s="280" t="s">
        <v>31</v>
      </c>
      <c r="D53" s="280" t="s">
        <v>31</v>
      </c>
      <c r="E53" s="280" t="s">
        <v>896</v>
      </c>
      <c r="F53" s="280" t="s">
        <v>897</v>
      </c>
      <c r="G53" s="280">
        <v>5</v>
      </c>
      <c r="H53" s="280" t="s">
        <v>34</v>
      </c>
      <c r="I53" s="280" t="s">
        <v>898</v>
      </c>
      <c r="J53" s="280" t="s">
        <v>38</v>
      </c>
      <c r="K53" s="280" t="s">
        <v>37</v>
      </c>
      <c r="L53" s="280" t="s">
        <v>36</v>
      </c>
      <c r="M53" s="280" t="s">
        <v>39</v>
      </c>
      <c r="N53" s="280" t="s">
        <v>40</v>
      </c>
      <c r="O53" s="289">
        <v>42349</v>
      </c>
      <c r="P53" s="280"/>
      <c r="Q53" s="280">
        <v>5</v>
      </c>
      <c r="R53" s="280" t="s">
        <v>41</v>
      </c>
      <c r="S53" s="280"/>
      <c r="T53" s="280"/>
      <c r="U53" s="271">
        <v>-999</v>
      </c>
      <c r="V53" s="271">
        <v>-999</v>
      </c>
      <c r="W53" s="271">
        <v>-999</v>
      </c>
      <c r="X53" s="271">
        <v>-999</v>
      </c>
      <c r="Y53" s="271">
        <v>-999</v>
      </c>
      <c r="Z53" s="271">
        <v>-999</v>
      </c>
      <c r="AA53" s="271">
        <v>-999</v>
      </c>
      <c r="AB53" s="271">
        <v>-999</v>
      </c>
      <c r="AC53" s="271">
        <v>-999</v>
      </c>
      <c r="AD53" s="271">
        <v>-999</v>
      </c>
      <c r="AE53">
        <v>0</v>
      </c>
      <c r="AF53" s="70" t="e">
        <f t="shared" si="3"/>
        <v>#DIV/0!</v>
      </c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</row>
    <row r="54" spans="1:54" s="70" customFormat="1" x14ac:dyDescent="0.35">
      <c r="A54" s="93">
        <v>127400</v>
      </c>
      <c r="B54" s="93" t="s">
        <v>30</v>
      </c>
      <c r="C54" s="93" t="s">
        <v>31</v>
      </c>
      <c r="D54" s="93" t="s">
        <v>31</v>
      </c>
      <c r="E54" s="93" t="s">
        <v>930</v>
      </c>
      <c r="F54" s="93" t="s">
        <v>931</v>
      </c>
      <c r="G54" s="93">
        <v>19</v>
      </c>
      <c r="H54" s="93" t="s">
        <v>34</v>
      </c>
      <c r="I54" s="93" t="s">
        <v>932</v>
      </c>
      <c r="J54" s="93" t="s">
        <v>38</v>
      </c>
      <c r="K54" s="93" t="s">
        <v>37</v>
      </c>
      <c r="L54" s="93" t="s">
        <v>36</v>
      </c>
      <c r="M54" s="93" t="s">
        <v>39</v>
      </c>
      <c r="N54" s="93" t="s">
        <v>40</v>
      </c>
      <c r="O54" s="94">
        <v>42298</v>
      </c>
      <c r="P54" s="93"/>
      <c r="Q54" s="93">
        <v>19</v>
      </c>
      <c r="R54" s="95" t="s">
        <v>41</v>
      </c>
      <c r="S54" s="96"/>
      <c r="T54" s="239"/>
      <c r="U54" s="246">
        <v>-999</v>
      </c>
      <c r="V54" s="252">
        <v>-999</v>
      </c>
      <c r="W54" s="252">
        <v>-999</v>
      </c>
      <c r="X54" s="252">
        <v>-999</v>
      </c>
      <c r="Y54" s="252">
        <v>-999</v>
      </c>
      <c r="Z54" s="252">
        <v>-999</v>
      </c>
      <c r="AA54" s="252">
        <v>-999</v>
      </c>
      <c r="AB54" s="252">
        <v>-999</v>
      </c>
      <c r="AC54" s="252">
        <v>-999</v>
      </c>
      <c r="AD54" s="263">
        <v>-999</v>
      </c>
      <c r="AE54">
        <v>0</v>
      </c>
      <c r="AF54" s="70" t="e">
        <f t="shared" si="3"/>
        <v>#DIV/0!</v>
      </c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</row>
    <row r="55" spans="1:54" s="70" customFormat="1" x14ac:dyDescent="0.35">
      <c r="A55" s="93">
        <v>110900</v>
      </c>
      <c r="B55" s="93" t="s">
        <v>30</v>
      </c>
      <c r="C55" s="93" t="s">
        <v>31</v>
      </c>
      <c r="D55" s="93" t="s">
        <v>31</v>
      </c>
      <c r="E55" s="93" t="s">
        <v>2631</v>
      </c>
      <c r="F55" s="93" t="s">
        <v>2632</v>
      </c>
      <c r="G55" s="93">
        <v>1.5</v>
      </c>
      <c r="H55" s="93" t="s">
        <v>34</v>
      </c>
      <c r="I55" s="93" t="s">
        <v>2633</v>
      </c>
      <c r="J55" s="93" t="s">
        <v>38</v>
      </c>
      <c r="K55" s="93" t="s">
        <v>37</v>
      </c>
      <c r="L55" s="93" t="s">
        <v>36</v>
      </c>
      <c r="M55" s="93" t="s">
        <v>39</v>
      </c>
      <c r="N55" s="93" t="s">
        <v>40</v>
      </c>
      <c r="O55" s="94">
        <v>41437</v>
      </c>
      <c r="P55" s="93"/>
      <c r="Q55" s="93">
        <v>1.5</v>
      </c>
      <c r="R55" s="95" t="s">
        <v>41</v>
      </c>
      <c r="S55" s="96"/>
      <c r="T55" s="239"/>
      <c r="U55" s="246">
        <v>-999</v>
      </c>
      <c r="V55" s="252">
        <v>-999</v>
      </c>
      <c r="W55" s="252">
        <v>-999</v>
      </c>
      <c r="X55" s="252">
        <v>-999</v>
      </c>
      <c r="Y55" s="252">
        <v>-999</v>
      </c>
      <c r="Z55" s="252">
        <v>-999</v>
      </c>
      <c r="AA55" s="252">
        <v>-999</v>
      </c>
      <c r="AB55" s="252">
        <v>-999</v>
      </c>
      <c r="AC55" s="252">
        <v>-999</v>
      </c>
      <c r="AD55" s="263">
        <v>-999</v>
      </c>
      <c r="AE55">
        <v>0</v>
      </c>
      <c r="AF55" s="70" t="e">
        <f t="shared" si="3"/>
        <v>#DIV/0!</v>
      </c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</row>
    <row r="56" spans="1:54" x14ac:dyDescent="0.35">
      <c r="A56" s="275">
        <v>37400</v>
      </c>
      <c r="B56" s="275" t="s">
        <v>30</v>
      </c>
      <c r="C56" s="275" t="s">
        <v>31</v>
      </c>
      <c r="D56" s="275" t="s">
        <v>31</v>
      </c>
      <c r="E56" s="275" t="s">
        <v>345</v>
      </c>
      <c r="F56" s="275" t="s">
        <v>346</v>
      </c>
      <c r="G56" s="275">
        <v>38</v>
      </c>
      <c r="H56" s="275" t="s">
        <v>34</v>
      </c>
      <c r="I56" s="275" t="s">
        <v>347</v>
      </c>
      <c r="J56" s="275" t="s">
        <v>79</v>
      </c>
      <c r="K56" s="275" t="s">
        <v>79</v>
      </c>
      <c r="L56" s="275" t="s">
        <v>79</v>
      </c>
      <c r="M56" s="275" t="s">
        <v>39</v>
      </c>
      <c r="N56" s="275" t="s">
        <v>40</v>
      </c>
      <c r="O56" s="276">
        <v>30674</v>
      </c>
      <c r="P56" s="275"/>
      <c r="Q56" s="275">
        <v>38</v>
      </c>
      <c r="R56" s="275" t="s">
        <v>41</v>
      </c>
      <c r="S56" s="275"/>
      <c r="T56" s="275"/>
      <c r="U56" s="272">
        <v>-999</v>
      </c>
      <c r="V56" s="272">
        <v>-999</v>
      </c>
      <c r="W56" s="272">
        <v>-999</v>
      </c>
      <c r="X56" s="272">
        <v>-999</v>
      </c>
      <c r="Y56" s="272">
        <v>-999</v>
      </c>
      <c r="Z56" s="272">
        <v>-999</v>
      </c>
      <c r="AA56" s="272">
        <v>-999</v>
      </c>
      <c r="AB56" s="272">
        <v>-999</v>
      </c>
      <c r="AC56" s="272">
        <v>-999</v>
      </c>
      <c r="AD56" s="272">
        <v>-999</v>
      </c>
      <c r="AE56">
        <v>0</v>
      </c>
      <c r="AF56" s="70" t="e">
        <f t="shared" si="3"/>
        <v>#DIV/0!</v>
      </c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</row>
    <row r="57" spans="1:54" s="70" customFormat="1" x14ac:dyDescent="0.35">
      <c r="A57" s="66">
        <v>90900</v>
      </c>
      <c r="B57" s="66" t="s">
        <v>30</v>
      </c>
      <c r="C57" s="66" t="s">
        <v>31</v>
      </c>
      <c r="D57" s="66" t="s">
        <v>31</v>
      </c>
      <c r="E57" s="66" t="s">
        <v>1052</v>
      </c>
      <c r="F57" s="66" t="s">
        <v>1053</v>
      </c>
      <c r="G57" s="66">
        <v>18.600000000000001</v>
      </c>
      <c r="H57" s="66" t="s">
        <v>34</v>
      </c>
      <c r="I57" s="66" t="s">
        <v>1054</v>
      </c>
      <c r="J57" s="66" t="s">
        <v>79</v>
      </c>
      <c r="K57" s="66" t="s">
        <v>79</v>
      </c>
      <c r="L57" s="66" t="s">
        <v>79</v>
      </c>
      <c r="M57" s="66" t="s">
        <v>39</v>
      </c>
      <c r="N57" s="66" t="s">
        <v>40</v>
      </c>
      <c r="O57" s="67">
        <v>38473</v>
      </c>
      <c r="P57" s="66"/>
      <c r="Q57" s="66">
        <v>18</v>
      </c>
      <c r="R57" s="68" t="s">
        <v>41</v>
      </c>
      <c r="S57" s="69"/>
      <c r="T57" s="244"/>
      <c r="U57" s="259">
        <v>-999</v>
      </c>
      <c r="V57" s="260">
        <v>-999</v>
      </c>
      <c r="W57" s="260">
        <v>-999</v>
      </c>
      <c r="X57" s="260">
        <v>-999</v>
      </c>
      <c r="Y57" s="260">
        <v>-999</v>
      </c>
      <c r="Z57" s="260">
        <v>-999</v>
      </c>
      <c r="AA57" s="260">
        <v>-999</v>
      </c>
      <c r="AB57" s="260">
        <v>-999</v>
      </c>
      <c r="AC57" s="260">
        <v>-999</v>
      </c>
      <c r="AD57" s="268">
        <v>-999</v>
      </c>
      <c r="AE57">
        <v>0</v>
      </c>
      <c r="AF57" s="70" t="e">
        <f t="shared" si="3"/>
        <v>#DIV/0!</v>
      </c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</row>
    <row r="58" spans="1:54" s="70" customFormat="1" x14ac:dyDescent="0.35">
      <c r="A58" s="66">
        <v>100600</v>
      </c>
      <c r="B58" s="66" t="s">
        <v>30</v>
      </c>
      <c r="C58" s="66" t="s">
        <v>31</v>
      </c>
      <c r="D58" s="66" t="s">
        <v>31</v>
      </c>
      <c r="E58" s="66" t="s">
        <v>1348</v>
      </c>
      <c r="F58" s="66" t="s">
        <v>1349</v>
      </c>
      <c r="G58" s="66">
        <v>36.799999999999997</v>
      </c>
      <c r="H58" s="66" t="s">
        <v>34</v>
      </c>
      <c r="I58" s="66" t="s">
        <v>1350</v>
      </c>
      <c r="J58" s="66" t="s">
        <v>79</v>
      </c>
      <c r="K58" s="66" t="s">
        <v>79</v>
      </c>
      <c r="L58" s="66" t="s">
        <v>79</v>
      </c>
      <c r="M58" s="66" t="s">
        <v>39</v>
      </c>
      <c r="N58" s="66" t="s">
        <v>40</v>
      </c>
      <c r="O58" s="67">
        <v>40568</v>
      </c>
      <c r="P58" s="66"/>
      <c r="Q58" s="66">
        <v>36.799999999999997</v>
      </c>
      <c r="R58" s="68" t="s">
        <v>41</v>
      </c>
      <c r="S58" s="69"/>
      <c r="T58" s="244"/>
      <c r="U58" s="259">
        <v>-999</v>
      </c>
      <c r="V58" s="260">
        <v>-999</v>
      </c>
      <c r="W58" s="260">
        <v>-999</v>
      </c>
      <c r="X58" s="260">
        <v>-999</v>
      </c>
      <c r="Y58" s="260">
        <v>-999</v>
      </c>
      <c r="Z58" s="260">
        <v>-999</v>
      </c>
      <c r="AA58" s="260">
        <v>-999</v>
      </c>
      <c r="AB58" s="260">
        <v>-999</v>
      </c>
      <c r="AC58" s="260">
        <v>-999</v>
      </c>
      <c r="AD58" s="268">
        <v>-999</v>
      </c>
      <c r="AE58">
        <v>0</v>
      </c>
      <c r="AF58" s="70" t="e">
        <f t="shared" si="3"/>
        <v>#DIV/0!</v>
      </c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</row>
    <row r="59" spans="1:54" s="70" customFormat="1" x14ac:dyDescent="0.35">
      <c r="A59" s="66">
        <v>48600</v>
      </c>
      <c r="B59" s="66" t="s">
        <v>30</v>
      </c>
      <c r="C59" s="66" t="s">
        <v>31</v>
      </c>
      <c r="D59" s="66" t="s">
        <v>42</v>
      </c>
      <c r="E59" s="66" t="s">
        <v>1484</v>
      </c>
      <c r="F59" s="66" t="s">
        <v>1485</v>
      </c>
      <c r="G59" s="66">
        <v>78.2</v>
      </c>
      <c r="H59" s="66" t="s">
        <v>34</v>
      </c>
      <c r="I59" s="66" t="s">
        <v>1486</v>
      </c>
      <c r="J59" s="66" t="s">
        <v>79</v>
      </c>
      <c r="K59" s="66" t="s">
        <v>79</v>
      </c>
      <c r="L59" s="66" t="s">
        <v>79</v>
      </c>
      <c r="M59" s="66" t="s">
        <v>39</v>
      </c>
      <c r="N59" s="66" t="s">
        <v>40</v>
      </c>
      <c r="O59" s="67">
        <v>32143</v>
      </c>
      <c r="P59" s="66"/>
      <c r="Q59" s="66">
        <v>78.2</v>
      </c>
      <c r="R59" s="68" t="s">
        <v>41</v>
      </c>
      <c r="S59" s="69"/>
      <c r="T59" s="244"/>
      <c r="U59" s="259">
        <v>-999</v>
      </c>
      <c r="V59" s="260">
        <v>-999</v>
      </c>
      <c r="W59" s="260">
        <v>-999</v>
      </c>
      <c r="X59" s="260">
        <v>-999</v>
      </c>
      <c r="Y59" s="260">
        <v>-999</v>
      </c>
      <c r="Z59" s="260">
        <v>-999</v>
      </c>
      <c r="AA59" s="260">
        <v>-999</v>
      </c>
      <c r="AB59" s="260">
        <v>-999</v>
      </c>
      <c r="AC59" s="260">
        <v>-999</v>
      </c>
      <c r="AD59" s="268">
        <v>-999</v>
      </c>
      <c r="AE59">
        <v>0</v>
      </c>
      <c r="AF59" s="70" t="e">
        <f t="shared" si="3"/>
        <v>#DIV/0!</v>
      </c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</row>
    <row r="60" spans="1:54" s="70" customFormat="1" x14ac:dyDescent="0.35">
      <c r="A60" s="66">
        <v>48900</v>
      </c>
      <c r="B60" s="66" t="s">
        <v>30</v>
      </c>
      <c r="C60" s="66" t="s">
        <v>42</v>
      </c>
      <c r="D60" s="66" t="s">
        <v>42</v>
      </c>
      <c r="E60" s="66" t="s">
        <v>1490</v>
      </c>
      <c r="F60" s="66" t="s">
        <v>1491</v>
      </c>
      <c r="G60" s="66">
        <v>59.6</v>
      </c>
      <c r="H60" s="66" t="s">
        <v>34</v>
      </c>
      <c r="I60" s="66" t="s">
        <v>55</v>
      </c>
      <c r="J60" s="66" t="s">
        <v>79</v>
      </c>
      <c r="K60" s="66" t="s">
        <v>79</v>
      </c>
      <c r="L60" s="66" t="s">
        <v>79</v>
      </c>
      <c r="M60" s="66" t="s">
        <v>39</v>
      </c>
      <c r="N60" s="66" t="s">
        <v>40</v>
      </c>
      <c r="O60" s="67">
        <v>34335</v>
      </c>
      <c r="P60" s="66"/>
      <c r="Q60" s="66">
        <v>59.6</v>
      </c>
      <c r="R60" s="68" t="s">
        <v>41</v>
      </c>
      <c r="S60" s="69"/>
      <c r="T60" s="244"/>
      <c r="U60" s="259">
        <v>-999</v>
      </c>
      <c r="V60" s="260">
        <v>-999</v>
      </c>
      <c r="W60" s="260">
        <v>-999</v>
      </c>
      <c r="X60" s="260">
        <v>-999</v>
      </c>
      <c r="Y60" s="260">
        <v>-999</v>
      </c>
      <c r="Z60" s="260">
        <v>-999</v>
      </c>
      <c r="AA60" s="260">
        <v>-999</v>
      </c>
      <c r="AB60" s="260">
        <v>-999</v>
      </c>
      <c r="AC60" s="260">
        <v>-999</v>
      </c>
      <c r="AD60" s="268">
        <v>-999</v>
      </c>
      <c r="AE60">
        <v>0</v>
      </c>
      <c r="AF60" s="70" t="e">
        <f t="shared" si="3"/>
        <v>#DIV/0!</v>
      </c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</row>
    <row r="61" spans="1:54" s="70" customFormat="1" x14ac:dyDescent="0.35">
      <c r="A61" s="66">
        <v>48800</v>
      </c>
      <c r="B61" s="66" t="s">
        <v>30</v>
      </c>
      <c r="C61" s="66" t="s">
        <v>42</v>
      </c>
      <c r="D61" s="66" t="s">
        <v>42</v>
      </c>
      <c r="E61" s="66" t="s">
        <v>1496</v>
      </c>
      <c r="F61" s="66" t="s">
        <v>1497</v>
      </c>
      <c r="G61" s="66">
        <v>80.2</v>
      </c>
      <c r="H61" s="66" t="s">
        <v>34</v>
      </c>
      <c r="I61" s="66" t="s">
        <v>55</v>
      </c>
      <c r="J61" s="66" t="s">
        <v>79</v>
      </c>
      <c r="K61" s="66" t="s">
        <v>79</v>
      </c>
      <c r="L61" s="66" t="s">
        <v>79</v>
      </c>
      <c r="M61" s="66" t="s">
        <v>39</v>
      </c>
      <c r="N61" s="66" t="s">
        <v>40</v>
      </c>
      <c r="O61" s="67">
        <v>31778</v>
      </c>
      <c r="P61" s="66"/>
      <c r="Q61" s="66">
        <v>80.2</v>
      </c>
      <c r="R61" s="68" t="s">
        <v>41</v>
      </c>
      <c r="S61" s="69"/>
      <c r="T61" s="244"/>
      <c r="U61" s="259">
        <v>-999</v>
      </c>
      <c r="V61" s="260">
        <v>-999</v>
      </c>
      <c r="W61" s="260">
        <v>-999</v>
      </c>
      <c r="X61" s="260">
        <v>-999</v>
      </c>
      <c r="Y61" s="260">
        <v>-999</v>
      </c>
      <c r="Z61" s="260">
        <v>-999</v>
      </c>
      <c r="AA61" s="260">
        <v>-999</v>
      </c>
      <c r="AB61" s="260">
        <v>-999</v>
      </c>
      <c r="AC61" s="260">
        <v>-999</v>
      </c>
      <c r="AD61" s="268">
        <v>-999</v>
      </c>
      <c r="AE61">
        <v>0</v>
      </c>
      <c r="AF61" s="70" t="e">
        <f t="shared" si="3"/>
        <v>#DIV/0!</v>
      </c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</row>
    <row r="62" spans="1:54" s="70" customFormat="1" x14ac:dyDescent="0.35">
      <c r="A62" s="66">
        <v>84500</v>
      </c>
      <c r="B62" s="66" t="s">
        <v>30</v>
      </c>
      <c r="C62" s="66" t="s">
        <v>31</v>
      </c>
      <c r="D62" s="66" t="s">
        <v>31</v>
      </c>
      <c r="E62" s="66" t="s">
        <v>1696</v>
      </c>
      <c r="F62" s="66" t="s">
        <v>1697</v>
      </c>
      <c r="G62" s="66">
        <v>162</v>
      </c>
      <c r="H62" s="66" t="s">
        <v>34</v>
      </c>
      <c r="I62" s="66" t="s">
        <v>1698</v>
      </c>
      <c r="J62" s="66" t="s">
        <v>79</v>
      </c>
      <c r="K62" s="66" t="s">
        <v>79</v>
      </c>
      <c r="L62" s="66" t="s">
        <v>79</v>
      </c>
      <c r="M62" s="66" t="s">
        <v>39</v>
      </c>
      <c r="N62" s="66" t="s">
        <v>40</v>
      </c>
      <c r="O62" s="67">
        <v>37978</v>
      </c>
      <c r="P62" s="66"/>
      <c r="Q62" s="66">
        <v>162</v>
      </c>
      <c r="R62" s="68" t="s">
        <v>41</v>
      </c>
      <c r="S62" s="69"/>
      <c r="T62" s="244"/>
      <c r="U62" s="259">
        <v>-999</v>
      </c>
      <c r="V62" s="260">
        <v>-999</v>
      </c>
      <c r="W62" s="260">
        <v>-999</v>
      </c>
      <c r="X62" s="260">
        <v>-999</v>
      </c>
      <c r="Y62" s="260">
        <v>-999</v>
      </c>
      <c r="Z62" s="260">
        <v>-999</v>
      </c>
      <c r="AA62" s="260">
        <v>-999</v>
      </c>
      <c r="AB62" s="260">
        <v>-999</v>
      </c>
      <c r="AC62" s="260">
        <v>-999</v>
      </c>
      <c r="AD62" s="268">
        <v>-999</v>
      </c>
      <c r="AE62">
        <v>0</v>
      </c>
      <c r="AF62" s="70" t="e">
        <f t="shared" si="3"/>
        <v>#DIV/0!</v>
      </c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</row>
    <row r="63" spans="1:54" s="70" customFormat="1" x14ac:dyDescent="0.35">
      <c r="A63" s="66">
        <v>92900</v>
      </c>
      <c r="B63" s="66" t="s">
        <v>30</v>
      </c>
      <c r="C63" s="66" t="s">
        <v>31</v>
      </c>
      <c r="D63" s="66" t="s">
        <v>31</v>
      </c>
      <c r="E63" s="66" t="s">
        <v>3144</v>
      </c>
      <c r="F63" s="66" t="s">
        <v>3145</v>
      </c>
      <c r="G63" s="66">
        <v>150</v>
      </c>
      <c r="H63" s="66" t="s">
        <v>34</v>
      </c>
      <c r="I63" s="66" t="s">
        <v>3146</v>
      </c>
      <c r="J63" s="66" t="s">
        <v>79</v>
      </c>
      <c r="K63" s="66" t="s">
        <v>79</v>
      </c>
      <c r="L63" s="66" t="s">
        <v>79</v>
      </c>
      <c r="M63" s="66" t="s">
        <v>39</v>
      </c>
      <c r="N63" s="66" t="s">
        <v>40</v>
      </c>
      <c r="O63" s="67">
        <v>38806</v>
      </c>
      <c r="P63" s="66"/>
      <c r="Q63" s="66">
        <v>150</v>
      </c>
      <c r="R63" s="68" t="s">
        <v>41</v>
      </c>
      <c r="S63" s="69"/>
      <c r="T63" s="244"/>
      <c r="U63" s="259">
        <v>-999</v>
      </c>
      <c r="V63" s="260">
        <v>-999</v>
      </c>
      <c r="W63" s="260">
        <v>-999</v>
      </c>
      <c r="X63" s="260">
        <v>-999</v>
      </c>
      <c r="Y63" s="260">
        <v>-999</v>
      </c>
      <c r="Z63" s="260">
        <v>-999</v>
      </c>
      <c r="AA63" s="260">
        <v>-999</v>
      </c>
      <c r="AB63" s="260">
        <v>-999</v>
      </c>
      <c r="AC63" s="260">
        <v>-999</v>
      </c>
      <c r="AD63" s="268">
        <v>-999</v>
      </c>
      <c r="AE63">
        <v>0</v>
      </c>
      <c r="AF63" s="70" t="e">
        <f t="shared" si="3"/>
        <v>#DIV/0!</v>
      </c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</row>
    <row r="64" spans="1:54" s="70" customFormat="1" x14ac:dyDescent="0.35">
      <c r="A64" s="66">
        <v>106400</v>
      </c>
      <c r="B64" s="66" t="s">
        <v>30</v>
      </c>
      <c r="C64" s="66" t="s">
        <v>31</v>
      </c>
      <c r="D64" s="66" t="s">
        <v>31</v>
      </c>
      <c r="E64" s="66" t="s">
        <v>3295</v>
      </c>
      <c r="F64" s="66" t="s">
        <v>3296</v>
      </c>
      <c r="G64" s="66">
        <v>100</v>
      </c>
      <c r="H64" s="66" t="s">
        <v>34</v>
      </c>
      <c r="I64" s="66" t="s">
        <v>3297</v>
      </c>
      <c r="J64" s="66" t="s">
        <v>79</v>
      </c>
      <c r="K64" s="66" t="s">
        <v>79</v>
      </c>
      <c r="L64" s="66" t="s">
        <v>79</v>
      </c>
      <c r="M64" s="66" t="s">
        <v>39</v>
      </c>
      <c r="N64" s="66" t="s">
        <v>40</v>
      </c>
      <c r="O64" s="67">
        <v>41250</v>
      </c>
      <c r="P64" s="66"/>
      <c r="Q64" s="66">
        <v>100</v>
      </c>
      <c r="R64" s="68" t="s">
        <v>41</v>
      </c>
      <c r="S64" s="69"/>
      <c r="T64" s="244"/>
      <c r="U64" s="259">
        <v>-999</v>
      </c>
      <c r="V64" s="260">
        <v>-999</v>
      </c>
      <c r="W64" s="260">
        <v>-999</v>
      </c>
      <c r="X64" s="260">
        <v>-999</v>
      </c>
      <c r="Y64" s="260">
        <v>-999</v>
      </c>
      <c r="Z64" s="260">
        <v>-999</v>
      </c>
      <c r="AA64" s="260">
        <v>-999</v>
      </c>
      <c r="AB64" s="260">
        <v>-999</v>
      </c>
      <c r="AC64" s="260">
        <v>-999</v>
      </c>
      <c r="AD64" s="268">
        <v>-999</v>
      </c>
      <c r="AE64">
        <v>0</v>
      </c>
      <c r="AF64" s="70" t="e">
        <f t="shared" si="3"/>
        <v>#DIV/0!</v>
      </c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</row>
    <row r="65" spans="1:54" x14ac:dyDescent="0.35">
      <c r="A65" s="275">
        <v>97300</v>
      </c>
      <c r="B65" s="275" t="s">
        <v>30</v>
      </c>
      <c r="C65" s="275" t="s">
        <v>31</v>
      </c>
      <c r="D65" s="275" t="s">
        <v>31</v>
      </c>
      <c r="E65" s="275" t="s">
        <v>3298</v>
      </c>
      <c r="F65" s="275" t="s">
        <v>3299</v>
      </c>
      <c r="G65" s="275">
        <v>150</v>
      </c>
      <c r="H65" s="275" t="s">
        <v>34</v>
      </c>
      <c r="I65" s="275" t="s">
        <v>3300</v>
      </c>
      <c r="J65" s="275" t="s">
        <v>79</v>
      </c>
      <c r="K65" s="275" t="s">
        <v>79</v>
      </c>
      <c r="L65" s="275" t="s">
        <v>79</v>
      </c>
      <c r="M65" s="275" t="s">
        <v>39</v>
      </c>
      <c r="N65" s="275" t="s">
        <v>40</v>
      </c>
      <c r="O65" s="276">
        <v>39840</v>
      </c>
      <c r="P65" s="275"/>
      <c r="Q65" s="275">
        <v>150</v>
      </c>
      <c r="R65" s="275" t="s">
        <v>41</v>
      </c>
      <c r="S65" s="275"/>
      <c r="T65" s="275"/>
      <c r="U65" s="161">
        <v>-999</v>
      </c>
      <c r="V65" s="161">
        <v>-999</v>
      </c>
      <c r="W65" s="161">
        <v>-999</v>
      </c>
      <c r="X65" s="161">
        <v>-999</v>
      </c>
      <c r="Y65" s="161">
        <v>-999</v>
      </c>
      <c r="Z65" s="161">
        <v>-999</v>
      </c>
      <c r="AA65" s="161">
        <v>-999</v>
      </c>
      <c r="AB65" s="161">
        <v>-999</v>
      </c>
      <c r="AC65" s="161">
        <v>-999</v>
      </c>
      <c r="AD65" s="161">
        <v>-999</v>
      </c>
      <c r="AE65">
        <v>0</v>
      </c>
      <c r="AF65" s="70" t="e">
        <f t="shared" si="3"/>
        <v>#DIV/0!</v>
      </c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</row>
    <row r="66" spans="1:54" x14ac:dyDescent="0.35">
      <c r="A66" s="275">
        <v>34600</v>
      </c>
      <c r="B66" s="275" t="s">
        <v>30</v>
      </c>
      <c r="C66" s="275" t="s">
        <v>42</v>
      </c>
      <c r="D66" s="275" t="s">
        <v>42</v>
      </c>
      <c r="E66" s="275" t="s">
        <v>77</v>
      </c>
      <c r="F66" s="275" t="s">
        <v>78</v>
      </c>
      <c r="G66" s="275">
        <v>42.1</v>
      </c>
      <c r="H66" s="275" t="s">
        <v>34</v>
      </c>
      <c r="I66" s="275" t="s">
        <v>55</v>
      </c>
      <c r="J66" s="275" t="s">
        <v>79</v>
      </c>
      <c r="K66" s="275" t="s">
        <v>79</v>
      </c>
      <c r="L66" s="275" t="s">
        <v>79</v>
      </c>
      <c r="M66" s="275" t="s">
        <v>39</v>
      </c>
      <c r="N66" s="275" t="s">
        <v>40</v>
      </c>
      <c r="O66" s="276">
        <v>31048</v>
      </c>
      <c r="P66" s="275"/>
      <c r="Q66" s="275">
        <v>42.1</v>
      </c>
      <c r="R66" s="275" t="s">
        <v>41</v>
      </c>
      <c r="S66" s="275"/>
      <c r="T66" s="275"/>
      <c r="U66" s="272">
        <v>-999</v>
      </c>
      <c r="V66" s="272">
        <v>-999</v>
      </c>
      <c r="W66" s="272">
        <v>-999</v>
      </c>
      <c r="X66" s="272">
        <v>-999</v>
      </c>
      <c r="Y66" s="272">
        <v>-999</v>
      </c>
      <c r="Z66" s="272">
        <v>-999</v>
      </c>
      <c r="AA66" s="272">
        <v>-999</v>
      </c>
      <c r="AB66" s="272">
        <v>-999</v>
      </c>
      <c r="AC66" s="272">
        <v>-999</v>
      </c>
      <c r="AD66" s="272">
        <v>-999</v>
      </c>
      <c r="AE66">
        <v>0</v>
      </c>
      <c r="AF66" s="70" t="e">
        <f t="shared" si="3"/>
        <v>#DIV/0!</v>
      </c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</row>
    <row r="67" spans="1:54" s="49" customFormat="1" ht="12" customHeight="1" x14ac:dyDescent="0.35">
      <c r="A67" s="66">
        <v>76000</v>
      </c>
      <c r="B67" s="66" t="s">
        <v>30</v>
      </c>
      <c r="C67" s="66" t="s">
        <v>31</v>
      </c>
      <c r="D67" s="66" t="s">
        <v>31</v>
      </c>
      <c r="E67" s="66" t="s">
        <v>3278</v>
      </c>
      <c r="F67" s="66" t="s">
        <v>3279</v>
      </c>
      <c r="G67" s="66">
        <v>17.100000000000001</v>
      </c>
      <c r="H67" s="66" t="s">
        <v>34</v>
      </c>
      <c r="I67" s="66" t="s">
        <v>3280</v>
      </c>
      <c r="J67" s="66" t="s">
        <v>79</v>
      </c>
      <c r="K67" s="66" t="s">
        <v>79</v>
      </c>
      <c r="L67" s="66" t="s">
        <v>79</v>
      </c>
      <c r="M67" s="66" t="s">
        <v>39</v>
      </c>
      <c r="N67" s="66" t="s">
        <v>40</v>
      </c>
      <c r="O67" s="67">
        <v>31411</v>
      </c>
      <c r="P67" s="66"/>
      <c r="Q67" s="66">
        <v>24.1</v>
      </c>
      <c r="R67" s="68" t="s">
        <v>41</v>
      </c>
      <c r="S67" s="69"/>
      <c r="T67" s="244"/>
      <c r="U67" s="259">
        <v>-999</v>
      </c>
      <c r="V67" s="260">
        <v>-999</v>
      </c>
      <c r="W67" s="260">
        <v>-999</v>
      </c>
      <c r="X67" s="260">
        <v>-999</v>
      </c>
      <c r="Y67" s="260">
        <v>-999</v>
      </c>
      <c r="Z67" s="260">
        <v>-999</v>
      </c>
      <c r="AA67" s="260">
        <v>-999</v>
      </c>
      <c r="AB67" s="260">
        <v>-999</v>
      </c>
      <c r="AC67" s="260">
        <v>-999</v>
      </c>
      <c r="AD67" s="268">
        <v>-999</v>
      </c>
      <c r="AE67">
        <v>0</v>
      </c>
      <c r="AF67" s="70" t="e">
        <f t="shared" si="3"/>
        <v>#DIV/0!</v>
      </c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</row>
    <row r="68" spans="1:54" x14ac:dyDescent="0.35">
      <c r="A68" s="275">
        <v>48300</v>
      </c>
      <c r="B68" s="275" t="s">
        <v>30</v>
      </c>
      <c r="C68" s="275" t="s">
        <v>42</v>
      </c>
      <c r="D68" s="275" t="s">
        <v>31</v>
      </c>
      <c r="E68" s="275" t="s">
        <v>1465</v>
      </c>
      <c r="F68" s="275" t="s">
        <v>1466</v>
      </c>
      <c r="G68" s="275">
        <v>1.25</v>
      </c>
      <c r="H68" s="275" t="s">
        <v>34</v>
      </c>
      <c r="I68" s="275" t="s">
        <v>55</v>
      </c>
      <c r="J68" s="275" t="s">
        <v>79</v>
      </c>
      <c r="K68" s="275" t="s">
        <v>79</v>
      </c>
      <c r="L68" s="275" t="s">
        <v>79</v>
      </c>
      <c r="M68" s="275" t="s">
        <v>39</v>
      </c>
      <c r="N68" s="275" t="s">
        <v>40</v>
      </c>
      <c r="O68" s="276">
        <v>33926</v>
      </c>
      <c r="P68" s="275"/>
      <c r="Q68" s="275">
        <v>1.25</v>
      </c>
      <c r="R68" s="275" t="s">
        <v>41</v>
      </c>
      <c r="S68" s="275"/>
      <c r="T68" s="275"/>
      <c r="U68" s="272">
        <v>-999</v>
      </c>
      <c r="V68" s="272">
        <v>-999</v>
      </c>
      <c r="W68" s="272">
        <v>-999</v>
      </c>
      <c r="X68" s="272">
        <v>-999</v>
      </c>
      <c r="Y68" s="272">
        <v>-999</v>
      </c>
      <c r="Z68" s="272">
        <v>-999</v>
      </c>
      <c r="AA68" s="272">
        <v>-999</v>
      </c>
      <c r="AB68" s="272">
        <v>-999</v>
      </c>
      <c r="AC68" s="272">
        <v>-999</v>
      </c>
      <c r="AD68" s="272">
        <v>-999</v>
      </c>
      <c r="AE68">
        <v>0</v>
      </c>
      <c r="AF68" s="70" t="e">
        <f t="shared" ref="AF68:AF71" si="5">AC68/AE68</f>
        <v>#DIV/0!</v>
      </c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</row>
    <row r="69" spans="1:54" s="49" customFormat="1" x14ac:dyDescent="0.35">
      <c r="A69" s="66">
        <v>130100</v>
      </c>
      <c r="B69" s="66" t="s">
        <v>30</v>
      </c>
      <c r="C69" s="66" t="s">
        <v>31</v>
      </c>
      <c r="D69" s="66" t="s">
        <v>31</v>
      </c>
      <c r="E69" s="66" t="s">
        <v>1605</v>
      </c>
      <c r="F69" s="66" t="s">
        <v>1606</v>
      </c>
      <c r="G69" s="66">
        <v>42.96</v>
      </c>
      <c r="H69" s="66" t="s">
        <v>34</v>
      </c>
      <c r="I69" s="66" t="s">
        <v>1607</v>
      </c>
      <c r="J69" s="66" t="s">
        <v>79</v>
      </c>
      <c r="K69" s="66" t="s">
        <v>79</v>
      </c>
      <c r="L69" s="66" t="s">
        <v>79</v>
      </c>
      <c r="M69" s="66" t="s">
        <v>39</v>
      </c>
      <c r="N69" s="66" t="s">
        <v>40</v>
      </c>
      <c r="O69" s="67">
        <v>42356</v>
      </c>
      <c r="P69" s="66"/>
      <c r="Q69" s="66">
        <v>4.3</v>
      </c>
      <c r="R69" s="68" t="s">
        <v>41</v>
      </c>
      <c r="S69" s="69"/>
      <c r="T69" s="244"/>
      <c r="U69" s="259">
        <v>-999</v>
      </c>
      <c r="V69" s="260">
        <v>-999</v>
      </c>
      <c r="W69" s="260">
        <v>-999</v>
      </c>
      <c r="X69" s="260">
        <v>-999</v>
      </c>
      <c r="Y69" s="260">
        <v>-999</v>
      </c>
      <c r="Z69" s="260">
        <v>-999</v>
      </c>
      <c r="AA69" s="260">
        <v>-999</v>
      </c>
      <c r="AB69" s="260">
        <v>-999</v>
      </c>
      <c r="AC69" s="260">
        <v>-999</v>
      </c>
      <c r="AD69" s="268">
        <v>-999</v>
      </c>
      <c r="AE69">
        <v>0</v>
      </c>
      <c r="AF69" s="70" t="e">
        <f t="shared" si="5"/>
        <v>#DIV/0!</v>
      </c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</row>
    <row r="70" spans="1:54" s="49" customFormat="1" x14ac:dyDescent="0.35">
      <c r="A70" s="66">
        <v>130200</v>
      </c>
      <c r="B70" s="66" t="s">
        <v>30</v>
      </c>
      <c r="C70" s="66" t="s">
        <v>31</v>
      </c>
      <c r="D70" s="66" t="s">
        <v>31</v>
      </c>
      <c r="E70" s="66" t="s">
        <v>1608</v>
      </c>
      <c r="F70" s="66" t="s">
        <v>1609</v>
      </c>
      <c r="G70" s="66">
        <v>42.96</v>
      </c>
      <c r="H70" s="66" t="s">
        <v>34</v>
      </c>
      <c r="I70" s="66" t="s">
        <v>1607</v>
      </c>
      <c r="J70" s="66" t="s">
        <v>79</v>
      </c>
      <c r="K70" s="66" t="s">
        <v>79</v>
      </c>
      <c r="L70" s="66" t="s">
        <v>79</v>
      </c>
      <c r="M70" s="66" t="s">
        <v>39</v>
      </c>
      <c r="N70" s="66" t="s">
        <v>40</v>
      </c>
      <c r="O70" s="67">
        <v>42356</v>
      </c>
      <c r="P70" s="66"/>
      <c r="Q70" s="66">
        <v>42.96</v>
      </c>
      <c r="R70" s="68" t="s">
        <v>41</v>
      </c>
      <c r="S70" s="69"/>
      <c r="T70" s="244"/>
      <c r="U70" s="259">
        <v>-999</v>
      </c>
      <c r="V70" s="260">
        <v>-999</v>
      </c>
      <c r="W70" s="260">
        <v>-999</v>
      </c>
      <c r="X70" s="260">
        <v>-999</v>
      </c>
      <c r="Y70" s="260">
        <v>-999</v>
      </c>
      <c r="Z70" s="260">
        <v>-999</v>
      </c>
      <c r="AA70" s="260">
        <v>-999</v>
      </c>
      <c r="AB70" s="260">
        <v>-999</v>
      </c>
      <c r="AC70" s="260">
        <v>-999</v>
      </c>
      <c r="AD70" s="268">
        <v>-999</v>
      </c>
      <c r="AE70">
        <v>0</v>
      </c>
      <c r="AF70" s="70" t="e">
        <f t="shared" si="5"/>
        <v>#DIV/0!</v>
      </c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</row>
    <row r="71" spans="1:54" x14ac:dyDescent="0.35">
      <c r="A71" s="281">
        <v>94100</v>
      </c>
      <c r="B71" s="281" t="s">
        <v>30</v>
      </c>
      <c r="C71" s="281" t="s">
        <v>42</v>
      </c>
      <c r="D71" s="281" t="s">
        <v>42</v>
      </c>
      <c r="E71" s="281" t="s">
        <v>2187</v>
      </c>
      <c r="F71" s="281" t="s">
        <v>2188</v>
      </c>
      <c r="G71" s="281">
        <v>2.2999999999999998</v>
      </c>
      <c r="H71" s="281" t="s">
        <v>34</v>
      </c>
      <c r="I71" s="281"/>
      <c r="J71" s="281" t="s">
        <v>351</v>
      </c>
      <c r="K71" s="281" t="s">
        <v>48</v>
      </c>
      <c r="L71" s="281" t="s">
        <v>187</v>
      </c>
      <c r="M71" s="281" t="s">
        <v>39</v>
      </c>
      <c r="N71" s="281" t="s">
        <v>40</v>
      </c>
      <c r="O71" s="281"/>
      <c r="P71" s="281"/>
      <c r="Q71" s="281">
        <v>2.2999999999999998</v>
      </c>
      <c r="R71" s="281" t="s">
        <v>41</v>
      </c>
      <c r="S71" s="281">
        <v>0.69600000000000006</v>
      </c>
      <c r="T71" s="281"/>
      <c r="U71" s="269">
        <v>-999</v>
      </c>
      <c r="V71" s="269">
        <v>-999</v>
      </c>
      <c r="W71" s="269">
        <v>-999</v>
      </c>
      <c r="X71" s="269">
        <v>-999</v>
      </c>
      <c r="Y71" s="269">
        <v>-999</v>
      </c>
      <c r="Z71" s="269">
        <v>-999</v>
      </c>
      <c r="AA71" s="269">
        <v>-999</v>
      </c>
      <c r="AB71" s="269">
        <v>-999</v>
      </c>
      <c r="AC71" s="269">
        <v>-999</v>
      </c>
      <c r="AD71" s="269">
        <v>-999</v>
      </c>
      <c r="AE71">
        <v>0</v>
      </c>
      <c r="AF71" s="70" t="e">
        <f t="shared" si="5"/>
        <v>#DIV/0!</v>
      </c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</row>
  </sheetData>
  <sortState ref="A2:BB71">
    <sortCondition ref="J2:J40"/>
    <sortCondition ref="K2:K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7"/>
  <sheetViews>
    <sheetView tabSelected="1" topLeftCell="D18" workbookViewId="0">
      <selection activeCell="F33" sqref="F33"/>
    </sheetView>
  </sheetViews>
  <sheetFormatPr defaultRowHeight="14.5" x14ac:dyDescent="0.35"/>
  <cols>
    <col min="1" max="1" width="6.81640625" style="163" bestFit="1" customWidth="1"/>
    <col min="2" max="2" width="12.08984375" style="163" bestFit="1" customWidth="1"/>
    <col min="3" max="3" width="2.81640625" style="163" bestFit="1" customWidth="1"/>
    <col min="4" max="4" width="7.36328125" style="163" bestFit="1" customWidth="1"/>
    <col min="5" max="5" width="4.6328125" style="163" customWidth="1"/>
    <col min="6" max="6" width="52.36328125" style="163" bestFit="1" customWidth="1"/>
    <col min="7" max="7" width="13.1796875" style="163" bestFit="1" customWidth="1"/>
    <col min="8" max="8" width="6.81640625" style="163" customWidth="1"/>
    <col min="9" max="9" width="29.453125" style="163" customWidth="1"/>
    <col min="10" max="10" width="11.453125" style="163" customWidth="1"/>
    <col min="11" max="11" width="16.08984375" style="163" customWidth="1"/>
    <col min="12" max="12" width="15.36328125" style="163" bestFit="1" customWidth="1"/>
    <col min="13" max="13" width="3.81640625" style="163" customWidth="1"/>
    <col min="14" max="14" width="9.81640625" style="163" customWidth="1"/>
    <col min="15" max="15" width="10.7265625" style="163" customWidth="1"/>
    <col min="16" max="18" width="5.26953125" style="163" customWidth="1"/>
    <col min="19" max="19" width="11.36328125" style="163" bestFit="1" customWidth="1"/>
    <col min="20" max="25" width="5.26953125" style="163" customWidth="1"/>
    <col min="26" max="26" width="5.1796875" style="163" customWidth="1"/>
    <col min="27" max="27" width="7.81640625" style="163" customWidth="1"/>
    <col min="28" max="28" width="9.81640625" style="163" bestFit="1" customWidth="1"/>
    <col min="29" max="29" width="15.08984375" style="163" bestFit="1" customWidth="1"/>
    <col min="30" max="30" width="6.7265625" style="163" bestFit="1" customWidth="1"/>
    <col min="31" max="252" width="9.08984375" style="163"/>
    <col min="253" max="253" width="6.81640625" style="163" bestFit="1" customWidth="1"/>
    <col min="254" max="254" width="12.08984375" style="163" bestFit="1" customWidth="1"/>
    <col min="255" max="255" width="2.81640625" style="163" bestFit="1" customWidth="1"/>
    <col min="256" max="256" width="7.36328125" style="163" bestFit="1" customWidth="1"/>
    <col min="257" max="257" width="14.81640625" style="163" bestFit="1" customWidth="1"/>
    <col min="258" max="258" width="52.36328125" style="163" bestFit="1" customWidth="1"/>
    <col min="259" max="259" width="13.1796875" style="163" bestFit="1" customWidth="1"/>
    <col min="260" max="260" width="6.81640625" style="163" bestFit="1" customWidth="1"/>
    <col min="261" max="261" width="29.453125" style="163" bestFit="1" customWidth="1"/>
    <col min="262" max="262" width="11.453125" style="163" bestFit="1" customWidth="1"/>
    <col min="263" max="263" width="16.90625" style="163" bestFit="1" customWidth="1"/>
    <col min="264" max="264" width="15.36328125" style="163" bestFit="1" customWidth="1"/>
    <col min="265" max="265" width="3.81640625" style="163" bestFit="1" customWidth="1"/>
    <col min="266" max="266" width="9.81640625" style="163" bestFit="1" customWidth="1"/>
    <col min="267" max="267" width="10.7265625" style="163" bestFit="1" customWidth="1"/>
    <col min="268" max="268" width="9.1796875" style="163" bestFit="1" customWidth="1"/>
    <col min="269" max="269" width="14.08984375" style="163" bestFit="1" customWidth="1"/>
    <col min="270" max="270" width="32.08984375" style="163" bestFit="1" customWidth="1"/>
    <col min="271" max="271" width="10.81640625" style="163" bestFit="1" customWidth="1"/>
    <col min="272" max="272" width="13" style="163" bestFit="1" customWidth="1"/>
    <col min="273" max="508" width="9.08984375" style="163"/>
    <col min="509" max="509" width="6.81640625" style="163" bestFit="1" customWidth="1"/>
    <col min="510" max="510" width="12.08984375" style="163" bestFit="1" customWidth="1"/>
    <col min="511" max="511" width="2.81640625" style="163" bestFit="1" customWidth="1"/>
    <col min="512" max="512" width="7.36328125" style="163" bestFit="1" customWidth="1"/>
    <col min="513" max="513" width="14.81640625" style="163" bestFit="1" customWidth="1"/>
    <col min="514" max="514" width="52.36328125" style="163" bestFit="1" customWidth="1"/>
    <col min="515" max="515" width="13.1796875" style="163" bestFit="1" customWidth="1"/>
    <col min="516" max="516" width="6.81640625" style="163" bestFit="1" customWidth="1"/>
    <col min="517" max="517" width="29.453125" style="163" bestFit="1" customWidth="1"/>
    <col min="518" max="518" width="11.453125" style="163" bestFit="1" customWidth="1"/>
    <col min="519" max="519" width="16.90625" style="163" bestFit="1" customWidth="1"/>
    <col min="520" max="520" width="15.36328125" style="163" bestFit="1" customWidth="1"/>
    <col min="521" max="521" width="3.81640625" style="163" bestFit="1" customWidth="1"/>
    <col min="522" max="522" width="9.81640625" style="163" bestFit="1" customWidth="1"/>
    <col min="523" max="523" width="10.7265625" style="163" bestFit="1" customWidth="1"/>
    <col min="524" max="524" width="9.1796875" style="163" bestFit="1" customWidth="1"/>
    <col min="525" max="525" width="14.08984375" style="163" bestFit="1" customWidth="1"/>
    <col min="526" max="526" width="32.08984375" style="163" bestFit="1" customWidth="1"/>
    <col min="527" max="527" width="10.81640625" style="163" bestFit="1" customWidth="1"/>
    <col min="528" max="528" width="13" style="163" bestFit="1" customWidth="1"/>
    <col min="529" max="764" width="9.08984375" style="163"/>
    <col min="765" max="765" width="6.81640625" style="163" bestFit="1" customWidth="1"/>
    <col min="766" max="766" width="12.08984375" style="163" bestFit="1" customWidth="1"/>
    <col min="767" max="767" width="2.81640625" style="163" bestFit="1" customWidth="1"/>
    <col min="768" max="768" width="7.36328125" style="163" bestFit="1" customWidth="1"/>
    <col min="769" max="769" width="14.81640625" style="163" bestFit="1" customWidth="1"/>
    <col min="770" max="770" width="52.36328125" style="163" bestFit="1" customWidth="1"/>
    <col min="771" max="771" width="13.1796875" style="163" bestFit="1" customWidth="1"/>
    <col min="772" max="772" width="6.81640625" style="163" bestFit="1" customWidth="1"/>
    <col min="773" max="773" width="29.453125" style="163" bestFit="1" customWidth="1"/>
    <col min="774" max="774" width="11.453125" style="163" bestFit="1" customWidth="1"/>
    <col min="775" max="775" width="16.90625" style="163" bestFit="1" customWidth="1"/>
    <col min="776" max="776" width="15.36328125" style="163" bestFit="1" customWidth="1"/>
    <col min="777" max="777" width="3.81640625" style="163" bestFit="1" customWidth="1"/>
    <col min="778" max="778" width="9.81640625" style="163" bestFit="1" customWidth="1"/>
    <col min="779" max="779" width="10.7265625" style="163" bestFit="1" customWidth="1"/>
    <col min="780" max="780" width="9.1796875" style="163" bestFit="1" customWidth="1"/>
    <col min="781" max="781" width="14.08984375" style="163" bestFit="1" customWidth="1"/>
    <col min="782" max="782" width="32.08984375" style="163" bestFit="1" customWidth="1"/>
    <col min="783" max="783" width="10.81640625" style="163" bestFit="1" customWidth="1"/>
    <col min="784" max="784" width="13" style="163" bestFit="1" customWidth="1"/>
    <col min="785" max="1020" width="9.08984375" style="163"/>
    <col min="1021" max="1021" width="6.81640625" style="163" bestFit="1" customWidth="1"/>
    <col min="1022" max="1022" width="12.08984375" style="163" bestFit="1" customWidth="1"/>
    <col min="1023" max="1023" width="2.81640625" style="163" bestFit="1" customWidth="1"/>
    <col min="1024" max="1024" width="7.36328125" style="163" bestFit="1" customWidth="1"/>
    <col min="1025" max="1025" width="14.81640625" style="163" bestFit="1" customWidth="1"/>
    <col min="1026" max="1026" width="52.36328125" style="163" bestFit="1" customWidth="1"/>
    <col min="1027" max="1027" width="13.1796875" style="163" bestFit="1" customWidth="1"/>
    <col min="1028" max="1028" width="6.81640625" style="163" bestFit="1" customWidth="1"/>
    <col min="1029" max="1029" width="29.453125" style="163" bestFit="1" customWidth="1"/>
    <col min="1030" max="1030" width="11.453125" style="163" bestFit="1" customWidth="1"/>
    <col min="1031" max="1031" width="16.90625" style="163" bestFit="1" customWidth="1"/>
    <col min="1032" max="1032" width="15.36328125" style="163" bestFit="1" customWidth="1"/>
    <col min="1033" max="1033" width="3.81640625" style="163" bestFit="1" customWidth="1"/>
    <col min="1034" max="1034" width="9.81640625" style="163" bestFit="1" customWidth="1"/>
    <col min="1035" max="1035" width="10.7265625" style="163" bestFit="1" customWidth="1"/>
    <col min="1036" max="1036" width="9.1796875" style="163" bestFit="1" customWidth="1"/>
    <col min="1037" max="1037" width="14.08984375" style="163" bestFit="1" customWidth="1"/>
    <col min="1038" max="1038" width="32.08984375" style="163" bestFit="1" customWidth="1"/>
    <col min="1039" max="1039" width="10.81640625" style="163" bestFit="1" customWidth="1"/>
    <col min="1040" max="1040" width="13" style="163" bestFit="1" customWidth="1"/>
    <col min="1041" max="1276" width="9.08984375" style="163"/>
    <col min="1277" max="1277" width="6.81640625" style="163" bestFit="1" customWidth="1"/>
    <col min="1278" max="1278" width="12.08984375" style="163" bestFit="1" customWidth="1"/>
    <col min="1279" max="1279" width="2.81640625" style="163" bestFit="1" customWidth="1"/>
    <col min="1280" max="1280" width="7.36328125" style="163" bestFit="1" customWidth="1"/>
    <col min="1281" max="1281" width="14.81640625" style="163" bestFit="1" customWidth="1"/>
    <col min="1282" max="1282" width="52.36328125" style="163" bestFit="1" customWidth="1"/>
    <col min="1283" max="1283" width="13.1796875" style="163" bestFit="1" customWidth="1"/>
    <col min="1284" max="1284" width="6.81640625" style="163" bestFit="1" customWidth="1"/>
    <col min="1285" max="1285" width="29.453125" style="163" bestFit="1" customWidth="1"/>
    <col min="1286" max="1286" width="11.453125" style="163" bestFit="1" customWidth="1"/>
    <col min="1287" max="1287" width="16.90625" style="163" bestFit="1" customWidth="1"/>
    <col min="1288" max="1288" width="15.36328125" style="163" bestFit="1" customWidth="1"/>
    <col min="1289" max="1289" width="3.81640625" style="163" bestFit="1" customWidth="1"/>
    <col min="1290" max="1290" width="9.81640625" style="163" bestFit="1" customWidth="1"/>
    <col min="1291" max="1291" width="10.7265625" style="163" bestFit="1" customWidth="1"/>
    <col min="1292" max="1292" width="9.1796875" style="163" bestFit="1" customWidth="1"/>
    <col min="1293" max="1293" width="14.08984375" style="163" bestFit="1" customWidth="1"/>
    <col min="1294" max="1294" width="32.08984375" style="163" bestFit="1" customWidth="1"/>
    <col min="1295" max="1295" width="10.81640625" style="163" bestFit="1" customWidth="1"/>
    <col min="1296" max="1296" width="13" style="163" bestFit="1" customWidth="1"/>
    <col min="1297" max="1532" width="9.08984375" style="163"/>
    <col min="1533" max="1533" width="6.81640625" style="163" bestFit="1" customWidth="1"/>
    <col min="1534" max="1534" width="12.08984375" style="163" bestFit="1" customWidth="1"/>
    <col min="1535" max="1535" width="2.81640625" style="163" bestFit="1" customWidth="1"/>
    <col min="1536" max="1536" width="7.36328125" style="163" bestFit="1" customWidth="1"/>
    <col min="1537" max="1537" width="14.81640625" style="163" bestFit="1" customWidth="1"/>
    <col min="1538" max="1538" width="52.36328125" style="163" bestFit="1" customWidth="1"/>
    <col min="1539" max="1539" width="13.1796875" style="163" bestFit="1" customWidth="1"/>
    <col min="1540" max="1540" width="6.81640625" style="163" bestFit="1" customWidth="1"/>
    <col min="1541" max="1541" width="29.453125" style="163" bestFit="1" customWidth="1"/>
    <col min="1542" max="1542" width="11.453125" style="163" bestFit="1" customWidth="1"/>
    <col min="1543" max="1543" width="16.90625" style="163" bestFit="1" customWidth="1"/>
    <col min="1544" max="1544" width="15.36328125" style="163" bestFit="1" customWidth="1"/>
    <col min="1545" max="1545" width="3.81640625" style="163" bestFit="1" customWidth="1"/>
    <col min="1546" max="1546" width="9.81640625" style="163" bestFit="1" customWidth="1"/>
    <col min="1547" max="1547" width="10.7265625" style="163" bestFit="1" customWidth="1"/>
    <col min="1548" max="1548" width="9.1796875" style="163" bestFit="1" customWidth="1"/>
    <col min="1549" max="1549" width="14.08984375" style="163" bestFit="1" customWidth="1"/>
    <col min="1550" max="1550" width="32.08984375" style="163" bestFit="1" customWidth="1"/>
    <col min="1551" max="1551" width="10.81640625" style="163" bestFit="1" customWidth="1"/>
    <col min="1552" max="1552" width="13" style="163" bestFit="1" customWidth="1"/>
    <col min="1553" max="1788" width="9.08984375" style="163"/>
    <col min="1789" max="1789" width="6.81640625" style="163" bestFit="1" customWidth="1"/>
    <col min="1790" max="1790" width="12.08984375" style="163" bestFit="1" customWidth="1"/>
    <col min="1791" max="1791" width="2.81640625" style="163" bestFit="1" customWidth="1"/>
    <col min="1792" max="1792" width="7.36328125" style="163" bestFit="1" customWidth="1"/>
    <col min="1793" max="1793" width="14.81640625" style="163" bestFit="1" customWidth="1"/>
    <col min="1794" max="1794" width="52.36328125" style="163" bestFit="1" customWidth="1"/>
    <col min="1795" max="1795" width="13.1796875" style="163" bestFit="1" customWidth="1"/>
    <col min="1796" max="1796" width="6.81640625" style="163" bestFit="1" customWidth="1"/>
    <col min="1797" max="1797" width="29.453125" style="163" bestFit="1" customWidth="1"/>
    <col min="1798" max="1798" width="11.453125" style="163" bestFit="1" customWidth="1"/>
    <col min="1799" max="1799" width="16.90625" style="163" bestFit="1" customWidth="1"/>
    <col min="1800" max="1800" width="15.36328125" style="163" bestFit="1" customWidth="1"/>
    <col min="1801" max="1801" width="3.81640625" style="163" bestFit="1" customWidth="1"/>
    <col min="1802" max="1802" width="9.81640625" style="163" bestFit="1" customWidth="1"/>
    <col min="1803" max="1803" width="10.7265625" style="163" bestFit="1" customWidth="1"/>
    <col min="1804" max="1804" width="9.1796875" style="163" bestFit="1" customWidth="1"/>
    <col min="1805" max="1805" width="14.08984375" style="163" bestFit="1" customWidth="1"/>
    <col min="1806" max="1806" width="32.08984375" style="163" bestFit="1" customWidth="1"/>
    <col min="1807" max="1807" width="10.81640625" style="163" bestFit="1" customWidth="1"/>
    <col min="1808" max="1808" width="13" style="163" bestFit="1" customWidth="1"/>
    <col min="1809" max="2044" width="9.08984375" style="163"/>
    <col min="2045" max="2045" width="6.81640625" style="163" bestFit="1" customWidth="1"/>
    <col min="2046" max="2046" width="12.08984375" style="163" bestFit="1" customWidth="1"/>
    <col min="2047" max="2047" width="2.81640625" style="163" bestFit="1" customWidth="1"/>
    <col min="2048" max="2048" width="7.36328125" style="163" bestFit="1" customWidth="1"/>
    <col min="2049" max="2049" width="14.81640625" style="163" bestFit="1" customWidth="1"/>
    <col min="2050" max="2050" width="52.36328125" style="163" bestFit="1" customWidth="1"/>
    <col min="2051" max="2051" width="13.1796875" style="163" bestFit="1" customWidth="1"/>
    <col min="2052" max="2052" width="6.81640625" style="163" bestFit="1" customWidth="1"/>
    <col min="2053" max="2053" width="29.453125" style="163" bestFit="1" customWidth="1"/>
    <col min="2054" max="2054" width="11.453125" style="163" bestFit="1" customWidth="1"/>
    <col min="2055" max="2055" width="16.90625" style="163" bestFit="1" customWidth="1"/>
    <col min="2056" max="2056" width="15.36328125" style="163" bestFit="1" customWidth="1"/>
    <col min="2057" max="2057" width="3.81640625" style="163" bestFit="1" customWidth="1"/>
    <col min="2058" max="2058" width="9.81640625" style="163" bestFit="1" customWidth="1"/>
    <col min="2059" max="2059" width="10.7265625" style="163" bestFit="1" customWidth="1"/>
    <col min="2060" max="2060" width="9.1796875" style="163" bestFit="1" customWidth="1"/>
    <col min="2061" max="2061" width="14.08984375" style="163" bestFit="1" customWidth="1"/>
    <col min="2062" max="2062" width="32.08984375" style="163" bestFit="1" customWidth="1"/>
    <col min="2063" max="2063" width="10.81640625" style="163" bestFit="1" customWidth="1"/>
    <col min="2064" max="2064" width="13" style="163" bestFit="1" customWidth="1"/>
    <col min="2065" max="2300" width="9.08984375" style="163"/>
    <col min="2301" max="2301" width="6.81640625" style="163" bestFit="1" customWidth="1"/>
    <col min="2302" max="2302" width="12.08984375" style="163" bestFit="1" customWidth="1"/>
    <col min="2303" max="2303" width="2.81640625" style="163" bestFit="1" customWidth="1"/>
    <col min="2304" max="2304" width="7.36328125" style="163" bestFit="1" customWidth="1"/>
    <col min="2305" max="2305" width="14.81640625" style="163" bestFit="1" customWidth="1"/>
    <col min="2306" max="2306" width="52.36328125" style="163" bestFit="1" customWidth="1"/>
    <col min="2307" max="2307" width="13.1796875" style="163" bestFit="1" customWidth="1"/>
    <col min="2308" max="2308" width="6.81640625" style="163" bestFit="1" customWidth="1"/>
    <col min="2309" max="2309" width="29.453125" style="163" bestFit="1" customWidth="1"/>
    <col min="2310" max="2310" width="11.453125" style="163" bestFit="1" customWidth="1"/>
    <col min="2311" max="2311" width="16.90625" style="163" bestFit="1" customWidth="1"/>
    <col min="2312" max="2312" width="15.36328125" style="163" bestFit="1" customWidth="1"/>
    <col min="2313" max="2313" width="3.81640625" style="163" bestFit="1" customWidth="1"/>
    <col min="2314" max="2314" width="9.81640625" style="163" bestFit="1" customWidth="1"/>
    <col min="2315" max="2315" width="10.7265625" style="163" bestFit="1" customWidth="1"/>
    <col min="2316" max="2316" width="9.1796875" style="163" bestFit="1" customWidth="1"/>
    <col min="2317" max="2317" width="14.08984375" style="163" bestFit="1" customWidth="1"/>
    <col min="2318" max="2318" width="32.08984375" style="163" bestFit="1" customWidth="1"/>
    <col min="2319" max="2319" width="10.81640625" style="163" bestFit="1" customWidth="1"/>
    <col min="2320" max="2320" width="13" style="163" bestFit="1" customWidth="1"/>
    <col min="2321" max="2556" width="9.08984375" style="163"/>
    <col min="2557" max="2557" width="6.81640625" style="163" bestFit="1" customWidth="1"/>
    <col min="2558" max="2558" width="12.08984375" style="163" bestFit="1" customWidth="1"/>
    <col min="2559" max="2559" width="2.81640625" style="163" bestFit="1" customWidth="1"/>
    <col min="2560" max="2560" width="7.36328125" style="163" bestFit="1" customWidth="1"/>
    <col min="2561" max="2561" width="14.81640625" style="163" bestFit="1" customWidth="1"/>
    <col min="2562" max="2562" width="52.36328125" style="163" bestFit="1" customWidth="1"/>
    <col min="2563" max="2563" width="13.1796875" style="163" bestFit="1" customWidth="1"/>
    <col min="2564" max="2564" width="6.81640625" style="163" bestFit="1" customWidth="1"/>
    <col min="2565" max="2565" width="29.453125" style="163" bestFit="1" customWidth="1"/>
    <col min="2566" max="2566" width="11.453125" style="163" bestFit="1" customWidth="1"/>
    <col min="2567" max="2567" width="16.90625" style="163" bestFit="1" customWidth="1"/>
    <col min="2568" max="2568" width="15.36328125" style="163" bestFit="1" customWidth="1"/>
    <col min="2569" max="2569" width="3.81640625" style="163" bestFit="1" customWidth="1"/>
    <col min="2570" max="2570" width="9.81640625" style="163" bestFit="1" customWidth="1"/>
    <col min="2571" max="2571" width="10.7265625" style="163" bestFit="1" customWidth="1"/>
    <col min="2572" max="2572" width="9.1796875" style="163" bestFit="1" customWidth="1"/>
    <col min="2573" max="2573" width="14.08984375" style="163" bestFit="1" customWidth="1"/>
    <col min="2574" max="2574" width="32.08984375" style="163" bestFit="1" customWidth="1"/>
    <col min="2575" max="2575" width="10.81640625" style="163" bestFit="1" customWidth="1"/>
    <col min="2576" max="2576" width="13" style="163" bestFit="1" customWidth="1"/>
    <col min="2577" max="2812" width="9.08984375" style="163"/>
    <col min="2813" max="2813" width="6.81640625" style="163" bestFit="1" customWidth="1"/>
    <col min="2814" max="2814" width="12.08984375" style="163" bestFit="1" customWidth="1"/>
    <col min="2815" max="2815" width="2.81640625" style="163" bestFit="1" customWidth="1"/>
    <col min="2816" max="2816" width="7.36328125" style="163" bestFit="1" customWidth="1"/>
    <col min="2817" max="2817" width="14.81640625" style="163" bestFit="1" customWidth="1"/>
    <col min="2818" max="2818" width="52.36328125" style="163" bestFit="1" customWidth="1"/>
    <col min="2819" max="2819" width="13.1796875" style="163" bestFit="1" customWidth="1"/>
    <col min="2820" max="2820" width="6.81640625" style="163" bestFit="1" customWidth="1"/>
    <col min="2821" max="2821" width="29.453125" style="163" bestFit="1" customWidth="1"/>
    <col min="2822" max="2822" width="11.453125" style="163" bestFit="1" customWidth="1"/>
    <col min="2823" max="2823" width="16.90625" style="163" bestFit="1" customWidth="1"/>
    <col min="2824" max="2824" width="15.36328125" style="163" bestFit="1" customWidth="1"/>
    <col min="2825" max="2825" width="3.81640625" style="163" bestFit="1" customWidth="1"/>
    <col min="2826" max="2826" width="9.81640625" style="163" bestFit="1" customWidth="1"/>
    <col min="2827" max="2827" width="10.7265625" style="163" bestFit="1" customWidth="1"/>
    <col min="2828" max="2828" width="9.1796875" style="163" bestFit="1" customWidth="1"/>
    <col min="2829" max="2829" width="14.08984375" style="163" bestFit="1" customWidth="1"/>
    <col min="2830" max="2830" width="32.08984375" style="163" bestFit="1" customWidth="1"/>
    <col min="2831" max="2831" width="10.81640625" style="163" bestFit="1" customWidth="1"/>
    <col min="2832" max="2832" width="13" style="163" bestFit="1" customWidth="1"/>
    <col min="2833" max="3068" width="9.08984375" style="163"/>
    <col min="3069" max="3069" width="6.81640625" style="163" bestFit="1" customWidth="1"/>
    <col min="3070" max="3070" width="12.08984375" style="163" bestFit="1" customWidth="1"/>
    <col min="3071" max="3071" width="2.81640625" style="163" bestFit="1" customWidth="1"/>
    <col min="3072" max="3072" width="7.36328125" style="163" bestFit="1" customWidth="1"/>
    <col min="3073" max="3073" width="14.81640625" style="163" bestFit="1" customWidth="1"/>
    <col min="3074" max="3074" width="52.36328125" style="163" bestFit="1" customWidth="1"/>
    <col min="3075" max="3075" width="13.1796875" style="163" bestFit="1" customWidth="1"/>
    <col min="3076" max="3076" width="6.81640625" style="163" bestFit="1" customWidth="1"/>
    <col min="3077" max="3077" width="29.453125" style="163" bestFit="1" customWidth="1"/>
    <col min="3078" max="3078" width="11.453125" style="163" bestFit="1" customWidth="1"/>
    <col min="3079" max="3079" width="16.90625" style="163" bestFit="1" customWidth="1"/>
    <col min="3080" max="3080" width="15.36328125" style="163" bestFit="1" customWidth="1"/>
    <col min="3081" max="3081" width="3.81640625" style="163" bestFit="1" customWidth="1"/>
    <col min="3082" max="3082" width="9.81640625" style="163" bestFit="1" customWidth="1"/>
    <col min="3083" max="3083" width="10.7265625" style="163" bestFit="1" customWidth="1"/>
    <col min="3084" max="3084" width="9.1796875" style="163" bestFit="1" customWidth="1"/>
    <col min="3085" max="3085" width="14.08984375" style="163" bestFit="1" customWidth="1"/>
    <col min="3086" max="3086" width="32.08984375" style="163" bestFit="1" customWidth="1"/>
    <col min="3087" max="3087" width="10.81640625" style="163" bestFit="1" customWidth="1"/>
    <col min="3088" max="3088" width="13" style="163" bestFit="1" customWidth="1"/>
    <col min="3089" max="3324" width="9.08984375" style="163"/>
    <col min="3325" max="3325" width="6.81640625" style="163" bestFit="1" customWidth="1"/>
    <col min="3326" max="3326" width="12.08984375" style="163" bestFit="1" customWidth="1"/>
    <col min="3327" max="3327" width="2.81640625" style="163" bestFit="1" customWidth="1"/>
    <col min="3328" max="3328" width="7.36328125" style="163" bestFit="1" customWidth="1"/>
    <col min="3329" max="3329" width="14.81640625" style="163" bestFit="1" customWidth="1"/>
    <col min="3330" max="3330" width="52.36328125" style="163" bestFit="1" customWidth="1"/>
    <col min="3331" max="3331" width="13.1796875" style="163" bestFit="1" customWidth="1"/>
    <col min="3332" max="3332" width="6.81640625" style="163" bestFit="1" customWidth="1"/>
    <col min="3333" max="3333" width="29.453125" style="163" bestFit="1" customWidth="1"/>
    <col min="3334" max="3334" width="11.453125" style="163" bestFit="1" customWidth="1"/>
    <col min="3335" max="3335" width="16.90625" style="163" bestFit="1" customWidth="1"/>
    <col min="3336" max="3336" width="15.36328125" style="163" bestFit="1" customWidth="1"/>
    <col min="3337" max="3337" width="3.81640625" style="163" bestFit="1" customWidth="1"/>
    <col min="3338" max="3338" width="9.81640625" style="163" bestFit="1" customWidth="1"/>
    <col min="3339" max="3339" width="10.7265625" style="163" bestFit="1" customWidth="1"/>
    <col min="3340" max="3340" width="9.1796875" style="163" bestFit="1" customWidth="1"/>
    <col min="3341" max="3341" width="14.08984375" style="163" bestFit="1" customWidth="1"/>
    <col min="3342" max="3342" width="32.08984375" style="163" bestFit="1" customWidth="1"/>
    <col min="3343" max="3343" width="10.81640625" style="163" bestFit="1" customWidth="1"/>
    <col min="3344" max="3344" width="13" style="163" bestFit="1" customWidth="1"/>
    <col min="3345" max="3580" width="9.08984375" style="163"/>
    <col min="3581" max="3581" width="6.81640625" style="163" bestFit="1" customWidth="1"/>
    <col min="3582" max="3582" width="12.08984375" style="163" bestFit="1" customWidth="1"/>
    <col min="3583" max="3583" width="2.81640625" style="163" bestFit="1" customWidth="1"/>
    <col min="3584" max="3584" width="7.36328125" style="163" bestFit="1" customWidth="1"/>
    <col min="3585" max="3585" width="14.81640625" style="163" bestFit="1" customWidth="1"/>
    <col min="3586" max="3586" width="52.36328125" style="163" bestFit="1" customWidth="1"/>
    <col min="3587" max="3587" width="13.1796875" style="163" bestFit="1" customWidth="1"/>
    <col min="3588" max="3588" width="6.81640625" style="163" bestFit="1" customWidth="1"/>
    <col min="3589" max="3589" width="29.453125" style="163" bestFit="1" customWidth="1"/>
    <col min="3590" max="3590" width="11.453125" style="163" bestFit="1" customWidth="1"/>
    <col min="3591" max="3591" width="16.90625" style="163" bestFit="1" customWidth="1"/>
    <col min="3592" max="3592" width="15.36328125" style="163" bestFit="1" customWidth="1"/>
    <col min="3593" max="3593" width="3.81640625" style="163" bestFit="1" customWidth="1"/>
    <col min="3594" max="3594" width="9.81640625" style="163" bestFit="1" customWidth="1"/>
    <col min="3595" max="3595" width="10.7265625" style="163" bestFit="1" customWidth="1"/>
    <col min="3596" max="3596" width="9.1796875" style="163" bestFit="1" customWidth="1"/>
    <col min="3597" max="3597" width="14.08984375" style="163" bestFit="1" customWidth="1"/>
    <col min="3598" max="3598" width="32.08984375" style="163" bestFit="1" customWidth="1"/>
    <col min="3599" max="3599" width="10.81640625" style="163" bestFit="1" customWidth="1"/>
    <col min="3600" max="3600" width="13" style="163" bestFit="1" customWidth="1"/>
    <col min="3601" max="3836" width="9.08984375" style="163"/>
    <col min="3837" max="3837" width="6.81640625" style="163" bestFit="1" customWidth="1"/>
    <col min="3838" max="3838" width="12.08984375" style="163" bestFit="1" customWidth="1"/>
    <col min="3839" max="3839" width="2.81640625" style="163" bestFit="1" customWidth="1"/>
    <col min="3840" max="3840" width="7.36328125" style="163" bestFit="1" customWidth="1"/>
    <col min="3841" max="3841" width="14.81640625" style="163" bestFit="1" customWidth="1"/>
    <col min="3842" max="3842" width="52.36328125" style="163" bestFit="1" customWidth="1"/>
    <col min="3843" max="3843" width="13.1796875" style="163" bestFit="1" customWidth="1"/>
    <col min="3844" max="3844" width="6.81640625" style="163" bestFit="1" customWidth="1"/>
    <col min="3845" max="3845" width="29.453125" style="163" bestFit="1" customWidth="1"/>
    <col min="3846" max="3846" width="11.453125" style="163" bestFit="1" customWidth="1"/>
    <col min="3847" max="3847" width="16.90625" style="163" bestFit="1" customWidth="1"/>
    <col min="3848" max="3848" width="15.36328125" style="163" bestFit="1" customWidth="1"/>
    <col min="3849" max="3849" width="3.81640625" style="163" bestFit="1" customWidth="1"/>
    <col min="3850" max="3850" width="9.81640625" style="163" bestFit="1" customWidth="1"/>
    <col min="3851" max="3851" width="10.7265625" style="163" bestFit="1" customWidth="1"/>
    <col min="3852" max="3852" width="9.1796875" style="163" bestFit="1" customWidth="1"/>
    <col min="3853" max="3853" width="14.08984375" style="163" bestFit="1" customWidth="1"/>
    <col min="3854" max="3854" width="32.08984375" style="163" bestFit="1" customWidth="1"/>
    <col min="3855" max="3855" width="10.81640625" style="163" bestFit="1" customWidth="1"/>
    <col min="3856" max="3856" width="13" style="163" bestFit="1" customWidth="1"/>
    <col min="3857" max="4092" width="9.08984375" style="163"/>
    <col min="4093" max="4093" width="6.81640625" style="163" bestFit="1" customWidth="1"/>
    <col min="4094" max="4094" width="12.08984375" style="163" bestFit="1" customWidth="1"/>
    <col min="4095" max="4095" width="2.81640625" style="163" bestFit="1" customWidth="1"/>
    <col min="4096" max="4096" width="7.36328125" style="163" bestFit="1" customWidth="1"/>
    <col min="4097" max="4097" width="14.81640625" style="163" bestFit="1" customWidth="1"/>
    <col min="4098" max="4098" width="52.36328125" style="163" bestFit="1" customWidth="1"/>
    <col min="4099" max="4099" width="13.1796875" style="163" bestFit="1" customWidth="1"/>
    <col min="4100" max="4100" width="6.81640625" style="163" bestFit="1" customWidth="1"/>
    <col min="4101" max="4101" width="29.453125" style="163" bestFit="1" customWidth="1"/>
    <col min="4102" max="4102" width="11.453125" style="163" bestFit="1" customWidth="1"/>
    <col min="4103" max="4103" width="16.90625" style="163" bestFit="1" customWidth="1"/>
    <col min="4104" max="4104" width="15.36328125" style="163" bestFit="1" customWidth="1"/>
    <col min="4105" max="4105" width="3.81640625" style="163" bestFit="1" customWidth="1"/>
    <col min="4106" max="4106" width="9.81640625" style="163" bestFit="1" customWidth="1"/>
    <col min="4107" max="4107" width="10.7265625" style="163" bestFit="1" customWidth="1"/>
    <col min="4108" max="4108" width="9.1796875" style="163" bestFit="1" customWidth="1"/>
    <col min="4109" max="4109" width="14.08984375" style="163" bestFit="1" customWidth="1"/>
    <col min="4110" max="4110" width="32.08984375" style="163" bestFit="1" customWidth="1"/>
    <col min="4111" max="4111" width="10.81640625" style="163" bestFit="1" customWidth="1"/>
    <col min="4112" max="4112" width="13" style="163" bestFit="1" customWidth="1"/>
    <col min="4113" max="4348" width="9.08984375" style="163"/>
    <col min="4349" max="4349" width="6.81640625" style="163" bestFit="1" customWidth="1"/>
    <col min="4350" max="4350" width="12.08984375" style="163" bestFit="1" customWidth="1"/>
    <col min="4351" max="4351" width="2.81640625" style="163" bestFit="1" customWidth="1"/>
    <col min="4352" max="4352" width="7.36328125" style="163" bestFit="1" customWidth="1"/>
    <col min="4353" max="4353" width="14.81640625" style="163" bestFit="1" customWidth="1"/>
    <col min="4354" max="4354" width="52.36328125" style="163" bestFit="1" customWidth="1"/>
    <col min="4355" max="4355" width="13.1796875" style="163" bestFit="1" customWidth="1"/>
    <col min="4356" max="4356" width="6.81640625" style="163" bestFit="1" customWidth="1"/>
    <col min="4357" max="4357" width="29.453125" style="163" bestFit="1" customWidth="1"/>
    <col min="4358" max="4358" width="11.453125" style="163" bestFit="1" customWidth="1"/>
    <col min="4359" max="4359" width="16.90625" style="163" bestFit="1" customWidth="1"/>
    <col min="4360" max="4360" width="15.36328125" style="163" bestFit="1" customWidth="1"/>
    <col min="4361" max="4361" width="3.81640625" style="163" bestFit="1" customWidth="1"/>
    <col min="4362" max="4362" width="9.81640625" style="163" bestFit="1" customWidth="1"/>
    <col min="4363" max="4363" width="10.7265625" style="163" bestFit="1" customWidth="1"/>
    <col min="4364" max="4364" width="9.1796875" style="163" bestFit="1" customWidth="1"/>
    <col min="4365" max="4365" width="14.08984375" style="163" bestFit="1" customWidth="1"/>
    <col min="4366" max="4366" width="32.08984375" style="163" bestFit="1" customWidth="1"/>
    <col min="4367" max="4367" width="10.81640625" style="163" bestFit="1" customWidth="1"/>
    <col min="4368" max="4368" width="13" style="163" bestFit="1" customWidth="1"/>
    <col min="4369" max="4604" width="9.08984375" style="163"/>
    <col min="4605" max="4605" width="6.81640625" style="163" bestFit="1" customWidth="1"/>
    <col min="4606" max="4606" width="12.08984375" style="163" bestFit="1" customWidth="1"/>
    <col min="4607" max="4607" width="2.81640625" style="163" bestFit="1" customWidth="1"/>
    <col min="4608" max="4608" width="7.36328125" style="163" bestFit="1" customWidth="1"/>
    <col min="4609" max="4609" width="14.81640625" style="163" bestFit="1" customWidth="1"/>
    <col min="4610" max="4610" width="52.36328125" style="163" bestFit="1" customWidth="1"/>
    <col min="4611" max="4611" width="13.1796875" style="163" bestFit="1" customWidth="1"/>
    <col min="4612" max="4612" width="6.81640625" style="163" bestFit="1" customWidth="1"/>
    <col min="4613" max="4613" width="29.453125" style="163" bestFit="1" customWidth="1"/>
    <col min="4614" max="4614" width="11.453125" style="163" bestFit="1" customWidth="1"/>
    <col min="4615" max="4615" width="16.90625" style="163" bestFit="1" customWidth="1"/>
    <col min="4616" max="4616" width="15.36328125" style="163" bestFit="1" customWidth="1"/>
    <col min="4617" max="4617" width="3.81640625" style="163" bestFit="1" customWidth="1"/>
    <col min="4618" max="4618" width="9.81640625" style="163" bestFit="1" customWidth="1"/>
    <col min="4619" max="4619" width="10.7265625" style="163" bestFit="1" customWidth="1"/>
    <col min="4620" max="4620" width="9.1796875" style="163" bestFit="1" customWidth="1"/>
    <col min="4621" max="4621" width="14.08984375" style="163" bestFit="1" customWidth="1"/>
    <col min="4622" max="4622" width="32.08984375" style="163" bestFit="1" customWidth="1"/>
    <col min="4623" max="4623" width="10.81640625" style="163" bestFit="1" customWidth="1"/>
    <col min="4624" max="4624" width="13" style="163" bestFit="1" customWidth="1"/>
    <col min="4625" max="4860" width="9.08984375" style="163"/>
    <col min="4861" max="4861" width="6.81640625" style="163" bestFit="1" customWidth="1"/>
    <col min="4862" max="4862" width="12.08984375" style="163" bestFit="1" customWidth="1"/>
    <col min="4863" max="4863" width="2.81640625" style="163" bestFit="1" customWidth="1"/>
    <col min="4864" max="4864" width="7.36328125" style="163" bestFit="1" customWidth="1"/>
    <col min="4865" max="4865" width="14.81640625" style="163" bestFit="1" customWidth="1"/>
    <col min="4866" max="4866" width="52.36328125" style="163" bestFit="1" customWidth="1"/>
    <col min="4867" max="4867" width="13.1796875" style="163" bestFit="1" customWidth="1"/>
    <col min="4868" max="4868" width="6.81640625" style="163" bestFit="1" customWidth="1"/>
    <col min="4869" max="4869" width="29.453125" style="163" bestFit="1" customWidth="1"/>
    <col min="4870" max="4870" width="11.453125" style="163" bestFit="1" customWidth="1"/>
    <col min="4871" max="4871" width="16.90625" style="163" bestFit="1" customWidth="1"/>
    <col min="4872" max="4872" width="15.36328125" style="163" bestFit="1" customWidth="1"/>
    <col min="4873" max="4873" width="3.81640625" style="163" bestFit="1" customWidth="1"/>
    <col min="4874" max="4874" width="9.81640625" style="163" bestFit="1" customWidth="1"/>
    <col min="4875" max="4875" width="10.7265625" style="163" bestFit="1" customWidth="1"/>
    <col min="4876" max="4876" width="9.1796875" style="163" bestFit="1" customWidth="1"/>
    <col min="4877" max="4877" width="14.08984375" style="163" bestFit="1" customWidth="1"/>
    <col min="4878" max="4878" width="32.08984375" style="163" bestFit="1" customWidth="1"/>
    <col min="4879" max="4879" width="10.81640625" style="163" bestFit="1" customWidth="1"/>
    <col min="4880" max="4880" width="13" style="163" bestFit="1" customWidth="1"/>
    <col min="4881" max="5116" width="9.08984375" style="163"/>
    <col min="5117" max="5117" width="6.81640625" style="163" bestFit="1" customWidth="1"/>
    <col min="5118" max="5118" width="12.08984375" style="163" bestFit="1" customWidth="1"/>
    <col min="5119" max="5119" width="2.81640625" style="163" bestFit="1" customWidth="1"/>
    <col min="5120" max="5120" width="7.36328125" style="163" bestFit="1" customWidth="1"/>
    <col min="5121" max="5121" width="14.81640625" style="163" bestFit="1" customWidth="1"/>
    <col min="5122" max="5122" width="52.36328125" style="163" bestFit="1" customWidth="1"/>
    <col min="5123" max="5123" width="13.1796875" style="163" bestFit="1" customWidth="1"/>
    <col min="5124" max="5124" width="6.81640625" style="163" bestFit="1" customWidth="1"/>
    <col min="5125" max="5125" width="29.453125" style="163" bestFit="1" customWidth="1"/>
    <col min="5126" max="5126" width="11.453125" style="163" bestFit="1" customWidth="1"/>
    <col min="5127" max="5127" width="16.90625" style="163" bestFit="1" customWidth="1"/>
    <col min="5128" max="5128" width="15.36328125" style="163" bestFit="1" customWidth="1"/>
    <col min="5129" max="5129" width="3.81640625" style="163" bestFit="1" customWidth="1"/>
    <col min="5130" max="5130" width="9.81640625" style="163" bestFit="1" customWidth="1"/>
    <col min="5131" max="5131" width="10.7265625" style="163" bestFit="1" customWidth="1"/>
    <col min="5132" max="5132" width="9.1796875" style="163" bestFit="1" customWidth="1"/>
    <col min="5133" max="5133" width="14.08984375" style="163" bestFit="1" customWidth="1"/>
    <col min="5134" max="5134" width="32.08984375" style="163" bestFit="1" customWidth="1"/>
    <col min="5135" max="5135" width="10.81640625" style="163" bestFit="1" customWidth="1"/>
    <col min="5136" max="5136" width="13" style="163" bestFit="1" customWidth="1"/>
    <col min="5137" max="5372" width="9.08984375" style="163"/>
    <col min="5373" max="5373" width="6.81640625" style="163" bestFit="1" customWidth="1"/>
    <col min="5374" max="5374" width="12.08984375" style="163" bestFit="1" customWidth="1"/>
    <col min="5375" max="5375" width="2.81640625" style="163" bestFit="1" customWidth="1"/>
    <col min="5376" max="5376" width="7.36328125" style="163" bestFit="1" customWidth="1"/>
    <col min="5377" max="5377" width="14.81640625" style="163" bestFit="1" customWidth="1"/>
    <col min="5378" max="5378" width="52.36328125" style="163" bestFit="1" customWidth="1"/>
    <col min="5379" max="5379" width="13.1796875" style="163" bestFit="1" customWidth="1"/>
    <col min="5380" max="5380" width="6.81640625" style="163" bestFit="1" customWidth="1"/>
    <col min="5381" max="5381" width="29.453125" style="163" bestFit="1" customWidth="1"/>
    <col min="5382" max="5382" width="11.453125" style="163" bestFit="1" customWidth="1"/>
    <col min="5383" max="5383" width="16.90625" style="163" bestFit="1" customWidth="1"/>
    <col min="5384" max="5384" width="15.36328125" style="163" bestFit="1" customWidth="1"/>
    <col min="5385" max="5385" width="3.81640625" style="163" bestFit="1" customWidth="1"/>
    <col min="5386" max="5386" width="9.81640625" style="163" bestFit="1" customWidth="1"/>
    <col min="5387" max="5387" width="10.7265625" style="163" bestFit="1" customWidth="1"/>
    <col min="5388" max="5388" width="9.1796875" style="163" bestFit="1" customWidth="1"/>
    <col min="5389" max="5389" width="14.08984375" style="163" bestFit="1" customWidth="1"/>
    <col min="5390" max="5390" width="32.08984375" style="163" bestFit="1" customWidth="1"/>
    <col min="5391" max="5391" width="10.81640625" style="163" bestFit="1" customWidth="1"/>
    <col min="5392" max="5392" width="13" style="163" bestFit="1" customWidth="1"/>
    <col min="5393" max="5628" width="9.08984375" style="163"/>
    <col min="5629" max="5629" width="6.81640625" style="163" bestFit="1" customWidth="1"/>
    <col min="5630" max="5630" width="12.08984375" style="163" bestFit="1" customWidth="1"/>
    <col min="5631" max="5631" width="2.81640625" style="163" bestFit="1" customWidth="1"/>
    <col min="5632" max="5632" width="7.36328125" style="163" bestFit="1" customWidth="1"/>
    <col min="5633" max="5633" width="14.81640625" style="163" bestFit="1" customWidth="1"/>
    <col min="5634" max="5634" width="52.36328125" style="163" bestFit="1" customWidth="1"/>
    <col min="5635" max="5635" width="13.1796875" style="163" bestFit="1" customWidth="1"/>
    <col min="5636" max="5636" width="6.81640625" style="163" bestFit="1" customWidth="1"/>
    <col min="5637" max="5637" width="29.453125" style="163" bestFit="1" customWidth="1"/>
    <col min="5638" max="5638" width="11.453125" style="163" bestFit="1" customWidth="1"/>
    <col min="5639" max="5639" width="16.90625" style="163" bestFit="1" customWidth="1"/>
    <col min="5640" max="5640" width="15.36328125" style="163" bestFit="1" customWidth="1"/>
    <col min="5641" max="5641" width="3.81640625" style="163" bestFit="1" customWidth="1"/>
    <col min="5642" max="5642" width="9.81640625" style="163" bestFit="1" customWidth="1"/>
    <col min="5643" max="5643" width="10.7265625" style="163" bestFit="1" customWidth="1"/>
    <col min="5644" max="5644" width="9.1796875" style="163" bestFit="1" customWidth="1"/>
    <col min="5645" max="5645" width="14.08984375" style="163" bestFit="1" customWidth="1"/>
    <col min="5646" max="5646" width="32.08984375" style="163" bestFit="1" customWidth="1"/>
    <col min="5647" max="5647" width="10.81640625" style="163" bestFit="1" customWidth="1"/>
    <col min="5648" max="5648" width="13" style="163" bestFit="1" customWidth="1"/>
    <col min="5649" max="5884" width="9.08984375" style="163"/>
    <col min="5885" max="5885" width="6.81640625" style="163" bestFit="1" customWidth="1"/>
    <col min="5886" max="5886" width="12.08984375" style="163" bestFit="1" customWidth="1"/>
    <col min="5887" max="5887" width="2.81640625" style="163" bestFit="1" customWidth="1"/>
    <col min="5888" max="5888" width="7.36328125" style="163" bestFit="1" customWidth="1"/>
    <col min="5889" max="5889" width="14.81640625" style="163" bestFit="1" customWidth="1"/>
    <col min="5890" max="5890" width="52.36328125" style="163" bestFit="1" customWidth="1"/>
    <col min="5891" max="5891" width="13.1796875" style="163" bestFit="1" customWidth="1"/>
    <col min="5892" max="5892" width="6.81640625" style="163" bestFit="1" customWidth="1"/>
    <col min="5893" max="5893" width="29.453125" style="163" bestFit="1" customWidth="1"/>
    <col min="5894" max="5894" width="11.453125" style="163" bestFit="1" customWidth="1"/>
    <col min="5895" max="5895" width="16.90625" style="163" bestFit="1" customWidth="1"/>
    <col min="5896" max="5896" width="15.36328125" style="163" bestFit="1" customWidth="1"/>
    <col min="5897" max="5897" width="3.81640625" style="163" bestFit="1" customWidth="1"/>
    <col min="5898" max="5898" width="9.81640625" style="163" bestFit="1" customWidth="1"/>
    <col min="5899" max="5899" width="10.7265625" style="163" bestFit="1" customWidth="1"/>
    <col min="5900" max="5900" width="9.1796875" style="163" bestFit="1" customWidth="1"/>
    <col min="5901" max="5901" width="14.08984375" style="163" bestFit="1" customWidth="1"/>
    <col min="5902" max="5902" width="32.08984375" style="163" bestFit="1" customWidth="1"/>
    <col min="5903" max="5903" width="10.81640625" style="163" bestFit="1" customWidth="1"/>
    <col min="5904" max="5904" width="13" style="163" bestFit="1" customWidth="1"/>
    <col min="5905" max="6140" width="9.08984375" style="163"/>
    <col min="6141" max="6141" width="6.81640625" style="163" bestFit="1" customWidth="1"/>
    <col min="6142" max="6142" width="12.08984375" style="163" bestFit="1" customWidth="1"/>
    <col min="6143" max="6143" width="2.81640625" style="163" bestFit="1" customWidth="1"/>
    <col min="6144" max="6144" width="7.36328125" style="163" bestFit="1" customWidth="1"/>
    <col min="6145" max="6145" width="14.81640625" style="163" bestFit="1" customWidth="1"/>
    <col min="6146" max="6146" width="52.36328125" style="163" bestFit="1" customWidth="1"/>
    <col min="6147" max="6147" width="13.1796875" style="163" bestFit="1" customWidth="1"/>
    <col min="6148" max="6148" width="6.81640625" style="163" bestFit="1" customWidth="1"/>
    <col min="6149" max="6149" width="29.453125" style="163" bestFit="1" customWidth="1"/>
    <col min="6150" max="6150" width="11.453125" style="163" bestFit="1" customWidth="1"/>
    <col min="6151" max="6151" width="16.90625" style="163" bestFit="1" customWidth="1"/>
    <col min="6152" max="6152" width="15.36328125" style="163" bestFit="1" customWidth="1"/>
    <col min="6153" max="6153" width="3.81640625" style="163" bestFit="1" customWidth="1"/>
    <col min="6154" max="6154" width="9.81640625" style="163" bestFit="1" customWidth="1"/>
    <col min="6155" max="6155" width="10.7265625" style="163" bestFit="1" customWidth="1"/>
    <col min="6156" max="6156" width="9.1796875" style="163" bestFit="1" customWidth="1"/>
    <col min="6157" max="6157" width="14.08984375" style="163" bestFit="1" customWidth="1"/>
    <col min="6158" max="6158" width="32.08984375" style="163" bestFit="1" customWidth="1"/>
    <col min="6159" max="6159" width="10.81640625" style="163" bestFit="1" customWidth="1"/>
    <col min="6160" max="6160" width="13" style="163" bestFit="1" customWidth="1"/>
    <col min="6161" max="6396" width="9.08984375" style="163"/>
    <col min="6397" max="6397" width="6.81640625" style="163" bestFit="1" customWidth="1"/>
    <col min="6398" max="6398" width="12.08984375" style="163" bestFit="1" customWidth="1"/>
    <col min="6399" max="6399" width="2.81640625" style="163" bestFit="1" customWidth="1"/>
    <col min="6400" max="6400" width="7.36328125" style="163" bestFit="1" customWidth="1"/>
    <col min="6401" max="6401" width="14.81640625" style="163" bestFit="1" customWidth="1"/>
    <col min="6402" max="6402" width="52.36328125" style="163" bestFit="1" customWidth="1"/>
    <col min="6403" max="6403" width="13.1796875" style="163" bestFit="1" customWidth="1"/>
    <col min="6404" max="6404" width="6.81640625" style="163" bestFit="1" customWidth="1"/>
    <col min="6405" max="6405" width="29.453125" style="163" bestFit="1" customWidth="1"/>
    <col min="6406" max="6406" width="11.453125" style="163" bestFit="1" customWidth="1"/>
    <col min="6407" max="6407" width="16.90625" style="163" bestFit="1" customWidth="1"/>
    <col min="6408" max="6408" width="15.36328125" style="163" bestFit="1" customWidth="1"/>
    <col min="6409" max="6409" width="3.81640625" style="163" bestFit="1" customWidth="1"/>
    <col min="6410" max="6410" width="9.81640625" style="163" bestFit="1" customWidth="1"/>
    <col min="6411" max="6411" width="10.7265625" style="163" bestFit="1" customWidth="1"/>
    <col min="6412" max="6412" width="9.1796875" style="163" bestFit="1" customWidth="1"/>
    <col min="6413" max="6413" width="14.08984375" style="163" bestFit="1" customWidth="1"/>
    <col min="6414" max="6414" width="32.08984375" style="163" bestFit="1" customWidth="1"/>
    <col min="6415" max="6415" width="10.81640625" style="163" bestFit="1" customWidth="1"/>
    <col min="6416" max="6416" width="13" style="163" bestFit="1" customWidth="1"/>
    <col min="6417" max="6652" width="9.08984375" style="163"/>
    <col min="6653" max="6653" width="6.81640625" style="163" bestFit="1" customWidth="1"/>
    <col min="6654" max="6654" width="12.08984375" style="163" bestFit="1" customWidth="1"/>
    <col min="6655" max="6655" width="2.81640625" style="163" bestFit="1" customWidth="1"/>
    <col min="6656" max="6656" width="7.36328125" style="163" bestFit="1" customWidth="1"/>
    <col min="6657" max="6657" width="14.81640625" style="163" bestFit="1" customWidth="1"/>
    <col min="6658" max="6658" width="52.36328125" style="163" bestFit="1" customWidth="1"/>
    <col min="6659" max="6659" width="13.1796875" style="163" bestFit="1" customWidth="1"/>
    <col min="6660" max="6660" width="6.81640625" style="163" bestFit="1" customWidth="1"/>
    <col min="6661" max="6661" width="29.453125" style="163" bestFit="1" customWidth="1"/>
    <col min="6662" max="6662" width="11.453125" style="163" bestFit="1" customWidth="1"/>
    <col min="6663" max="6663" width="16.90625" style="163" bestFit="1" customWidth="1"/>
    <col min="6664" max="6664" width="15.36328125" style="163" bestFit="1" customWidth="1"/>
    <col min="6665" max="6665" width="3.81640625" style="163" bestFit="1" customWidth="1"/>
    <col min="6666" max="6666" width="9.81640625" style="163" bestFit="1" customWidth="1"/>
    <col min="6667" max="6667" width="10.7265625" style="163" bestFit="1" customWidth="1"/>
    <col min="6668" max="6668" width="9.1796875" style="163" bestFit="1" customWidth="1"/>
    <col min="6669" max="6669" width="14.08984375" style="163" bestFit="1" customWidth="1"/>
    <col min="6670" max="6670" width="32.08984375" style="163" bestFit="1" customWidth="1"/>
    <col min="6671" max="6671" width="10.81640625" style="163" bestFit="1" customWidth="1"/>
    <col min="6672" max="6672" width="13" style="163" bestFit="1" customWidth="1"/>
    <col min="6673" max="6908" width="9.08984375" style="163"/>
    <col min="6909" max="6909" width="6.81640625" style="163" bestFit="1" customWidth="1"/>
    <col min="6910" max="6910" width="12.08984375" style="163" bestFit="1" customWidth="1"/>
    <col min="6911" max="6911" width="2.81640625" style="163" bestFit="1" customWidth="1"/>
    <col min="6912" max="6912" width="7.36328125" style="163" bestFit="1" customWidth="1"/>
    <col min="6913" max="6913" width="14.81640625" style="163" bestFit="1" customWidth="1"/>
    <col min="6914" max="6914" width="52.36328125" style="163" bestFit="1" customWidth="1"/>
    <col min="6915" max="6915" width="13.1796875" style="163" bestFit="1" customWidth="1"/>
    <col min="6916" max="6916" width="6.81640625" style="163" bestFit="1" customWidth="1"/>
    <col min="6917" max="6917" width="29.453125" style="163" bestFit="1" customWidth="1"/>
    <col min="6918" max="6918" width="11.453125" style="163" bestFit="1" customWidth="1"/>
    <col min="6919" max="6919" width="16.90625" style="163" bestFit="1" customWidth="1"/>
    <col min="6920" max="6920" width="15.36328125" style="163" bestFit="1" customWidth="1"/>
    <col min="6921" max="6921" width="3.81640625" style="163" bestFit="1" customWidth="1"/>
    <col min="6922" max="6922" width="9.81640625" style="163" bestFit="1" customWidth="1"/>
    <col min="6923" max="6923" width="10.7265625" style="163" bestFit="1" customWidth="1"/>
    <col min="6924" max="6924" width="9.1796875" style="163" bestFit="1" customWidth="1"/>
    <col min="6925" max="6925" width="14.08984375" style="163" bestFit="1" customWidth="1"/>
    <col min="6926" max="6926" width="32.08984375" style="163" bestFit="1" customWidth="1"/>
    <col min="6927" max="6927" width="10.81640625" style="163" bestFit="1" customWidth="1"/>
    <col min="6928" max="6928" width="13" style="163" bestFit="1" customWidth="1"/>
    <col min="6929" max="7164" width="9.08984375" style="163"/>
    <col min="7165" max="7165" width="6.81640625" style="163" bestFit="1" customWidth="1"/>
    <col min="7166" max="7166" width="12.08984375" style="163" bestFit="1" customWidth="1"/>
    <col min="7167" max="7167" width="2.81640625" style="163" bestFit="1" customWidth="1"/>
    <col min="7168" max="7168" width="7.36328125" style="163" bestFit="1" customWidth="1"/>
    <col min="7169" max="7169" width="14.81640625" style="163" bestFit="1" customWidth="1"/>
    <col min="7170" max="7170" width="52.36328125" style="163" bestFit="1" customWidth="1"/>
    <col min="7171" max="7171" width="13.1796875" style="163" bestFit="1" customWidth="1"/>
    <col min="7172" max="7172" width="6.81640625" style="163" bestFit="1" customWidth="1"/>
    <col min="7173" max="7173" width="29.453125" style="163" bestFit="1" customWidth="1"/>
    <col min="7174" max="7174" width="11.453125" style="163" bestFit="1" customWidth="1"/>
    <col min="7175" max="7175" width="16.90625" style="163" bestFit="1" customWidth="1"/>
    <col min="7176" max="7176" width="15.36328125" style="163" bestFit="1" customWidth="1"/>
    <col min="7177" max="7177" width="3.81640625" style="163" bestFit="1" customWidth="1"/>
    <col min="7178" max="7178" width="9.81640625" style="163" bestFit="1" customWidth="1"/>
    <col min="7179" max="7179" width="10.7265625" style="163" bestFit="1" customWidth="1"/>
    <col min="7180" max="7180" width="9.1796875" style="163" bestFit="1" customWidth="1"/>
    <col min="7181" max="7181" width="14.08984375" style="163" bestFit="1" customWidth="1"/>
    <col min="7182" max="7182" width="32.08984375" style="163" bestFit="1" customWidth="1"/>
    <col min="7183" max="7183" width="10.81640625" style="163" bestFit="1" customWidth="1"/>
    <col min="7184" max="7184" width="13" style="163" bestFit="1" customWidth="1"/>
    <col min="7185" max="7420" width="9.08984375" style="163"/>
    <col min="7421" max="7421" width="6.81640625" style="163" bestFit="1" customWidth="1"/>
    <col min="7422" max="7422" width="12.08984375" style="163" bestFit="1" customWidth="1"/>
    <col min="7423" max="7423" width="2.81640625" style="163" bestFit="1" customWidth="1"/>
    <col min="7424" max="7424" width="7.36328125" style="163" bestFit="1" customWidth="1"/>
    <col min="7425" max="7425" width="14.81640625" style="163" bestFit="1" customWidth="1"/>
    <col min="7426" max="7426" width="52.36328125" style="163" bestFit="1" customWidth="1"/>
    <col min="7427" max="7427" width="13.1796875" style="163" bestFit="1" customWidth="1"/>
    <col min="7428" max="7428" width="6.81640625" style="163" bestFit="1" customWidth="1"/>
    <col min="7429" max="7429" width="29.453125" style="163" bestFit="1" customWidth="1"/>
    <col min="7430" max="7430" width="11.453125" style="163" bestFit="1" customWidth="1"/>
    <col min="7431" max="7431" width="16.90625" style="163" bestFit="1" customWidth="1"/>
    <col min="7432" max="7432" width="15.36328125" style="163" bestFit="1" customWidth="1"/>
    <col min="7433" max="7433" width="3.81640625" style="163" bestFit="1" customWidth="1"/>
    <col min="7434" max="7434" width="9.81640625" style="163" bestFit="1" customWidth="1"/>
    <col min="7435" max="7435" width="10.7265625" style="163" bestFit="1" customWidth="1"/>
    <col min="7436" max="7436" width="9.1796875" style="163" bestFit="1" customWidth="1"/>
    <col min="7437" max="7437" width="14.08984375" style="163" bestFit="1" customWidth="1"/>
    <col min="7438" max="7438" width="32.08984375" style="163" bestFit="1" customWidth="1"/>
    <col min="7439" max="7439" width="10.81640625" style="163" bestFit="1" customWidth="1"/>
    <col min="7440" max="7440" width="13" style="163" bestFit="1" customWidth="1"/>
    <col min="7441" max="7676" width="9.08984375" style="163"/>
    <col min="7677" max="7677" width="6.81640625" style="163" bestFit="1" customWidth="1"/>
    <col min="7678" max="7678" width="12.08984375" style="163" bestFit="1" customWidth="1"/>
    <col min="7679" max="7679" width="2.81640625" style="163" bestFit="1" customWidth="1"/>
    <col min="7680" max="7680" width="7.36328125" style="163" bestFit="1" customWidth="1"/>
    <col min="7681" max="7681" width="14.81640625" style="163" bestFit="1" customWidth="1"/>
    <col min="7682" max="7682" width="52.36328125" style="163" bestFit="1" customWidth="1"/>
    <col min="7683" max="7683" width="13.1796875" style="163" bestFit="1" customWidth="1"/>
    <col min="7684" max="7684" width="6.81640625" style="163" bestFit="1" customWidth="1"/>
    <col min="7685" max="7685" width="29.453125" style="163" bestFit="1" customWidth="1"/>
    <col min="7686" max="7686" width="11.453125" style="163" bestFit="1" customWidth="1"/>
    <col min="7687" max="7687" width="16.90625" style="163" bestFit="1" customWidth="1"/>
    <col min="7688" max="7688" width="15.36328125" style="163" bestFit="1" customWidth="1"/>
    <col min="7689" max="7689" width="3.81640625" style="163" bestFit="1" customWidth="1"/>
    <col min="7690" max="7690" width="9.81640625" style="163" bestFit="1" customWidth="1"/>
    <col min="7691" max="7691" width="10.7265625" style="163" bestFit="1" customWidth="1"/>
    <col min="7692" max="7692" width="9.1796875" style="163" bestFit="1" customWidth="1"/>
    <col min="7693" max="7693" width="14.08984375" style="163" bestFit="1" customWidth="1"/>
    <col min="7694" max="7694" width="32.08984375" style="163" bestFit="1" customWidth="1"/>
    <col min="7695" max="7695" width="10.81640625" style="163" bestFit="1" customWidth="1"/>
    <col min="7696" max="7696" width="13" style="163" bestFit="1" customWidth="1"/>
    <col min="7697" max="7932" width="9.08984375" style="163"/>
    <col min="7933" max="7933" width="6.81640625" style="163" bestFit="1" customWidth="1"/>
    <col min="7934" max="7934" width="12.08984375" style="163" bestFit="1" customWidth="1"/>
    <col min="7935" max="7935" width="2.81640625" style="163" bestFit="1" customWidth="1"/>
    <col min="7936" max="7936" width="7.36328125" style="163" bestFit="1" customWidth="1"/>
    <col min="7937" max="7937" width="14.81640625" style="163" bestFit="1" customWidth="1"/>
    <col min="7938" max="7938" width="52.36328125" style="163" bestFit="1" customWidth="1"/>
    <col min="7939" max="7939" width="13.1796875" style="163" bestFit="1" customWidth="1"/>
    <col min="7940" max="7940" width="6.81640625" style="163" bestFit="1" customWidth="1"/>
    <col min="7941" max="7941" width="29.453125" style="163" bestFit="1" customWidth="1"/>
    <col min="7942" max="7942" width="11.453125" style="163" bestFit="1" customWidth="1"/>
    <col min="7943" max="7943" width="16.90625" style="163" bestFit="1" customWidth="1"/>
    <col min="7944" max="7944" width="15.36328125" style="163" bestFit="1" customWidth="1"/>
    <col min="7945" max="7945" width="3.81640625" style="163" bestFit="1" customWidth="1"/>
    <col min="7946" max="7946" width="9.81640625" style="163" bestFit="1" customWidth="1"/>
    <col min="7947" max="7947" width="10.7265625" style="163" bestFit="1" customWidth="1"/>
    <col min="7948" max="7948" width="9.1796875" style="163" bestFit="1" customWidth="1"/>
    <col min="7949" max="7949" width="14.08984375" style="163" bestFit="1" customWidth="1"/>
    <col min="7950" max="7950" width="32.08984375" style="163" bestFit="1" customWidth="1"/>
    <col min="7951" max="7951" width="10.81640625" style="163" bestFit="1" customWidth="1"/>
    <col min="7952" max="7952" width="13" style="163" bestFit="1" customWidth="1"/>
    <col min="7953" max="8188" width="9.08984375" style="163"/>
    <col min="8189" max="8189" width="6.81640625" style="163" bestFit="1" customWidth="1"/>
    <col min="8190" max="8190" width="12.08984375" style="163" bestFit="1" customWidth="1"/>
    <col min="8191" max="8191" width="2.81640625" style="163" bestFit="1" customWidth="1"/>
    <col min="8192" max="8192" width="7.36328125" style="163" bestFit="1" customWidth="1"/>
    <col min="8193" max="8193" width="14.81640625" style="163" bestFit="1" customWidth="1"/>
    <col min="8194" max="8194" width="52.36328125" style="163" bestFit="1" customWidth="1"/>
    <col min="8195" max="8195" width="13.1796875" style="163" bestFit="1" customWidth="1"/>
    <col min="8196" max="8196" width="6.81640625" style="163" bestFit="1" customWidth="1"/>
    <col min="8197" max="8197" width="29.453125" style="163" bestFit="1" customWidth="1"/>
    <col min="8198" max="8198" width="11.453125" style="163" bestFit="1" customWidth="1"/>
    <col min="8199" max="8199" width="16.90625" style="163" bestFit="1" customWidth="1"/>
    <col min="8200" max="8200" width="15.36328125" style="163" bestFit="1" customWidth="1"/>
    <col min="8201" max="8201" width="3.81640625" style="163" bestFit="1" customWidth="1"/>
    <col min="8202" max="8202" width="9.81640625" style="163" bestFit="1" customWidth="1"/>
    <col min="8203" max="8203" width="10.7265625" style="163" bestFit="1" customWidth="1"/>
    <col min="8204" max="8204" width="9.1796875" style="163" bestFit="1" customWidth="1"/>
    <col min="8205" max="8205" width="14.08984375" style="163" bestFit="1" customWidth="1"/>
    <col min="8206" max="8206" width="32.08984375" style="163" bestFit="1" customWidth="1"/>
    <col min="8207" max="8207" width="10.81640625" style="163" bestFit="1" customWidth="1"/>
    <col min="8208" max="8208" width="13" style="163" bestFit="1" customWidth="1"/>
    <col min="8209" max="8444" width="9.08984375" style="163"/>
    <col min="8445" max="8445" width="6.81640625" style="163" bestFit="1" customWidth="1"/>
    <col min="8446" max="8446" width="12.08984375" style="163" bestFit="1" customWidth="1"/>
    <col min="8447" max="8447" width="2.81640625" style="163" bestFit="1" customWidth="1"/>
    <col min="8448" max="8448" width="7.36328125" style="163" bestFit="1" customWidth="1"/>
    <col min="8449" max="8449" width="14.81640625" style="163" bestFit="1" customWidth="1"/>
    <col min="8450" max="8450" width="52.36328125" style="163" bestFit="1" customWidth="1"/>
    <col min="8451" max="8451" width="13.1796875" style="163" bestFit="1" customWidth="1"/>
    <col min="8452" max="8452" width="6.81640625" style="163" bestFit="1" customWidth="1"/>
    <col min="8453" max="8453" width="29.453125" style="163" bestFit="1" customWidth="1"/>
    <col min="8454" max="8454" width="11.453125" style="163" bestFit="1" customWidth="1"/>
    <col min="8455" max="8455" width="16.90625" style="163" bestFit="1" customWidth="1"/>
    <col min="8456" max="8456" width="15.36328125" style="163" bestFit="1" customWidth="1"/>
    <col min="8457" max="8457" width="3.81640625" style="163" bestFit="1" customWidth="1"/>
    <col min="8458" max="8458" width="9.81640625" style="163" bestFit="1" customWidth="1"/>
    <col min="8459" max="8459" width="10.7265625" style="163" bestFit="1" customWidth="1"/>
    <col min="8460" max="8460" width="9.1796875" style="163" bestFit="1" customWidth="1"/>
    <col min="8461" max="8461" width="14.08984375" style="163" bestFit="1" customWidth="1"/>
    <col min="8462" max="8462" width="32.08984375" style="163" bestFit="1" customWidth="1"/>
    <col min="8463" max="8463" width="10.81640625" style="163" bestFit="1" customWidth="1"/>
    <col min="8464" max="8464" width="13" style="163" bestFit="1" customWidth="1"/>
    <col min="8465" max="8700" width="9.08984375" style="163"/>
    <col min="8701" max="8701" width="6.81640625" style="163" bestFit="1" customWidth="1"/>
    <col min="8702" max="8702" width="12.08984375" style="163" bestFit="1" customWidth="1"/>
    <col min="8703" max="8703" width="2.81640625" style="163" bestFit="1" customWidth="1"/>
    <col min="8704" max="8704" width="7.36328125" style="163" bestFit="1" customWidth="1"/>
    <col min="8705" max="8705" width="14.81640625" style="163" bestFit="1" customWidth="1"/>
    <col min="8706" max="8706" width="52.36328125" style="163" bestFit="1" customWidth="1"/>
    <col min="8707" max="8707" width="13.1796875" style="163" bestFit="1" customWidth="1"/>
    <col min="8708" max="8708" width="6.81640625" style="163" bestFit="1" customWidth="1"/>
    <col min="8709" max="8709" width="29.453125" style="163" bestFit="1" customWidth="1"/>
    <col min="8710" max="8710" width="11.453125" style="163" bestFit="1" customWidth="1"/>
    <col min="8711" max="8711" width="16.90625" style="163" bestFit="1" customWidth="1"/>
    <col min="8712" max="8712" width="15.36328125" style="163" bestFit="1" customWidth="1"/>
    <col min="8713" max="8713" width="3.81640625" style="163" bestFit="1" customWidth="1"/>
    <col min="8714" max="8714" width="9.81640625" style="163" bestFit="1" customWidth="1"/>
    <col min="8715" max="8715" width="10.7265625" style="163" bestFit="1" customWidth="1"/>
    <col min="8716" max="8716" width="9.1796875" style="163" bestFit="1" customWidth="1"/>
    <col min="8717" max="8717" width="14.08984375" style="163" bestFit="1" customWidth="1"/>
    <col min="8718" max="8718" width="32.08984375" style="163" bestFit="1" customWidth="1"/>
    <col min="8719" max="8719" width="10.81640625" style="163" bestFit="1" customWidth="1"/>
    <col min="8720" max="8720" width="13" style="163" bestFit="1" customWidth="1"/>
    <col min="8721" max="8956" width="9.08984375" style="163"/>
    <col min="8957" max="8957" width="6.81640625" style="163" bestFit="1" customWidth="1"/>
    <col min="8958" max="8958" width="12.08984375" style="163" bestFit="1" customWidth="1"/>
    <col min="8959" max="8959" width="2.81640625" style="163" bestFit="1" customWidth="1"/>
    <col min="8960" max="8960" width="7.36328125" style="163" bestFit="1" customWidth="1"/>
    <col min="8961" max="8961" width="14.81640625" style="163" bestFit="1" customWidth="1"/>
    <col min="8962" max="8962" width="52.36328125" style="163" bestFit="1" customWidth="1"/>
    <col min="8963" max="8963" width="13.1796875" style="163" bestFit="1" customWidth="1"/>
    <col min="8964" max="8964" width="6.81640625" style="163" bestFit="1" customWidth="1"/>
    <col min="8965" max="8965" width="29.453125" style="163" bestFit="1" customWidth="1"/>
    <col min="8966" max="8966" width="11.453125" style="163" bestFit="1" customWidth="1"/>
    <col min="8967" max="8967" width="16.90625" style="163" bestFit="1" customWidth="1"/>
    <col min="8968" max="8968" width="15.36328125" style="163" bestFit="1" customWidth="1"/>
    <col min="8969" max="8969" width="3.81640625" style="163" bestFit="1" customWidth="1"/>
    <col min="8970" max="8970" width="9.81640625" style="163" bestFit="1" customWidth="1"/>
    <col min="8971" max="8971" width="10.7265625" style="163" bestFit="1" customWidth="1"/>
    <col min="8972" max="8972" width="9.1796875" style="163" bestFit="1" customWidth="1"/>
    <col min="8973" max="8973" width="14.08984375" style="163" bestFit="1" customWidth="1"/>
    <col min="8974" max="8974" width="32.08984375" style="163" bestFit="1" customWidth="1"/>
    <col min="8975" max="8975" width="10.81640625" style="163" bestFit="1" customWidth="1"/>
    <col min="8976" max="8976" width="13" style="163" bestFit="1" customWidth="1"/>
    <col min="8977" max="9212" width="9.08984375" style="163"/>
    <col min="9213" max="9213" width="6.81640625" style="163" bestFit="1" customWidth="1"/>
    <col min="9214" max="9214" width="12.08984375" style="163" bestFit="1" customWidth="1"/>
    <col min="9215" max="9215" width="2.81640625" style="163" bestFit="1" customWidth="1"/>
    <col min="9216" max="9216" width="7.36328125" style="163" bestFit="1" customWidth="1"/>
    <col min="9217" max="9217" width="14.81640625" style="163" bestFit="1" customWidth="1"/>
    <col min="9218" max="9218" width="52.36328125" style="163" bestFit="1" customWidth="1"/>
    <col min="9219" max="9219" width="13.1796875" style="163" bestFit="1" customWidth="1"/>
    <col min="9220" max="9220" width="6.81640625" style="163" bestFit="1" customWidth="1"/>
    <col min="9221" max="9221" width="29.453125" style="163" bestFit="1" customWidth="1"/>
    <col min="9222" max="9222" width="11.453125" style="163" bestFit="1" customWidth="1"/>
    <col min="9223" max="9223" width="16.90625" style="163" bestFit="1" customWidth="1"/>
    <col min="9224" max="9224" width="15.36328125" style="163" bestFit="1" customWidth="1"/>
    <col min="9225" max="9225" width="3.81640625" style="163" bestFit="1" customWidth="1"/>
    <col min="9226" max="9226" width="9.81640625" style="163" bestFit="1" customWidth="1"/>
    <col min="9227" max="9227" width="10.7265625" style="163" bestFit="1" customWidth="1"/>
    <col min="9228" max="9228" width="9.1796875" style="163" bestFit="1" customWidth="1"/>
    <col min="9229" max="9229" width="14.08984375" style="163" bestFit="1" customWidth="1"/>
    <col min="9230" max="9230" width="32.08984375" style="163" bestFit="1" customWidth="1"/>
    <col min="9231" max="9231" width="10.81640625" style="163" bestFit="1" customWidth="1"/>
    <col min="9232" max="9232" width="13" style="163" bestFit="1" customWidth="1"/>
    <col min="9233" max="9468" width="9.08984375" style="163"/>
    <col min="9469" max="9469" width="6.81640625" style="163" bestFit="1" customWidth="1"/>
    <col min="9470" max="9470" width="12.08984375" style="163" bestFit="1" customWidth="1"/>
    <col min="9471" max="9471" width="2.81640625" style="163" bestFit="1" customWidth="1"/>
    <col min="9472" max="9472" width="7.36328125" style="163" bestFit="1" customWidth="1"/>
    <col min="9473" max="9473" width="14.81640625" style="163" bestFit="1" customWidth="1"/>
    <col min="9474" max="9474" width="52.36328125" style="163" bestFit="1" customWidth="1"/>
    <col min="9475" max="9475" width="13.1796875" style="163" bestFit="1" customWidth="1"/>
    <col min="9476" max="9476" width="6.81640625" style="163" bestFit="1" customWidth="1"/>
    <col min="9477" max="9477" width="29.453125" style="163" bestFit="1" customWidth="1"/>
    <col min="9478" max="9478" width="11.453125" style="163" bestFit="1" customWidth="1"/>
    <col min="9479" max="9479" width="16.90625" style="163" bestFit="1" customWidth="1"/>
    <col min="9480" max="9480" width="15.36328125" style="163" bestFit="1" customWidth="1"/>
    <col min="9481" max="9481" width="3.81640625" style="163" bestFit="1" customWidth="1"/>
    <col min="9482" max="9482" width="9.81640625" style="163" bestFit="1" customWidth="1"/>
    <col min="9483" max="9483" width="10.7265625" style="163" bestFit="1" customWidth="1"/>
    <col min="9484" max="9484" width="9.1796875" style="163" bestFit="1" customWidth="1"/>
    <col min="9485" max="9485" width="14.08984375" style="163" bestFit="1" customWidth="1"/>
    <col min="9486" max="9486" width="32.08984375" style="163" bestFit="1" customWidth="1"/>
    <col min="9487" max="9487" width="10.81640625" style="163" bestFit="1" customWidth="1"/>
    <col min="9488" max="9488" width="13" style="163" bestFit="1" customWidth="1"/>
    <col min="9489" max="9724" width="9.08984375" style="163"/>
    <col min="9725" max="9725" width="6.81640625" style="163" bestFit="1" customWidth="1"/>
    <col min="9726" max="9726" width="12.08984375" style="163" bestFit="1" customWidth="1"/>
    <col min="9727" max="9727" width="2.81640625" style="163" bestFit="1" customWidth="1"/>
    <col min="9728" max="9728" width="7.36328125" style="163" bestFit="1" customWidth="1"/>
    <col min="9729" max="9729" width="14.81640625" style="163" bestFit="1" customWidth="1"/>
    <col min="9730" max="9730" width="52.36328125" style="163" bestFit="1" customWidth="1"/>
    <col min="9731" max="9731" width="13.1796875" style="163" bestFit="1" customWidth="1"/>
    <col min="9732" max="9732" width="6.81640625" style="163" bestFit="1" customWidth="1"/>
    <col min="9733" max="9733" width="29.453125" style="163" bestFit="1" customWidth="1"/>
    <col min="9734" max="9734" width="11.453125" style="163" bestFit="1" customWidth="1"/>
    <col min="9735" max="9735" width="16.90625" style="163" bestFit="1" customWidth="1"/>
    <col min="9736" max="9736" width="15.36328125" style="163" bestFit="1" customWidth="1"/>
    <col min="9737" max="9737" width="3.81640625" style="163" bestFit="1" customWidth="1"/>
    <col min="9738" max="9738" width="9.81640625" style="163" bestFit="1" customWidth="1"/>
    <col min="9739" max="9739" width="10.7265625" style="163" bestFit="1" customWidth="1"/>
    <col min="9740" max="9740" width="9.1796875" style="163" bestFit="1" customWidth="1"/>
    <col min="9741" max="9741" width="14.08984375" style="163" bestFit="1" customWidth="1"/>
    <col min="9742" max="9742" width="32.08984375" style="163" bestFit="1" customWidth="1"/>
    <col min="9743" max="9743" width="10.81640625" style="163" bestFit="1" customWidth="1"/>
    <col min="9744" max="9744" width="13" style="163" bestFit="1" customWidth="1"/>
    <col min="9745" max="9980" width="9.08984375" style="163"/>
    <col min="9981" max="9981" width="6.81640625" style="163" bestFit="1" customWidth="1"/>
    <col min="9982" max="9982" width="12.08984375" style="163" bestFit="1" customWidth="1"/>
    <col min="9983" max="9983" width="2.81640625" style="163" bestFit="1" customWidth="1"/>
    <col min="9984" max="9984" width="7.36328125" style="163" bestFit="1" customWidth="1"/>
    <col min="9985" max="9985" width="14.81640625" style="163" bestFit="1" customWidth="1"/>
    <col min="9986" max="9986" width="52.36328125" style="163" bestFit="1" customWidth="1"/>
    <col min="9987" max="9987" width="13.1796875" style="163" bestFit="1" customWidth="1"/>
    <col min="9988" max="9988" width="6.81640625" style="163" bestFit="1" customWidth="1"/>
    <col min="9989" max="9989" width="29.453125" style="163" bestFit="1" customWidth="1"/>
    <col min="9990" max="9990" width="11.453125" style="163" bestFit="1" customWidth="1"/>
    <col min="9991" max="9991" width="16.90625" style="163" bestFit="1" customWidth="1"/>
    <col min="9992" max="9992" width="15.36328125" style="163" bestFit="1" customWidth="1"/>
    <col min="9993" max="9993" width="3.81640625" style="163" bestFit="1" customWidth="1"/>
    <col min="9994" max="9994" width="9.81640625" style="163" bestFit="1" customWidth="1"/>
    <col min="9995" max="9995" width="10.7265625" style="163" bestFit="1" customWidth="1"/>
    <col min="9996" max="9996" width="9.1796875" style="163" bestFit="1" customWidth="1"/>
    <col min="9997" max="9997" width="14.08984375" style="163" bestFit="1" customWidth="1"/>
    <col min="9998" max="9998" width="32.08984375" style="163" bestFit="1" customWidth="1"/>
    <col min="9999" max="9999" width="10.81640625" style="163" bestFit="1" customWidth="1"/>
    <col min="10000" max="10000" width="13" style="163" bestFit="1" customWidth="1"/>
    <col min="10001" max="10236" width="9.08984375" style="163"/>
    <col min="10237" max="10237" width="6.81640625" style="163" bestFit="1" customWidth="1"/>
    <col min="10238" max="10238" width="12.08984375" style="163" bestFit="1" customWidth="1"/>
    <col min="10239" max="10239" width="2.81640625" style="163" bestFit="1" customWidth="1"/>
    <col min="10240" max="10240" width="7.36328125" style="163" bestFit="1" customWidth="1"/>
    <col min="10241" max="10241" width="14.81640625" style="163" bestFit="1" customWidth="1"/>
    <col min="10242" max="10242" width="52.36328125" style="163" bestFit="1" customWidth="1"/>
    <col min="10243" max="10243" width="13.1796875" style="163" bestFit="1" customWidth="1"/>
    <col min="10244" max="10244" width="6.81640625" style="163" bestFit="1" customWidth="1"/>
    <col min="10245" max="10245" width="29.453125" style="163" bestFit="1" customWidth="1"/>
    <col min="10246" max="10246" width="11.453125" style="163" bestFit="1" customWidth="1"/>
    <col min="10247" max="10247" width="16.90625" style="163" bestFit="1" customWidth="1"/>
    <col min="10248" max="10248" width="15.36328125" style="163" bestFit="1" customWidth="1"/>
    <col min="10249" max="10249" width="3.81640625" style="163" bestFit="1" customWidth="1"/>
    <col min="10250" max="10250" width="9.81640625" style="163" bestFit="1" customWidth="1"/>
    <col min="10251" max="10251" width="10.7265625" style="163" bestFit="1" customWidth="1"/>
    <col min="10252" max="10252" width="9.1796875" style="163" bestFit="1" customWidth="1"/>
    <col min="10253" max="10253" width="14.08984375" style="163" bestFit="1" customWidth="1"/>
    <col min="10254" max="10254" width="32.08984375" style="163" bestFit="1" customWidth="1"/>
    <col min="10255" max="10255" width="10.81640625" style="163" bestFit="1" customWidth="1"/>
    <col min="10256" max="10256" width="13" style="163" bestFit="1" customWidth="1"/>
    <col min="10257" max="10492" width="9.08984375" style="163"/>
    <col min="10493" max="10493" width="6.81640625" style="163" bestFit="1" customWidth="1"/>
    <col min="10494" max="10494" width="12.08984375" style="163" bestFit="1" customWidth="1"/>
    <col min="10495" max="10495" width="2.81640625" style="163" bestFit="1" customWidth="1"/>
    <col min="10496" max="10496" width="7.36328125" style="163" bestFit="1" customWidth="1"/>
    <col min="10497" max="10497" width="14.81640625" style="163" bestFit="1" customWidth="1"/>
    <col min="10498" max="10498" width="52.36328125" style="163" bestFit="1" customWidth="1"/>
    <col min="10499" max="10499" width="13.1796875" style="163" bestFit="1" customWidth="1"/>
    <col min="10500" max="10500" width="6.81640625" style="163" bestFit="1" customWidth="1"/>
    <col min="10501" max="10501" width="29.453125" style="163" bestFit="1" customWidth="1"/>
    <col min="10502" max="10502" width="11.453125" style="163" bestFit="1" customWidth="1"/>
    <col min="10503" max="10503" width="16.90625" style="163" bestFit="1" customWidth="1"/>
    <col min="10504" max="10504" width="15.36328125" style="163" bestFit="1" customWidth="1"/>
    <col min="10505" max="10505" width="3.81640625" style="163" bestFit="1" customWidth="1"/>
    <col min="10506" max="10506" width="9.81640625" style="163" bestFit="1" customWidth="1"/>
    <col min="10507" max="10507" width="10.7265625" style="163" bestFit="1" customWidth="1"/>
    <col min="10508" max="10508" width="9.1796875" style="163" bestFit="1" customWidth="1"/>
    <col min="10509" max="10509" width="14.08984375" style="163" bestFit="1" customWidth="1"/>
    <col min="10510" max="10510" width="32.08984375" style="163" bestFit="1" customWidth="1"/>
    <col min="10511" max="10511" width="10.81640625" style="163" bestFit="1" customWidth="1"/>
    <col min="10512" max="10512" width="13" style="163" bestFit="1" customWidth="1"/>
    <col min="10513" max="10748" width="9.08984375" style="163"/>
    <col min="10749" max="10749" width="6.81640625" style="163" bestFit="1" customWidth="1"/>
    <col min="10750" max="10750" width="12.08984375" style="163" bestFit="1" customWidth="1"/>
    <col min="10751" max="10751" width="2.81640625" style="163" bestFit="1" customWidth="1"/>
    <col min="10752" max="10752" width="7.36328125" style="163" bestFit="1" customWidth="1"/>
    <col min="10753" max="10753" width="14.81640625" style="163" bestFit="1" customWidth="1"/>
    <col min="10754" max="10754" width="52.36328125" style="163" bestFit="1" customWidth="1"/>
    <col min="10755" max="10755" width="13.1796875" style="163" bestFit="1" customWidth="1"/>
    <col min="10756" max="10756" width="6.81640625" style="163" bestFit="1" customWidth="1"/>
    <col min="10757" max="10757" width="29.453125" style="163" bestFit="1" customWidth="1"/>
    <col min="10758" max="10758" width="11.453125" style="163" bestFit="1" customWidth="1"/>
    <col min="10759" max="10759" width="16.90625" style="163" bestFit="1" customWidth="1"/>
    <col min="10760" max="10760" width="15.36328125" style="163" bestFit="1" customWidth="1"/>
    <col min="10761" max="10761" width="3.81640625" style="163" bestFit="1" customWidth="1"/>
    <col min="10762" max="10762" width="9.81640625" style="163" bestFit="1" customWidth="1"/>
    <col min="10763" max="10763" width="10.7265625" style="163" bestFit="1" customWidth="1"/>
    <col min="10764" max="10764" width="9.1796875" style="163" bestFit="1" customWidth="1"/>
    <col min="10765" max="10765" width="14.08984375" style="163" bestFit="1" customWidth="1"/>
    <col min="10766" max="10766" width="32.08984375" style="163" bestFit="1" customWidth="1"/>
    <col min="10767" max="10767" width="10.81640625" style="163" bestFit="1" customWidth="1"/>
    <col min="10768" max="10768" width="13" style="163" bestFit="1" customWidth="1"/>
    <col min="10769" max="11004" width="9.08984375" style="163"/>
    <col min="11005" max="11005" width="6.81640625" style="163" bestFit="1" customWidth="1"/>
    <col min="11006" max="11006" width="12.08984375" style="163" bestFit="1" customWidth="1"/>
    <col min="11007" max="11007" width="2.81640625" style="163" bestFit="1" customWidth="1"/>
    <col min="11008" max="11008" width="7.36328125" style="163" bestFit="1" customWidth="1"/>
    <col min="11009" max="11009" width="14.81640625" style="163" bestFit="1" customWidth="1"/>
    <col min="11010" max="11010" width="52.36328125" style="163" bestFit="1" customWidth="1"/>
    <col min="11011" max="11011" width="13.1796875" style="163" bestFit="1" customWidth="1"/>
    <col min="11012" max="11012" width="6.81640625" style="163" bestFit="1" customWidth="1"/>
    <col min="11013" max="11013" width="29.453125" style="163" bestFit="1" customWidth="1"/>
    <col min="11014" max="11014" width="11.453125" style="163" bestFit="1" customWidth="1"/>
    <col min="11015" max="11015" width="16.90625" style="163" bestFit="1" customWidth="1"/>
    <col min="11016" max="11016" width="15.36328125" style="163" bestFit="1" customWidth="1"/>
    <col min="11017" max="11017" width="3.81640625" style="163" bestFit="1" customWidth="1"/>
    <col min="11018" max="11018" width="9.81640625" style="163" bestFit="1" customWidth="1"/>
    <col min="11019" max="11019" width="10.7265625" style="163" bestFit="1" customWidth="1"/>
    <col min="11020" max="11020" width="9.1796875" style="163" bestFit="1" customWidth="1"/>
    <col min="11021" max="11021" width="14.08984375" style="163" bestFit="1" customWidth="1"/>
    <col min="11022" max="11022" width="32.08984375" style="163" bestFit="1" customWidth="1"/>
    <col min="11023" max="11023" width="10.81640625" style="163" bestFit="1" customWidth="1"/>
    <col min="11024" max="11024" width="13" style="163" bestFit="1" customWidth="1"/>
    <col min="11025" max="11260" width="9.08984375" style="163"/>
    <col min="11261" max="11261" width="6.81640625" style="163" bestFit="1" customWidth="1"/>
    <col min="11262" max="11262" width="12.08984375" style="163" bestFit="1" customWidth="1"/>
    <col min="11263" max="11263" width="2.81640625" style="163" bestFit="1" customWidth="1"/>
    <col min="11264" max="11264" width="7.36328125" style="163" bestFit="1" customWidth="1"/>
    <col min="11265" max="11265" width="14.81640625" style="163" bestFit="1" customWidth="1"/>
    <col min="11266" max="11266" width="52.36328125" style="163" bestFit="1" customWidth="1"/>
    <col min="11267" max="11267" width="13.1796875" style="163" bestFit="1" customWidth="1"/>
    <col min="11268" max="11268" width="6.81640625" style="163" bestFit="1" customWidth="1"/>
    <col min="11269" max="11269" width="29.453125" style="163" bestFit="1" customWidth="1"/>
    <col min="11270" max="11270" width="11.453125" style="163" bestFit="1" customWidth="1"/>
    <col min="11271" max="11271" width="16.90625" style="163" bestFit="1" customWidth="1"/>
    <col min="11272" max="11272" width="15.36328125" style="163" bestFit="1" customWidth="1"/>
    <col min="11273" max="11273" width="3.81640625" style="163" bestFit="1" customWidth="1"/>
    <col min="11274" max="11274" width="9.81640625" style="163" bestFit="1" customWidth="1"/>
    <col min="11275" max="11275" width="10.7265625" style="163" bestFit="1" customWidth="1"/>
    <col min="11276" max="11276" width="9.1796875" style="163" bestFit="1" customWidth="1"/>
    <col min="11277" max="11277" width="14.08984375" style="163" bestFit="1" customWidth="1"/>
    <col min="11278" max="11278" width="32.08984375" style="163" bestFit="1" customWidth="1"/>
    <col min="11279" max="11279" width="10.81640625" style="163" bestFit="1" customWidth="1"/>
    <col min="11280" max="11280" width="13" style="163" bestFit="1" customWidth="1"/>
    <col min="11281" max="11516" width="9.08984375" style="163"/>
    <col min="11517" max="11517" width="6.81640625" style="163" bestFit="1" customWidth="1"/>
    <col min="11518" max="11518" width="12.08984375" style="163" bestFit="1" customWidth="1"/>
    <col min="11519" max="11519" width="2.81640625" style="163" bestFit="1" customWidth="1"/>
    <col min="11520" max="11520" width="7.36328125" style="163" bestFit="1" customWidth="1"/>
    <col min="11521" max="11521" width="14.81640625" style="163" bestFit="1" customWidth="1"/>
    <col min="11522" max="11522" width="52.36328125" style="163" bestFit="1" customWidth="1"/>
    <col min="11523" max="11523" width="13.1796875" style="163" bestFit="1" customWidth="1"/>
    <col min="11524" max="11524" width="6.81640625" style="163" bestFit="1" customWidth="1"/>
    <col min="11525" max="11525" width="29.453125" style="163" bestFit="1" customWidth="1"/>
    <col min="11526" max="11526" width="11.453125" style="163" bestFit="1" customWidth="1"/>
    <col min="11527" max="11527" width="16.90625" style="163" bestFit="1" customWidth="1"/>
    <col min="11528" max="11528" width="15.36328125" style="163" bestFit="1" customWidth="1"/>
    <col min="11529" max="11529" width="3.81640625" style="163" bestFit="1" customWidth="1"/>
    <col min="11530" max="11530" width="9.81640625" style="163" bestFit="1" customWidth="1"/>
    <col min="11531" max="11531" width="10.7265625" style="163" bestFit="1" customWidth="1"/>
    <col min="11532" max="11532" width="9.1796875" style="163" bestFit="1" customWidth="1"/>
    <col min="11533" max="11533" width="14.08984375" style="163" bestFit="1" customWidth="1"/>
    <col min="11534" max="11534" width="32.08984375" style="163" bestFit="1" customWidth="1"/>
    <col min="11535" max="11535" width="10.81640625" style="163" bestFit="1" customWidth="1"/>
    <col min="11536" max="11536" width="13" style="163" bestFit="1" customWidth="1"/>
    <col min="11537" max="11772" width="9.08984375" style="163"/>
    <col min="11773" max="11773" width="6.81640625" style="163" bestFit="1" customWidth="1"/>
    <col min="11774" max="11774" width="12.08984375" style="163" bestFit="1" customWidth="1"/>
    <col min="11775" max="11775" width="2.81640625" style="163" bestFit="1" customWidth="1"/>
    <col min="11776" max="11776" width="7.36328125" style="163" bestFit="1" customWidth="1"/>
    <col min="11777" max="11777" width="14.81640625" style="163" bestFit="1" customWidth="1"/>
    <col min="11778" max="11778" width="52.36328125" style="163" bestFit="1" customWidth="1"/>
    <col min="11779" max="11779" width="13.1796875" style="163" bestFit="1" customWidth="1"/>
    <col min="11780" max="11780" width="6.81640625" style="163" bestFit="1" customWidth="1"/>
    <col min="11781" max="11781" width="29.453125" style="163" bestFit="1" customWidth="1"/>
    <col min="11782" max="11782" width="11.453125" style="163" bestFit="1" customWidth="1"/>
    <col min="11783" max="11783" width="16.90625" style="163" bestFit="1" customWidth="1"/>
    <col min="11784" max="11784" width="15.36328125" style="163" bestFit="1" customWidth="1"/>
    <col min="11785" max="11785" width="3.81640625" style="163" bestFit="1" customWidth="1"/>
    <col min="11786" max="11786" width="9.81640625" style="163" bestFit="1" customWidth="1"/>
    <col min="11787" max="11787" width="10.7265625" style="163" bestFit="1" customWidth="1"/>
    <col min="11788" max="11788" width="9.1796875" style="163" bestFit="1" customWidth="1"/>
    <col min="11789" max="11789" width="14.08984375" style="163" bestFit="1" customWidth="1"/>
    <col min="11790" max="11790" width="32.08984375" style="163" bestFit="1" customWidth="1"/>
    <col min="11791" max="11791" width="10.81640625" style="163" bestFit="1" customWidth="1"/>
    <col min="11792" max="11792" width="13" style="163" bestFit="1" customWidth="1"/>
    <col min="11793" max="12028" width="9.08984375" style="163"/>
    <col min="12029" max="12029" width="6.81640625" style="163" bestFit="1" customWidth="1"/>
    <col min="12030" max="12030" width="12.08984375" style="163" bestFit="1" customWidth="1"/>
    <col min="12031" max="12031" width="2.81640625" style="163" bestFit="1" customWidth="1"/>
    <col min="12032" max="12032" width="7.36328125" style="163" bestFit="1" customWidth="1"/>
    <col min="12033" max="12033" width="14.81640625" style="163" bestFit="1" customWidth="1"/>
    <col min="12034" max="12034" width="52.36328125" style="163" bestFit="1" customWidth="1"/>
    <col min="12035" max="12035" width="13.1796875" style="163" bestFit="1" customWidth="1"/>
    <col min="12036" max="12036" width="6.81640625" style="163" bestFit="1" customWidth="1"/>
    <col min="12037" max="12037" width="29.453125" style="163" bestFit="1" customWidth="1"/>
    <col min="12038" max="12038" width="11.453125" style="163" bestFit="1" customWidth="1"/>
    <col min="12039" max="12039" width="16.90625" style="163" bestFit="1" customWidth="1"/>
    <col min="12040" max="12040" width="15.36328125" style="163" bestFit="1" customWidth="1"/>
    <col min="12041" max="12041" width="3.81640625" style="163" bestFit="1" customWidth="1"/>
    <col min="12042" max="12042" width="9.81640625" style="163" bestFit="1" customWidth="1"/>
    <col min="12043" max="12043" width="10.7265625" style="163" bestFit="1" customWidth="1"/>
    <col min="12044" max="12044" width="9.1796875" style="163" bestFit="1" customWidth="1"/>
    <col min="12045" max="12045" width="14.08984375" style="163" bestFit="1" customWidth="1"/>
    <col min="12046" max="12046" width="32.08984375" style="163" bestFit="1" customWidth="1"/>
    <col min="12047" max="12047" width="10.81640625" style="163" bestFit="1" customWidth="1"/>
    <col min="12048" max="12048" width="13" style="163" bestFit="1" customWidth="1"/>
    <col min="12049" max="12284" width="9.08984375" style="163"/>
    <col min="12285" max="12285" width="6.81640625" style="163" bestFit="1" customWidth="1"/>
    <col min="12286" max="12286" width="12.08984375" style="163" bestFit="1" customWidth="1"/>
    <col min="12287" max="12287" width="2.81640625" style="163" bestFit="1" customWidth="1"/>
    <col min="12288" max="12288" width="7.36328125" style="163" bestFit="1" customWidth="1"/>
    <col min="12289" max="12289" width="14.81640625" style="163" bestFit="1" customWidth="1"/>
    <col min="12290" max="12290" width="52.36328125" style="163" bestFit="1" customWidth="1"/>
    <col min="12291" max="12291" width="13.1796875" style="163" bestFit="1" customWidth="1"/>
    <col min="12292" max="12292" width="6.81640625" style="163" bestFit="1" customWidth="1"/>
    <col min="12293" max="12293" width="29.453125" style="163" bestFit="1" customWidth="1"/>
    <col min="12294" max="12294" width="11.453125" style="163" bestFit="1" customWidth="1"/>
    <col min="12295" max="12295" width="16.90625" style="163" bestFit="1" customWidth="1"/>
    <col min="12296" max="12296" width="15.36328125" style="163" bestFit="1" customWidth="1"/>
    <col min="12297" max="12297" width="3.81640625" style="163" bestFit="1" customWidth="1"/>
    <col min="12298" max="12298" width="9.81640625" style="163" bestFit="1" customWidth="1"/>
    <col min="12299" max="12299" width="10.7265625" style="163" bestFit="1" customWidth="1"/>
    <col min="12300" max="12300" width="9.1796875" style="163" bestFit="1" customWidth="1"/>
    <col min="12301" max="12301" width="14.08984375" style="163" bestFit="1" customWidth="1"/>
    <col min="12302" max="12302" width="32.08984375" style="163" bestFit="1" customWidth="1"/>
    <col min="12303" max="12303" width="10.81640625" style="163" bestFit="1" customWidth="1"/>
    <col min="12304" max="12304" width="13" style="163" bestFit="1" customWidth="1"/>
    <col min="12305" max="12540" width="9.08984375" style="163"/>
    <col min="12541" max="12541" width="6.81640625" style="163" bestFit="1" customWidth="1"/>
    <col min="12542" max="12542" width="12.08984375" style="163" bestFit="1" customWidth="1"/>
    <col min="12543" max="12543" width="2.81640625" style="163" bestFit="1" customWidth="1"/>
    <col min="12544" max="12544" width="7.36328125" style="163" bestFit="1" customWidth="1"/>
    <col min="12545" max="12545" width="14.81640625" style="163" bestFit="1" customWidth="1"/>
    <col min="12546" max="12546" width="52.36328125" style="163" bestFit="1" customWidth="1"/>
    <col min="12547" max="12547" width="13.1796875" style="163" bestFit="1" customWidth="1"/>
    <col min="12548" max="12548" width="6.81640625" style="163" bestFit="1" customWidth="1"/>
    <col min="12549" max="12549" width="29.453125" style="163" bestFit="1" customWidth="1"/>
    <col min="12550" max="12550" width="11.453125" style="163" bestFit="1" customWidth="1"/>
    <col min="12551" max="12551" width="16.90625" style="163" bestFit="1" customWidth="1"/>
    <col min="12552" max="12552" width="15.36328125" style="163" bestFit="1" customWidth="1"/>
    <col min="12553" max="12553" width="3.81640625" style="163" bestFit="1" customWidth="1"/>
    <col min="12554" max="12554" width="9.81640625" style="163" bestFit="1" customWidth="1"/>
    <col min="12555" max="12555" width="10.7265625" style="163" bestFit="1" customWidth="1"/>
    <col min="12556" max="12556" width="9.1796875" style="163" bestFit="1" customWidth="1"/>
    <col min="12557" max="12557" width="14.08984375" style="163" bestFit="1" customWidth="1"/>
    <col min="12558" max="12558" width="32.08984375" style="163" bestFit="1" customWidth="1"/>
    <col min="12559" max="12559" width="10.81640625" style="163" bestFit="1" customWidth="1"/>
    <col min="12560" max="12560" width="13" style="163" bestFit="1" customWidth="1"/>
    <col min="12561" max="12796" width="9.08984375" style="163"/>
    <col min="12797" max="12797" width="6.81640625" style="163" bestFit="1" customWidth="1"/>
    <col min="12798" max="12798" width="12.08984375" style="163" bestFit="1" customWidth="1"/>
    <col min="12799" max="12799" width="2.81640625" style="163" bestFit="1" customWidth="1"/>
    <col min="12800" max="12800" width="7.36328125" style="163" bestFit="1" customWidth="1"/>
    <col min="12801" max="12801" width="14.81640625" style="163" bestFit="1" customWidth="1"/>
    <col min="12802" max="12802" width="52.36328125" style="163" bestFit="1" customWidth="1"/>
    <col min="12803" max="12803" width="13.1796875" style="163" bestFit="1" customWidth="1"/>
    <col min="12804" max="12804" width="6.81640625" style="163" bestFit="1" customWidth="1"/>
    <col min="12805" max="12805" width="29.453125" style="163" bestFit="1" customWidth="1"/>
    <col min="12806" max="12806" width="11.453125" style="163" bestFit="1" customWidth="1"/>
    <col min="12807" max="12807" width="16.90625" style="163" bestFit="1" customWidth="1"/>
    <col min="12808" max="12808" width="15.36328125" style="163" bestFit="1" customWidth="1"/>
    <col min="12809" max="12809" width="3.81640625" style="163" bestFit="1" customWidth="1"/>
    <col min="12810" max="12810" width="9.81640625" style="163" bestFit="1" customWidth="1"/>
    <col min="12811" max="12811" width="10.7265625" style="163" bestFit="1" customWidth="1"/>
    <col min="12812" max="12812" width="9.1796875" style="163" bestFit="1" customWidth="1"/>
    <col min="12813" max="12813" width="14.08984375" style="163" bestFit="1" customWidth="1"/>
    <col min="12814" max="12814" width="32.08984375" style="163" bestFit="1" customWidth="1"/>
    <col min="12815" max="12815" width="10.81640625" style="163" bestFit="1" customWidth="1"/>
    <col min="12816" max="12816" width="13" style="163" bestFit="1" customWidth="1"/>
    <col min="12817" max="13052" width="9.08984375" style="163"/>
    <col min="13053" max="13053" width="6.81640625" style="163" bestFit="1" customWidth="1"/>
    <col min="13054" max="13054" width="12.08984375" style="163" bestFit="1" customWidth="1"/>
    <col min="13055" max="13055" width="2.81640625" style="163" bestFit="1" customWidth="1"/>
    <col min="13056" max="13056" width="7.36328125" style="163" bestFit="1" customWidth="1"/>
    <col min="13057" max="13057" width="14.81640625" style="163" bestFit="1" customWidth="1"/>
    <col min="13058" max="13058" width="52.36328125" style="163" bestFit="1" customWidth="1"/>
    <col min="13059" max="13059" width="13.1796875" style="163" bestFit="1" customWidth="1"/>
    <col min="13060" max="13060" width="6.81640625" style="163" bestFit="1" customWidth="1"/>
    <col min="13061" max="13061" width="29.453125" style="163" bestFit="1" customWidth="1"/>
    <col min="13062" max="13062" width="11.453125" style="163" bestFit="1" customWidth="1"/>
    <col min="13063" max="13063" width="16.90625" style="163" bestFit="1" customWidth="1"/>
    <col min="13064" max="13064" width="15.36328125" style="163" bestFit="1" customWidth="1"/>
    <col min="13065" max="13065" width="3.81640625" style="163" bestFit="1" customWidth="1"/>
    <col min="13066" max="13066" width="9.81640625" style="163" bestFit="1" customWidth="1"/>
    <col min="13067" max="13067" width="10.7265625" style="163" bestFit="1" customWidth="1"/>
    <col min="13068" max="13068" width="9.1796875" style="163" bestFit="1" customWidth="1"/>
    <col min="13069" max="13069" width="14.08984375" style="163" bestFit="1" customWidth="1"/>
    <col min="13070" max="13070" width="32.08984375" style="163" bestFit="1" customWidth="1"/>
    <col min="13071" max="13071" width="10.81640625" style="163" bestFit="1" customWidth="1"/>
    <col min="13072" max="13072" width="13" style="163" bestFit="1" customWidth="1"/>
    <col min="13073" max="13308" width="9.08984375" style="163"/>
    <col min="13309" max="13309" width="6.81640625" style="163" bestFit="1" customWidth="1"/>
    <col min="13310" max="13310" width="12.08984375" style="163" bestFit="1" customWidth="1"/>
    <col min="13311" max="13311" width="2.81640625" style="163" bestFit="1" customWidth="1"/>
    <col min="13312" max="13312" width="7.36328125" style="163" bestFit="1" customWidth="1"/>
    <col min="13313" max="13313" width="14.81640625" style="163" bestFit="1" customWidth="1"/>
    <col min="13314" max="13314" width="52.36328125" style="163" bestFit="1" customWidth="1"/>
    <col min="13315" max="13315" width="13.1796875" style="163" bestFit="1" customWidth="1"/>
    <col min="13316" max="13316" width="6.81640625" style="163" bestFit="1" customWidth="1"/>
    <col min="13317" max="13317" width="29.453125" style="163" bestFit="1" customWidth="1"/>
    <col min="13318" max="13318" width="11.453125" style="163" bestFit="1" customWidth="1"/>
    <col min="13319" max="13319" width="16.90625" style="163" bestFit="1" customWidth="1"/>
    <col min="13320" max="13320" width="15.36328125" style="163" bestFit="1" customWidth="1"/>
    <col min="13321" max="13321" width="3.81640625" style="163" bestFit="1" customWidth="1"/>
    <col min="13322" max="13322" width="9.81640625" style="163" bestFit="1" customWidth="1"/>
    <col min="13323" max="13323" width="10.7265625" style="163" bestFit="1" customWidth="1"/>
    <col min="13324" max="13324" width="9.1796875" style="163" bestFit="1" customWidth="1"/>
    <col min="13325" max="13325" width="14.08984375" style="163" bestFit="1" customWidth="1"/>
    <col min="13326" max="13326" width="32.08984375" style="163" bestFit="1" customWidth="1"/>
    <col min="13327" max="13327" width="10.81640625" style="163" bestFit="1" customWidth="1"/>
    <col min="13328" max="13328" width="13" style="163" bestFit="1" customWidth="1"/>
    <col min="13329" max="13564" width="9.08984375" style="163"/>
    <col min="13565" max="13565" width="6.81640625" style="163" bestFit="1" customWidth="1"/>
    <col min="13566" max="13566" width="12.08984375" style="163" bestFit="1" customWidth="1"/>
    <col min="13567" max="13567" width="2.81640625" style="163" bestFit="1" customWidth="1"/>
    <col min="13568" max="13568" width="7.36328125" style="163" bestFit="1" customWidth="1"/>
    <col min="13569" max="13569" width="14.81640625" style="163" bestFit="1" customWidth="1"/>
    <col min="13570" max="13570" width="52.36328125" style="163" bestFit="1" customWidth="1"/>
    <col min="13571" max="13571" width="13.1796875" style="163" bestFit="1" customWidth="1"/>
    <col min="13572" max="13572" width="6.81640625" style="163" bestFit="1" customWidth="1"/>
    <col min="13573" max="13573" width="29.453125" style="163" bestFit="1" customWidth="1"/>
    <col min="13574" max="13574" width="11.453125" style="163" bestFit="1" customWidth="1"/>
    <col min="13575" max="13575" width="16.90625" style="163" bestFit="1" customWidth="1"/>
    <col min="13576" max="13576" width="15.36328125" style="163" bestFit="1" customWidth="1"/>
    <col min="13577" max="13577" width="3.81640625" style="163" bestFit="1" customWidth="1"/>
    <col min="13578" max="13578" width="9.81640625" style="163" bestFit="1" customWidth="1"/>
    <col min="13579" max="13579" width="10.7265625" style="163" bestFit="1" customWidth="1"/>
    <col min="13580" max="13580" width="9.1796875" style="163" bestFit="1" customWidth="1"/>
    <col min="13581" max="13581" width="14.08984375" style="163" bestFit="1" customWidth="1"/>
    <col min="13582" max="13582" width="32.08984375" style="163" bestFit="1" customWidth="1"/>
    <col min="13583" max="13583" width="10.81640625" style="163" bestFit="1" customWidth="1"/>
    <col min="13584" max="13584" width="13" style="163" bestFit="1" customWidth="1"/>
    <col min="13585" max="13820" width="9.08984375" style="163"/>
    <col min="13821" max="13821" width="6.81640625" style="163" bestFit="1" customWidth="1"/>
    <col min="13822" max="13822" width="12.08984375" style="163" bestFit="1" customWidth="1"/>
    <col min="13823" max="13823" width="2.81640625" style="163" bestFit="1" customWidth="1"/>
    <col min="13824" max="13824" width="7.36328125" style="163" bestFit="1" customWidth="1"/>
    <col min="13825" max="13825" width="14.81640625" style="163" bestFit="1" customWidth="1"/>
    <col min="13826" max="13826" width="52.36328125" style="163" bestFit="1" customWidth="1"/>
    <col min="13827" max="13827" width="13.1796875" style="163" bestFit="1" customWidth="1"/>
    <col min="13828" max="13828" width="6.81640625" style="163" bestFit="1" customWidth="1"/>
    <col min="13829" max="13829" width="29.453125" style="163" bestFit="1" customWidth="1"/>
    <col min="13830" max="13830" width="11.453125" style="163" bestFit="1" customWidth="1"/>
    <col min="13831" max="13831" width="16.90625" style="163" bestFit="1" customWidth="1"/>
    <col min="13832" max="13832" width="15.36328125" style="163" bestFit="1" customWidth="1"/>
    <col min="13833" max="13833" width="3.81640625" style="163" bestFit="1" customWidth="1"/>
    <col min="13834" max="13834" width="9.81640625" style="163" bestFit="1" customWidth="1"/>
    <col min="13835" max="13835" width="10.7265625" style="163" bestFit="1" customWidth="1"/>
    <col min="13836" max="13836" width="9.1796875" style="163" bestFit="1" customWidth="1"/>
    <col min="13837" max="13837" width="14.08984375" style="163" bestFit="1" customWidth="1"/>
    <col min="13838" max="13838" width="32.08984375" style="163" bestFit="1" customWidth="1"/>
    <col min="13839" max="13839" width="10.81640625" style="163" bestFit="1" customWidth="1"/>
    <col min="13840" max="13840" width="13" style="163" bestFit="1" customWidth="1"/>
    <col min="13841" max="14076" width="9.08984375" style="163"/>
    <col min="14077" max="14077" width="6.81640625" style="163" bestFit="1" customWidth="1"/>
    <col min="14078" max="14078" width="12.08984375" style="163" bestFit="1" customWidth="1"/>
    <col min="14079" max="14079" width="2.81640625" style="163" bestFit="1" customWidth="1"/>
    <col min="14080" max="14080" width="7.36328125" style="163" bestFit="1" customWidth="1"/>
    <col min="14081" max="14081" width="14.81640625" style="163" bestFit="1" customWidth="1"/>
    <col min="14082" max="14082" width="52.36328125" style="163" bestFit="1" customWidth="1"/>
    <col min="14083" max="14083" width="13.1796875" style="163" bestFit="1" customWidth="1"/>
    <col min="14084" max="14084" width="6.81640625" style="163" bestFit="1" customWidth="1"/>
    <col min="14085" max="14085" width="29.453125" style="163" bestFit="1" customWidth="1"/>
    <col min="14086" max="14086" width="11.453125" style="163" bestFit="1" customWidth="1"/>
    <col min="14087" max="14087" width="16.90625" style="163" bestFit="1" customWidth="1"/>
    <col min="14088" max="14088" width="15.36328125" style="163" bestFit="1" customWidth="1"/>
    <col min="14089" max="14089" width="3.81640625" style="163" bestFit="1" customWidth="1"/>
    <col min="14090" max="14090" width="9.81640625" style="163" bestFit="1" customWidth="1"/>
    <col min="14091" max="14091" width="10.7265625" style="163" bestFit="1" customWidth="1"/>
    <col min="14092" max="14092" width="9.1796875" style="163" bestFit="1" customWidth="1"/>
    <col min="14093" max="14093" width="14.08984375" style="163" bestFit="1" customWidth="1"/>
    <col min="14094" max="14094" width="32.08984375" style="163" bestFit="1" customWidth="1"/>
    <col min="14095" max="14095" width="10.81640625" style="163" bestFit="1" customWidth="1"/>
    <col min="14096" max="14096" width="13" style="163" bestFit="1" customWidth="1"/>
    <col min="14097" max="14332" width="9.08984375" style="163"/>
    <col min="14333" max="14333" width="6.81640625" style="163" bestFit="1" customWidth="1"/>
    <col min="14334" max="14334" width="12.08984375" style="163" bestFit="1" customWidth="1"/>
    <col min="14335" max="14335" width="2.81640625" style="163" bestFit="1" customWidth="1"/>
    <col min="14336" max="14336" width="7.36328125" style="163" bestFit="1" customWidth="1"/>
    <col min="14337" max="14337" width="14.81640625" style="163" bestFit="1" customWidth="1"/>
    <col min="14338" max="14338" width="52.36328125" style="163" bestFit="1" customWidth="1"/>
    <col min="14339" max="14339" width="13.1796875" style="163" bestFit="1" customWidth="1"/>
    <col min="14340" max="14340" width="6.81640625" style="163" bestFit="1" customWidth="1"/>
    <col min="14341" max="14341" width="29.453125" style="163" bestFit="1" customWidth="1"/>
    <col min="14342" max="14342" width="11.453125" style="163" bestFit="1" customWidth="1"/>
    <col min="14343" max="14343" width="16.90625" style="163" bestFit="1" customWidth="1"/>
    <col min="14344" max="14344" width="15.36328125" style="163" bestFit="1" customWidth="1"/>
    <col min="14345" max="14345" width="3.81640625" style="163" bestFit="1" customWidth="1"/>
    <col min="14346" max="14346" width="9.81640625" style="163" bestFit="1" customWidth="1"/>
    <col min="14347" max="14347" width="10.7265625" style="163" bestFit="1" customWidth="1"/>
    <col min="14348" max="14348" width="9.1796875" style="163" bestFit="1" customWidth="1"/>
    <col min="14349" max="14349" width="14.08984375" style="163" bestFit="1" customWidth="1"/>
    <col min="14350" max="14350" width="32.08984375" style="163" bestFit="1" customWidth="1"/>
    <col min="14351" max="14351" width="10.81640625" style="163" bestFit="1" customWidth="1"/>
    <col min="14352" max="14352" width="13" style="163" bestFit="1" customWidth="1"/>
    <col min="14353" max="14588" width="9.08984375" style="163"/>
    <col min="14589" max="14589" width="6.81640625" style="163" bestFit="1" customWidth="1"/>
    <col min="14590" max="14590" width="12.08984375" style="163" bestFit="1" customWidth="1"/>
    <col min="14591" max="14591" width="2.81640625" style="163" bestFit="1" customWidth="1"/>
    <col min="14592" max="14592" width="7.36328125" style="163" bestFit="1" customWidth="1"/>
    <col min="14593" max="14593" width="14.81640625" style="163" bestFit="1" customWidth="1"/>
    <col min="14594" max="14594" width="52.36328125" style="163" bestFit="1" customWidth="1"/>
    <col min="14595" max="14595" width="13.1796875" style="163" bestFit="1" customWidth="1"/>
    <col min="14596" max="14596" width="6.81640625" style="163" bestFit="1" customWidth="1"/>
    <col min="14597" max="14597" width="29.453125" style="163" bestFit="1" customWidth="1"/>
    <col min="14598" max="14598" width="11.453125" style="163" bestFit="1" customWidth="1"/>
    <col min="14599" max="14599" width="16.90625" style="163" bestFit="1" customWidth="1"/>
    <col min="14600" max="14600" width="15.36328125" style="163" bestFit="1" customWidth="1"/>
    <col min="14601" max="14601" width="3.81640625" style="163" bestFit="1" customWidth="1"/>
    <col min="14602" max="14602" width="9.81640625" style="163" bestFit="1" customWidth="1"/>
    <col min="14603" max="14603" width="10.7265625" style="163" bestFit="1" customWidth="1"/>
    <col min="14604" max="14604" width="9.1796875" style="163" bestFit="1" customWidth="1"/>
    <col min="14605" max="14605" width="14.08984375" style="163" bestFit="1" customWidth="1"/>
    <col min="14606" max="14606" width="32.08984375" style="163" bestFit="1" customWidth="1"/>
    <col min="14607" max="14607" width="10.81640625" style="163" bestFit="1" customWidth="1"/>
    <col min="14608" max="14608" width="13" style="163" bestFit="1" customWidth="1"/>
    <col min="14609" max="14844" width="9.08984375" style="163"/>
    <col min="14845" max="14845" width="6.81640625" style="163" bestFit="1" customWidth="1"/>
    <col min="14846" max="14846" width="12.08984375" style="163" bestFit="1" customWidth="1"/>
    <col min="14847" max="14847" width="2.81640625" style="163" bestFit="1" customWidth="1"/>
    <col min="14848" max="14848" width="7.36328125" style="163" bestFit="1" customWidth="1"/>
    <col min="14849" max="14849" width="14.81640625" style="163" bestFit="1" customWidth="1"/>
    <col min="14850" max="14850" width="52.36328125" style="163" bestFit="1" customWidth="1"/>
    <col min="14851" max="14851" width="13.1796875" style="163" bestFit="1" customWidth="1"/>
    <col min="14852" max="14852" width="6.81640625" style="163" bestFit="1" customWidth="1"/>
    <col min="14853" max="14853" width="29.453125" style="163" bestFit="1" customWidth="1"/>
    <col min="14854" max="14854" width="11.453125" style="163" bestFit="1" customWidth="1"/>
    <col min="14855" max="14855" width="16.90625" style="163" bestFit="1" customWidth="1"/>
    <col min="14856" max="14856" width="15.36328125" style="163" bestFit="1" customWidth="1"/>
    <col min="14857" max="14857" width="3.81640625" style="163" bestFit="1" customWidth="1"/>
    <col min="14858" max="14858" width="9.81640625" style="163" bestFit="1" customWidth="1"/>
    <col min="14859" max="14859" width="10.7265625" style="163" bestFit="1" customWidth="1"/>
    <col min="14860" max="14860" width="9.1796875" style="163" bestFit="1" customWidth="1"/>
    <col min="14861" max="14861" width="14.08984375" style="163" bestFit="1" customWidth="1"/>
    <col min="14862" max="14862" width="32.08984375" style="163" bestFit="1" customWidth="1"/>
    <col min="14863" max="14863" width="10.81640625" style="163" bestFit="1" customWidth="1"/>
    <col min="14864" max="14864" width="13" style="163" bestFit="1" customWidth="1"/>
    <col min="14865" max="15100" width="9.08984375" style="163"/>
    <col min="15101" max="15101" width="6.81640625" style="163" bestFit="1" customWidth="1"/>
    <col min="15102" max="15102" width="12.08984375" style="163" bestFit="1" customWidth="1"/>
    <col min="15103" max="15103" width="2.81640625" style="163" bestFit="1" customWidth="1"/>
    <col min="15104" max="15104" width="7.36328125" style="163" bestFit="1" customWidth="1"/>
    <col min="15105" max="15105" width="14.81640625" style="163" bestFit="1" customWidth="1"/>
    <col min="15106" max="15106" width="52.36328125" style="163" bestFit="1" customWidth="1"/>
    <col min="15107" max="15107" width="13.1796875" style="163" bestFit="1" customWidth="1"/>
    <col min="15108" max="15108" width="6.81640625" style="163" bestFit="1" customWidth="1"/>
    <col min="15109" max="15109" width="29.453125" style="163" bestFit="1" customWidth="1"/>
    <col min="15110" max="15110" width="11.453125" style="163" bestFit="1" customWidth="1"/>
    <col min="15111" max="15111" width="16.90625" style="163" bestFit="1" customWidth="1"/>
    <col min="15112" max="15112" width="15.36328125" style="163" bestFit="1" customWidth="1"/>
    <col min="15113" max="15113" width="3.81640625" style="163" bestFit="1" customWidth="1"/>
    <col min="15114" max="15114" width="9.81640625" style="163" bestFit="1" customWidth="1"/>
    <col min="15115" max="15115" width="10.7265625" style="163" bestFit="1" customWidth="1"/>
    <col min="15116" max="15116" width="9.1796875" style="163" bestFit="1" customWidth="1"/>
    <col min="15117" max="15117" width="14.08984375" style="163" bestFit="1" customWidth="1"/>
    <col min="15118" max="15118" width="32.08984375" style="163" bestFit="1" customWidth="1"/>
    <col min="15119" max="15119" width="10.81640625" style="163" bestFit="1" customWidth="1"/>
    <col min="15120" max="15120" width="13" style="163" bestFit="1" customWidth="1"/>
    <col min="15121" max="15356" width="9.08984375" style="163"/>
    <col min="15357" max="15357" width="6.81640625" style="163" bestFit="1" customWidth="1"/>
    <col min="15358" max="15358" width="12.08984375" style="163" bestFit="1" customWidth="1"/>
    <col min="15359" max="15359" width="2.81640625" style="163" bestFit="1" customWidth="1"/>
    <col min="15360" max="15360" width="7.36328125" style="163" bestFit="1" customWidth="1"/>
    <col min="15361" max="15361" width="14.81640625" style="163" bestFit="1" customWidth="1"/>
    <col min="15362" max="15362" width="52.36328125" style="163" bestFit="1" customWidth="1"/>
    <col min="15363" max="15363" width="13.1796875" style="163" bestFit="1" customWidth="1"/>
    <col min="15364" max="15364" width="6.81640625" style="163" bestFit="1" customWidth="1"/>
    <col min="15365" max="15365" width="29.453125" style="163" bestFit="1" customWidth="1"/>
    <col min="15366" max="15366" width="11.453125" style="163" bestFit="1" customWidth="1"/>
    <col min="15367" max="15367" width="16.90625" style="163" bestFit="1" customWidth="1"/>
    <col min="15368" max="15368" width="15.36328125" style="163" bestFit="1" customWidth="1"/>
    <col min="15369" max="15369" width="3.81640625" style="163" bestFit="1" customWidth="1"/>
    <col min="15370" max="15370" width="9.81640625" style="163" bestFit="1" customWidth="1"/>
    <col min="15371" max="15371" width="10.7265625" style="163" bestFit="1" customWidth="1"/>
    <col min="15372" max="15372" width="9.1796875" style="163" bestFit="1" customWidth="1"/>
    <col min="15373" max="15373" width="14.08984375" style="163" bestFit="1" customWidth="1"/>
    <col min="15374" max="15374" width="32.08984375" style="163" bestFit="1" customWidth="1"/>
    <col min="15375" max="15375" width="10.81640625" style="163" bestFit="1" customWidth="1"/>
    <col min="15376" max="15376" width="13" style="163" bestFit="1" customWidth="1"/>
    <col min="15377" max="15612" width="9.08984375" style="163"/>
    <col min="15613" max="15613" width="6.81640625" style="163" bestFit="1" customWidth="1"/>
    <col min="15614" max="15614" width="12.08984375" style="163" bestFit="1" customWidth="1"/>
    <col min="15615" max="15615" width="2.81640625" style="163" bestFit="1" customWidth="1"/>
    <col min="15616" max="15616" width="7.36328125" style="163" bestFit="1" customWidth="1"/>
    <col min="15617" max="15617" width="14.81640625" style="163" bestFit="1" customWidth="1"/>
    <col min="15618" max="15618" width="52.36328125" style="163" bestFit="1" customWidth="1"/>
    <col min="15619" max="15619" width="13.1796875" style="163" bestFit="1" customWidth="1"/>
    <col min="15620" max="15620" width="6.81640625" style="163" bestFit="1" customWidth="1"/>
    <col min="15621" max="15621" width="29.453125" style="163" bestFit="1" customWidth="1"/>
    <col min="15622" max="15622" width="11.453125" style="163" bestFit="1" customWidth="1"/>
    <col min="15623" max="15623" width="16.90625" style="163" bestFit="1" customWidth="1"/>
    <col min="15624" max="15624" width="15.36328125" style="163" bestFit="1" customWidth="1"/>
    <col min="15625" max="15625" width="3.81640625" style="163" bestFit="1" customWidth="1"/>
    <col min="15626" max="15626" width="9.81640625" style="163" bestFit="1" customWidth="1"/>
    <col min="15627" max="15627" width="10.7265625" style="163" bestFit="1" customWidth="1"/>
    <col min="15628" max="15628" width="9.1796875" style="163" bestFit="1" customWidth="1"/>
    <col min="15629" max="15629" width="14.08984375" style="163" bestFit="1" customWidth="1"/>
    <col min="15630" max="15630" width="32.08984375" style="163" bestFit="1" customWidth="1"/>
    <col min="15631" max="15631" width="10.81640625" style="163" bestFit="1" customWidth="1"/>
    <col min="15632" max="15632" width="13" style="163" bestFit="1" customWidth="1"/>
    <col min="15633" max="15868" width="9.08984375" style="163"/>
    <col min="15869" max="15869" width="6.81640625" style="163" bestFit="1" customWidth="1"/>
    <col min="15870" max="15870" width="12.08984375" style="163" bestFit="1" customWidth="1"/>
    <col min="15871" max="15871" width="2.81640625" style="163" bestFit="1" customWidth="1"/>
    <col min="15872" max="15872" width="7.36328125" style="163" bestFit="1" customWidth="1"/>
    <col min="15873" max="15873" width="14.81640625" style="163" bestFit="1" customWidth="1"/>
    <col min="15874" max="15874" width="52.36328125" style="163" bestFit="1" customWidth="1"/>
    <col min="15875" max="15875" width="13.1796875" style="163" bestFit="1" customWidth="1"/>
    <col min="15876" max="15876" width="6.81640625" style="163" bestFit="1" customWidth="1"/>
    <col min="15877" max="15877" width="29.453125" style="163" bestFit="1" customWidth="1"/>
    <col min="15878" max="15878" width="11.453125" style="163" bestFit="1" customWidth="1"/>
    <col min="15879" max="15879" width="16.90625" style="163" bestFit="1" customWidth="1"/>
    <col min="15880" max="15880" width="15.36328125" style="163" bestFit="1" customWidth="1"/>
    <col min="15881" max="15881" width="3.81640625" style="163" bestFit="1" customWidth="1"/>
    <col min="15882" max="15882" width="9.81640625" style="163" bestFit="1" customWidth="1"/>
    <col min="15883" max="15883" width="10.7265625" style="163" bestFit="1" customWidth="1"/>
    <col min="15884" max="15884" width="9.1796875" style="163" bestFit="1" customWidth="1"/>
    <col min="15885" max="15885" width="14.08984375" style="163" bestFit="1" customWidth="1"/>
    <col min="15886" max="15886" width="32.08984375" style="163" bestFit="1" customWidth="1"/>
    <col min="15887" max="15887" width="10.81640625" style="163" bestFit="1" customWidth="1"/>
    <col min="15888" max="15888" width="13" style="163" bestFit="1" customWidth="1"/>
    <col min="15889" max="16124" width="9.08984375" style="163"/>
    <col min="16125" max="16125" width="6.81640625" style="163" bestFit="1" customWidth="1"/>
    <col min="16126" max="16126" width="12.08984375" style="163" bestFit="1" customWidth="1"/>
    <col min="16127" max="16127" width="2.81640625" style="163" bestFit="1" customWidth="1"/>
    <col min="16128" max="16128" width="7.36328125" style="163" bestFit="1" customWidth="1"/>
    <col min="16129" max="16129" width="14.81640625" style="163" bestFit="1" customWidth="1"/>
    <col min="16130" max="16130" width="52.36328125" style="163" bestFit="1" customWidth="1"/>
    <col min="16131" max="16131" width="13.1796875" style="163" bestFit="1" customWidth="1"/>
    <col min="16132" max="16132" width="6.81640625" style="163" bestFit="1" customWidth="1"/>
    <col min="16133" max="16133" width="29.453125" style="163" bestFit="1" customWidth="1"/>
    <col min="16134" max="16134" width="11.453125" style="163" bestFit="1" customWidth="1"/>
    <col min="16135" max="16135" width="16.90625" style="163" bestFit="1" customWidth="1"/>
    <col min="16136" max="16136" width="15.36328125" style="163" bestFit="1" customWidth="1"/>
    <col min="16137" max="16137" width="3.81640625" style="163" bestFit="1" customWidth="1"/>
    <col min="16138" max="16138" width="9.81640625" style="163" bestFit="1" customWidth="1"/>
    <col min="16139" max="16139" width="10.7265625" style="163" bestFit="1" customWidth="1"/>
    <col min="16140" max="16140" width="9.1796875" style="163" bestFit="1" customWidth="1"/>
    <col min="16141" max="16141" width="14.08984375" style="163" bestFit="1" customWidth="1"/>
    <col min="16142" max="16142" width="32.08984375" style="163" bestFit="1" customWidth="1"/>
    <col min="16143" max="16143" width="10.81640625" style="163" bestFit="1" customWidth="1"/>
    <col min="16144" max="16144" width="13" style="163" bestFit="1" customWidth="1"/>
    <col min="16145" max="16384" width="9.08984375" style="163"/>
  </cols>
  <sheetData>
    <row r="1" spans="1:54" s="19" customFormat="1" ht="17.649999999999999" customHeight="1" thickBot="1" x14ac:dyDescent="0.4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3965</v>
      </c>
      <c r="G1" s="16" t="s">
        <v>3966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38" t="s">
        <v>3953</v>
      </c>
      <c r="U1" s="221" t="s">
        <v>3961</v>
      </c>
      <c r="V1" s="222" t="s">
        <v>3962</v>
      </c>
      <c r="W1" s="221" t="s">
        <v>3963</v>
      </c>
      <c r="X1" s="223" t="s">
        <v>3954</v>
      </c>
      <c r="Y1" s="223" t="s">
        <v>3955</v>
      </c>
      <c r="Z1" s="223" t="s">
        <v>3956</v>
      </c>
      <c r="AA1" s="223" t="s">
        <v>3957</v>
      </c>
      <c r="AB1" s="223" t="s">
        <v>3958</v>
      </c>
      <c r="AC1" s="223" t="s">
        <v>3960</v>
      </c>
      <c r="AD1" s="224" t="s">
        <v>3959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s="44" customFormat="1" ht="12.5" thickBot="1" x14ac:dyDescent="0.4">
      <c r="A2" s="34">
        <v>44800</v>
      </c>
      <c r="B2" s="34" t="s">
        <v>30</v>
      </c>
      <c r="C2" s="34" t="s">
        <v>42</v>
      </c>
      <c r="D2" s="34" t="s">
        <v>42</v>
      </c>
      <c r="E2" s="34" t="s">
        <v>1083</v>
      </c>
      <c r="F2" s="34" t="s">
        <v>3975</v>
      </c>
      <c r="G2" s="34">
        <v>47</v>
      </c>
      <c r="H2" s="34" t="s">
        <v>45</v>
      </c>
      <c r="I2" s="34" t="s">
        <v>46</v>
      </c>
      <c r="J2" s="34" t="s">
        <v>56</v>
      </c>
      <c r="K2" s="34" t="s">
        <v>122</v>
      </c>
      <c r="L2" s="34" t="s">
        <v>47</v>
      </c>
      <c r="M2" s="34" t="s">
        <v>50</v>
      </c>
      <c r="N2" s="34" t="s">
        <v>51</v>
      </c>
      <c r="O2" s="35">
        <v>32509</v>
      </c>
      <c r="P2" s="34"/>
      <c r="Q2" s="34">
        <v>48.6</v>
      </c>
      <c r="R2" s="36" t="s">
        <v>41</v>
      </c>
      <c r="S2" s="33"/>
      <c r="T2" s="139">
        <v>8.0260287402641612</v>
      </c>
      <c r="U2" s="225">
        <v>6.637710186753921</v>
      </c>
      <c r="V2" s="226">
        <v>6.8986559265562821</v>
      </c>
      <c r="W2" s="226">
        <v>7.1596016663586433</v>
      </c>
      <c r="X2" s="227">
        <f t="shared" ref="X2:X5" si="0">CEILING(0.4*G2,1)</f>
        <v>19</v>
      </c>
      <c r="Y2" s="227">
        <f>CEILING(G2,1)</f>
        <v>47</v>
      </c>
      <c r="Z2" s="227">
        <v>6</v>
      </c>
      <c r="AA2" s="227">
        <v>6</v>
      </c>
      <c r="AB2" s="227">
        <v>2</v>
      </c>
      <c r="AC2" s="226">
        <v>58.530758109716452</v>
      </c>
      <c r="AD2" s="228">
        <f>70*G2</f>
        <v>3290</v>
      </c>
    </row>
    <row r="3" spans="1:54" s="24" customFormat="1" ht="12.5" thickBot="1" x14ac:dyDescent="0.4">
      <c r="A3" s="25">
        <v>93000</v>
      </c>
      <c r="B3" s="25" t="s">
        <v>30</v>
      </c>
      <c r="C3" s="25" t="s">
        <v>31</v>
      </c>
      <c r="D3" s="25" t="s">
        <v>42</v>
      </c>
      <c r="E3" s="25" t="s">
        <v>2702</v>
      </c>
      <c r="F3" s="25" t="s">
        <v>2703</v>
      </c>
      <c r="G3" s="25">
        <v>575</v>
      </c>
      <c r="H3" s="25" t="s">
        <v>45</v>
      </c>
      <c r="I3" s="25" t="s">
        <v>995</v>
      </c>
      <c r="J3" s="25" t="s">
        <v>56</v>
      </c>
      <c r="K3" s="25" t="s">
        <v>122</v>
      </c>
      <c r="L3" s="25" t="s">
        <v>124</v>
      </c>
      <c r="M3" s="25" t="s">
        <v>50</v>
      </c>
      <c r="N3" s="25" t="s">
        <v>51</v>
      </c>
      <c r="O3" s="26">
        <v>38807</v>
      </c>
      <c r="P3" s="25"/>
      <c r="Q3" s="25">
        <v>595</v>
      </c>
      <c r="R3" s="27" t="s">
        <v>41</v>
      </c>
      <c r="S3" s="28"/>
      <c r="T3" s="140">
        <v>11.085795539659587</v>
      </c>
      <c r="U3" s="187">
        <v>9.6974769861493488</v>
      </c>
      <c r="V3" s="188">
        <v>9.95842272595171</v>
      </c>
      <c r="W3" s="188">
        <v>10.219368465754073</v>
      </c>
      <c r="X3" s="189">
        <f t="shared" si="0"/>
        <v>230</v>
      </c>
      <c r="Y3" s="189">
        <f t="shared" ref="Y3:Y35" si="1">CEILING(G3,1)</f>
        <v>575</v>
      </c>
      <c r="Z3" s="189">
        <v>2</v>
      </c>
      <c r="AA3" s="189">
        <v>2</v>
      </c>
      <c r="AB3" s="189">
        <v>2</v>
      </c>
      <c r="AC3" s="229">
        <v>716.06778538482956</v>
      </c>
      <c r="AD3" s="228">
        <f t="shared" ref="AD3:AD35" si="2">70*G3</f>
        <v>40250</v>
      </c>
    </row>
    <row r="4" spans="1:54" s="24" customFormat="1" ht="12.5" thickBot="1" x14ac:dyDescent="0.4">
      <c r="A4" s="20">
        <v>98000</v>
      </c>
      <c r="B4" s="20" t="s">
        <v>30</v>
      </c>
      <c r="C4" s="20" t="s">
        <v>31</v>
      </c>
      <c r="D4" s="20" t="s">
        <v>31</v>
      </c>
      <c r="E4" s="20" t="s">
        <v>2675</v>
      </c>
      <c r="F4" s="20" t="s">
        <v>3976</v>
      </c>
      <c r="G4" s="20">
        <v>603.67999999999995</v>
      </c>
      <c r="H4" s="20" t="s">
        <v>45</v>
      </c>
      <c r="I4" s="20" t="s">
        <v>2677</v>
      </c>
      <c r="J4" s="20" t="s">
        <v>56</v>
      </c>
      <c r="K4" s="20" t="s">
        <v>122</v>
      </c>
      <c r="L4" s="20" t="s">
        <v>124</v>
      </c>
      <c r="M4" s="20" t="s">
        <v>50</v>
      </c>
      <c r="N4" s="20" t="s">
        <v>51</v>
      </c>
      <c r="O4" s="21">
        <v>40089</v>
      </c>
      <c r="P4" s="20"/>
      <c r="Q4" s="20">
        <v>669</v>
      </c>
      <c r="R4" s="22" t="s">
        <v>41</v>
      </c>
      <c r="S4" s="23"/>
      <c r="T4" s="141">
        <v>11.008448567657371</v>
      </c>
      <c r="U4" s="187">
        <v>9.6201300141471311</v>
      </c>
      <c r="V4" s="188">
        <v>9.8810757539494887</v>
      </c>
      <c r="W4" s="188">
        <v>10.142021493751848</v>
      </c>
      <c r="X4" s="189">
        <f t="shared" si="0"/>
        <v>242</v>
      </c>
      <c r="Y4" s="189">
        <f t="shared" si="1"/>
        <v>604</v>
      </c>
      <c r="Z4" s="189">
        <v>1</v>
      </c>
      <c r="AA4" s="189">
        <v>1</v>
      </c>
      <c r="AB4" s="189">
        <v>2</v>
      </c>
      <c r="AC4" s="229">
        <v>751.78400118454567</v>
      </c>
      <c r="AD4" s="228">
        <f t="shared" si="2"/>
        <v>42257.599999999999</v>
      </c>
    </row>
    <row r="5" spans="1:54" s="44" customFormat="1" ht="12.5" thickBot="1" x14ac:dyDescent="0.4">
      <c r="A5" s="34">
        <v>83900</v>
      </c>
      <c r="B5" s="34" t="s">
        <v>30</v>
      </c>
      <c r="C5" s="34" t="s">
        <v>31</v>
      </c>
      <c r="D5" s="34" t="s">
        <v>42</v>
      </c>
      <c r="E5" s="34" t="s">
        <v>538</v>
      </c>
      <c r="F5" s="34" t="s">
        <v>539</v>
      </c>
      <c r="G5" s="34">
        <v>322</v>
      </c>
      <c r="H5" s="34" t="s">
        <v>45</v>
      </c>
      <c r="I5" s="34" t="s">
        <v>540</v>
      </c>
      <c r="J5" s="34" t="s">
        <v>56</v>
      </c>
      <c r="K5" s="34" t="s">
        <v>122</v>
      </c>
      <c r="L5" s="34" t="s">
        <v>124</v>
      </c>
      <c r="M5" s="34" t="s">
        <v>50</v>
      </c>
      <c r="N5" s="34" t="s">
        <v>51</v>
      </c>
      <c r="O5" s="35">
        <v>37824</v>
      </c>
      <c r="P5" s="34"/>
      <c r="Q5" s="34">
        <v>336.5</v>
      </c>
      <c r="R5" s="36" t="s">
        <v>41</v>
      </c>
      <c r="S5" s="33"/>
      <c r="T5" s="139">
        <v>9.2485661271354811</v>
      </c>
      <c r="U5" s="193">
        <v>7.8602475736252435</v>
      </c>
      <c r="V5" s="194">
        <v>8.1211933134276038</v>
      </c>
      <c r="W5" s="194">
        <v>8.3821390532299649</v>
      </c>
      <c r="X5" s="195">
        <f t="shared" si="0"/>
        <v>129</v>
      </c>
      <c r="Y5" s="195">
        <f t="shared" si="1"/>
        <v>322</v>
      </c>
      <c r="Z5" s="195">
        <v>4</v>
      </c>
      <c r="AA5" s="195">
        <v>4</v>
      </c>
      <c r="AB5" s="195">
        <v>2</v>
      </c>
      <c r="AC5" s="194">
        <v>400.99795981550488</v>
      </c>
      <c r="AD5" s="228">
        <f t="shared" si="2"/>
        <v>22540</v>
      </c>
    </row>
    <row r="6" spans="1:54" s="44" customFormat="1" ht="12.5" thickBot="1" x14ac:dyDescent="0.4">
      <c r="A6" s="34">
        <v>84300</v>
      </c>
      <c r="B6" s="34" t="s">
        <v>30</v>
      </c>
      <c r="C6" s="34" t="s">
        <v>31</v>
      </c>
      <c r="D6" s="34" t="s">
        <v>42</v>
      </c>
      <c r="E6" s="34" t="s">
        <v>3439</v>
      </c>
      <c r="F6" s="34" t="s">
        <v>3440</v>
      </c>
      <c r="G6" s="34">
        <v>625</v>
      </c>
      <c r="H6" s="34" t="s">
        <v>45</v>
      </c>
      <c r="I6" s="34" t="s">
        <v>3441</v>
      </c>
      <c r="J6" s="34" t="s">
        <v>56</v>
      </c>
      <c r="K6" s="34" t="s">
        <v>122</v>
      </c>
      <c r="L6" s="34" t="s">
        <v>124</v>
      </c>
      <c r="M6" s="34" t="s">
        <v>50</v>
      </c>
      <c r="N6" s="34" t="s">
        <v>51</v>
      </c>
      <c r="O6" s="35">
        <v>37832</v>
      </c>
      <c r="P6" s="34"/>
      <c r="Q6" s="34">
        <v>668</v>
      </c>
      <c r="R6" s="36" t="s">
        <v>41</v>
      </c>
      <c r="S6" s="33"/>
      <c r="T6" s="139">
        <v>9.2485661271354811</v>
      </c>
      <c r="U6" s="193">
        <v>7.8602475736252426</v>
      </c>
      <c r="V6" s="194">
        <v>8.1211933134276038</v>
      </c>
      <c r="W6" s="194">
        <v>8.3821390532299649</v>
      </c>
      <c r="X6" s="195">
        <f>CEILING(0.4*G6,1)</f>
        <v>250</v>
      </c>
      <c r="Y6" s="195">
        <f t="shared" si="1"/>
        <v>625</v>
      </c>
      <c r="Z6" s="195">
        <v>4</v>
      </c>
      <c r="AA6" s="195">
        <v>4</v>
      </c>
      <c r="AB6" s="195">
        <v>2</v>
      </c>
      <c r="AC6" s="194">
        <v>778.3345493313393</v>
      </c>
      <c r="AD6" s="228">
        <f t="shared" si="2"/>
        <v>43750</v>
      </c>
    </row>
    <row r="7" spans="1:54" s="24" customFormat="1" ht="12.5" thickBot="1" x14ac:dyDescent="0.4">
      <c r="A7" s="20">
        <v>60500</v>
      </c>
      <c r="B7" s="20" t="s">
        <v>30</v>
      </c>
      <c r="C7" s="20" t="s">
        <v>42</v>
      </c>
      <c r="D7" s="20" t="s">
        <v>31</v>
      </c>
      <c r="E7" s="20" t="s">
        <v>2532</v>
      </c>
      <c r="F7" s="20" t="s">
        <v>2533</v>
      </c>
      <c r="G7" s="20">
        <v>22.3</v>
      </c>
      <c r="H7" s="20" t="s">
        <v>45</v>
      </c>
      <c r="I7" s="20" t="s">
        <v>46</v>
      </c>
      <c r="J7" s="20" t="s">
        <v>56</v>
      </c>
      <c r="K7" s="20" t="s">
        <v>63</v>
      </c>
      <c r="L7" s="20" t="s">
        <v>47</v>
      </c>
      <c r="M7" s="20" t="s">
        <v>50</v>
      </c>
      <c r="N7" s="20" t="s">
        <v>51</v>
      </c>
      <c r="O7" s="21">
        <v>32509</v>
      </c>
      <c r="P7" s="20"/>
      <c r="Q7" s="20">
        <v>22.3</v>
      </c>
      <c r="R7" s="22" t="s">
        <v>41</v>
      </c>
      <c r="S7" s="23"/>
      <c r="T7" s="141">
        <v>10.537675467316719</v>
      </c>
      <c r="U7" s="187">
        <v>8.6267874019346902</v>
      </c>
      <c r="V7" s="188">
        <v>8.6918121640502903</v>
      </c>
      <c r="W7" s="188">
        <v>8.7568369261658905</v>
      </c>
      <c r="X7" s="189">
        <f>CEILING(0.35*G2,1)</f>
        <v>17</v>
      </c>
      <c r="Y7" s="189">
        <f t="shared" si="1"/>
        <v>23</v>
      </c>
      <c r="Z7" s="189">
        <v>1</v>
      </c>
      <c r="AA7" s="189">
        <v>1</v>
      </c>
      <c r="AB7" s="189">
        <v>3.17</v>
      </c>
      <c r="AC7" s="229">
        <v>34.317425290830705</v>
      </c>
      <c r="AD7" s="228">
        <f t="shared" si="2"/>
        <v>1561</v>
      </c>
    </row>
    <row r="8" spans="1:54" s="44" customFormat="1" ht="12.5" thickBot="1" x14ac:dyDescent="0.4">
      <c r="A8" s="34">
        <v>43900</v>
      </c>
      <c r="B8" s="34" t="s">
        <v>30</v>
      </c>
      <c r="C8" s="34" t="s">
        <v>42</v>
      </c>
      <c r="D8" s="34" t="s">
        <v>42</v>
      </c>
      <c r="E8" s="34" t="s">
        <v>696</v>
      </c>
      <c r="F8" s="34" t="s">
        <v>3979</v>
      </c>
      <c r="G8" s="34">
        <v>25</v>
      </c>
      <c r="H8" s="34" t="s">
        <v>45</v>
      </c>
      <c r="I8" s="34" t="s">
        <v>698</v>
      </c>
      <c r="J8" s="34" t="s">
        <v>56</v>
      </c>
      <c r="K8" s="34" t="s">
        <v>63</v>
      </c>
      <c r="L8" s="34" t="s">
        <v>47</v>
      </c>
      <c r="M8" s="34" t="s">
        <v>50</v>
      </c>
      <c r="N8" s="34" t="s">
        <v>51</v>
      </c>
      <c r="O8" s="35">
        <v>41703</v>
      </c>
      <c r="P8" s="34"/>
      <c r="Q8" s="34">
        <v>26.95</v>
      </c>
      <c r="R8" s="36" t="s">
        <v>41</v>
      </c>
      <c r="S8" s="33"/>
      <c r="T8" s="139">
        <v>9.9292034963344751</v>
      </c>
      <c r="U8" s="193">
        <v>8.0183154309524465</v>
      </c>
      <c r="V8" s="194">
        <v>8.0833401930680466</v>
      </c>
      <c r="W8" s="194">
        <v>8.1483649551836486</v>
      </c>
      <c r="X8" s="195">
        <f t="shared" ref="X8:X29" si="3">CEILING(0.35*G3,1)</f>
        <v>202</v>
      </c>
      <c r="Y8" s="195">
        <f t="shared" si="1"/>
        <v>25</v>
      </c>
      <c r="Z8" s="195">
        <v>1</v>
      </c>
      <c r="AA8" s="195">
        <v>1</v>
      </c>
      <c r="AB8" s="195">
        <v>3.17</v>
      </c>
      <c r="AC8" s="194">
        <v>38.472449877612789</v>
      </c>
      <c r="AD8" s="228">
        <f t="shared" si="2"/>
        <v>1750</v>
      </c>
    </row>
    <row r="9" spans="1:54" s="24" customFormat="1" ht="12.5" thickBot="1" x14ac:dyDescent="0.4">
      <c r="A9" s="20">
        <v>60100</v>
      </c>
      <c r="B9" s="20" t="s">
        <v>30</v>
      </c>
      <c r="C9" s="20" t="s">
        <v>42</v>
      </c>
      <c r="D9" s="20" t="s">
        <v>31</v>
      </c>
      <c r="E9" s="20" t="s">
        <v>2523</v>
      </c>
      <c r="F9" s="20" t="s">
        <v>3974</v>
      </c>
      <c r="G9" s="20">
        <v>42.7</v>
      </c>
      <c r="H9" s="20" t="s">
        <v>45</v>
      </c>
      <c r="I9" s="20" t="s">
        <v>46</v>
      </c>
      <c r="J9" s="20" t="s">
        <v>56</v>
      </c>
      <c r="K9" s="20" t="s">
        <v>63</v>
      </c>
      <c r="L9" s="20" t="s">
        <v>47</v>
      </c>
      <c r="M9" s="20" t="s">
        <v>50</v>
      </c>
      <c r="N9" s="20" t="s">
        <v>51</v>
      </c>
      <c r="O9" s="21">
        <v>32509</v>
      </c>
      <c r="P9" s="20"/>
      <c r="Q9" s="20">
        <v>34.5</v>
      </c>
      <c r="R9" s="22" t="s">
        <v>41</v>
      </c>
      <c r="S9" s="23"/>
      <c r="T9" s="141">
        <v>9.5521171605902158</v>
      </c>
      <c r="U9" s="187">
        <v>7.6412290952081845</v>
      </c>
      <c r="V9" s="188">
        <v>7.7062538573237855</v>
      </c>
      <c r="W9" s="188">
        <v>7.7712786194393866</v>
      </c>
      <c r="X9" s="189">
        <f t="shared" si="3"/>
        <v>212</v>
      </c>
      <c r="Y9" s="189">
        <f t="shared" si="1"/>
        <v>43</v>
      </c>
      <c r="Z9" s="189">
        <v>1</v>
      </c>
      <c r="AA9" s="189">
        <v>1</v>
      </c>
      <c r="AB9" s="189">
        <v>3.17</v>
      </c>
      <c r="AC9" s="229">
        <v>65.710944390962723</v>
      </c>
      <c r="AD9" s="228">
        <f t="shared" si="2"/>
        <v>2989</v>
      </c>
    </row>
    <row r="10" spans="1:54" s="24" customFormat="1" ht="12.5" thickBot="1" x14ac:dyDescent="0.4">
      <c r="A10" s="20">
        <v>48200</v>
      </c>
      <c r="B10" s="20" t="s">
        <v>30</v>
      </c>
      <c r="C10" s="20" t="s">
        <v>42</v>
      </c>
      <c r="D10" s="20" t="s">
        <v>31</v>
      </c>
      <c r="E10" s="20" t="s">
        <v>1601</v>
      </c>
      <c r="F10" s="20" t="s">
        <v>3980</v>
      </c>
      <c r="G10" s="20">
        <v>49.9</v>
      </c>
      <c r="H10" s="20" t="s">
        <v>45</v>
      </c>
      <c r="I10" s="20" t="s">
        <v>1603</v>
      </c>
      <c r="J10" s="20" t="s">
        <v>56</v>
      </c>
      <c r="K10" s="20" t="s">
        <v>63</v>
      </c>
      <c r="L10" s="20" t="s">
        <v>47</v>
      </c>
      <c r="M10" s="20" t="s">
        <v>50</v>
      </c>
      <c r="N10" s="20" t="s">
        <v>51</v>
      </c>
      <c r="O10" s="21">
        <v>34335</v>
      </c>
      <c r="P10" s="20"/>
      <c r="Q10" s="20">
        <v>52.2</v>
      </c>
      <c r="R10" s="22" t="s">
        <v>41</v>
      </c>
      <c r="S10" s="23"/>
      <c r="T10" s="141">
        <v>8.8819980137583574</v>
      </c>
      <c r="U10" s="187">
        <v>6.9711099483763261</v>
      </c>
      <c r="V10" s="188">
        <v>7.0361347104919263</v>
      </c>
      <c r="W10" s="188">
        <v>7.1011594726075273</v>
      </c>
      <c r="X10" s="189">
        <f t="shared" si="3"/>
        <v>113</v>
      </c>
      <c r="Y10" s="189">
        <f t="shared" si="1"/>
        <v>50</v>
      </c>
      <c r="Z10" s="189">
        <v>1</v>
      </c>
      <c r="AA10" s="189">
        <v>1</v>
      </c>
      <c r="AB10" s="189">
        <v>3.17</v>
      </c>
      <c r="AC10" s="229">
        <v>76.791009955715154</v>
      </c>
      <c r="AD10" s="228">
        <f t="shared" si="2"/>
        <v>3493</v>
      </c>
    </row>
    <row r="11" spans="1:54" s="24" customFormat="1" ht="12.5" thickBot="1" x14ac:dyDescent="0.4">
      <c r="A11" s="20">
        <v>96300</v>
      </c>
      <c r="B11" s="20" t="s">
        <v>30</v>
      </c>
      <c r="C11" s="20" t="s">
        <v>31</v>
      </c>
      <c r="D11" s="20" t="s">
        <v>31</v>
      </c>
      <c r="E11" s="20" t="s">
        <v>893</v>
      </c>
      <c r="F11" s="20" t="s">
        <v>894</v>
      </c>
      <c r="G11" s="20">
        <v>35.5</v>
      </c>
      <c r="H11" s="20" t="s">
        <v>45</v>
      </c>
      <c r="I11" s="20" t="s">
        <v>895</v>
      </c>
      <c r="J11" s="20" t="s">
        <v>56</v>
      </c>
      <c r="K11" s="20" t="s">
        <v>63</v>
      </c>
      <c r="L11" s="20" t="s">
        <v>62</v>
      </c>
      <c r="M11" s="20" t="s">
        <v>50</v>
      </c>
      <c r="N11" s="20" t="s">
        <v>51</v>
      </c>
      <c r="O11" s="21">
        <v>38876</v>
      </c>
      <c r="P11" s="20"/>
      <c r="Q11" s="20">
        <v>44.02</v>
      </c>
      <c r="R11" s="22" t="s">
        <v>41</v>
      </c>
      <c r="S11" s="23"/>
      <c r="T11" s="141">
        <v>21.23834143646409</v>
      </c>
      <c r="U11" s="187">
        <v>19.327453371082065</v>
      </c>
      <c r="V11" s="188">
        <v>19.39247813319766</v>
      </c>
      <c r="W11" s="188">
        <v>19.457502895313258</v>
      </c>
      <c r="X11" s="189">
        <f>CEILING(0.35*G7,1)</f>
        <v>8</v>
      </c>
      <c r="Y11" s="189">
        <f t="shared" si="1"/>
        <v>36</v>
      </c>
      <c r="Z11" s="189">
        <v>1</v>
      </c>
      <c r="AA11" s="189">
        <v>1</v>
      </c>
      <c r="AB11" s="189">
        <v>3.17</v>
      </c>
      <c r="AC11" s="229">
        <v>54.6308788262101</v>
      </c>
      <c r="AD11" s="228">
        <f t="shared" si="2"/>
        <v>2485</v>
      </c>
    </row>
    <row r="12" spans="1:54" s="24" customFormat="1" ht="12.5" thickBot="1" x14ac:dyDescent="0.4">
      <c r="A12" s="20">
        <v>9100</v>
      </c>
      <c r="B12" s="20" t="s">
        <v>30</v>
      </c>
      <c r="C12" s="20" t="s">
        <v>31</v>
      </c>
      <c r="D12" s="20" t="s">
        <v>31</v>
      </c>
      <c r="E12" s="20" t="s">
        <v>1261</v>
      </c>
      <c r="F12" s="20" t="s">
        <v>3967</v>
      </c>
      <c r="G12" s="20">
        <v>16.36</v>
      </c>
      <c r="H12" s="20" t="s">
        <v>45</v>
      </c>
      <c r="I12" s="20" t="s">
        <v>1263</v>
      </c>
      <c r="J12" s="20" t="s">
        <v>56</v>
      </c>
      <c r="K12" s="20" t="s">
        <v>63</v>
      </c>
      <c r="L12" s="20" t="s">
        <v>62</v>
      </c>
      <c r="M12" s="20" t="s">
        <v>50</v>
      </c>
      <c r="N12" s="20" t="s">
        <v>51</v>
      </c>
      <c r="O12" s="21">
        <v>24838</v>
      </c>
      <c r="P12" s="20"/>
      <c r="Q12" s="20">
        <v>15</v>
      </c>
      <c r="R12" s="22" t="s">
        <v>41</v>
      </c>
      <c r="S12" s="23"/>
      <c r="T12" s="141">
        <v>19.061412487205732</v>
      </c>
      <c r="U12" s="187">
        <v>17.150524421823707</v>
      </c>
      <c r="V12" s="188">
        <v>17.215549183939306</v>
      </c>
      <c r="W12" s="188">
        <v>17.280573946054908</v>
      </c>
      <c r="X12" s="189">
        <f>CEILING(0.35*G8,1)</f>
        <v>9</v>
      </c>
      <c r="Y12" s="189">
        <f t="shared" si="1"/>
        <v>17</v>
      </c>
      <c r="Z12" s="189">
        <v>1</v>
      </c>
      <c r="AA12" s="189">
        <v>1</v>
      </c>
      <c r="AB12" s="189">
        <v>3.17</v>
      </c>
      <c r="AC12" s="229">
        <v>25.176371199909823</v>
      </c>
      <c r="AD12" s="228">
        <f t="shared" si="2"/>
        <v>1145.2</v>
      </c>
    </row>
    <row r="13" spans="1:54" s="24" customFormat="1" ht="12.5" thickBot="1" x14ac:dyDescent="0.4">
      <c r="A13" s="20">
        <v>9800</v>
      </c>
      <c r="B13" s="20" t="s">
        <v>30</v>
      </c>
      <c r="C13" s="20" t="s">
        <v>31</v>
      </c>
      <c r="D13" s="20" t="s">
        <v>31</v>
      </c>
      <c r="E13" s="20" t="s">
        <v>1278</v>
      </c>
      <c r="F13" s="20" t="s">
        <v>3968</v>
      </c>
      <c r="G13" s="20">
        <v>14.5</v>
      </c>
      <c r="H13" s="20" t="s">
        <v>45</v>
      </c>
      <c r="I13" s="20" t="s">
        <v>1280</v>
      </c>
      <c r="J13" s="20" t="s">
        <v>56</v>
      </c>
      <c r="K13" s="20" t="s">
        <v>63</v>
      </c>
      <c r="L13" s="20" t="s">
        <v>62</v>
      </c>
      <c r="M13" s="20" t="s">
        <v>50</v>
      </c>
      <c r="N13" s="20" t="s">
        <v>51</v>
      </c>
      <c r="O13" s="21">
        <v>24838</v>
      </c>
      <c r="P13" s="20"/>
      <c r="Q13" s="20">
        <v>18</v>
      </c>
      <c r="R13" s="22" t="s">
        <v>41</v>
      </c>
      <c r="S13" s="23"/>
      <c r="T13" s="141">
        <v>18.18345323741007</v>
      </c>
      <c r="U13" s="187">
        <v>16.272565172028038</v>
      </c>
      <c r="V13" s="188">
        <v>16.337589934143637</v>
      </c>
      <c r="W13" s="188">
        <v>16.402614696259235</v>
      </c>
      <c r="X13" s="189">
        <f>CEILING(0.35*G9,1)</f>
        <v>15</v>
      </c>
      <c r="Y13" s="189">
        <f t="shared" si="1"/>
        <v>15</v>
      </c>
      <c r="Z13" s="189">
        <v>1</v>
      </c>
      <c r="AA13" s="189">
        <v>1</v>
      </c>
      <c r="AB13" s="189">
        <v>3.17</v>
      </c>
      <c r="AC13" s="229">
        <v>22.314020929015459</v>
      </c>
      <c r="AD13" s="228">
        <f t="shared" si="2"/>
        <v>1015</v>
      </c>
    </row>
    <row r="14" spans="1:54" s="24" customFormat="1" ht="12.5" thickBot="1" x14ac:dyDescent="0.4">
      <c r="A14" s="25">
        <v>21600</v>
      </c>
      <c r="B14" s="25" t="s">
        <v>30</v>
      </c>
      <c r="C14" s="25" t="s">
        <v>31</v>
      </c>
      <c r="D14" s="25" t="s">
        <v>42</v>
      </c>
      <c r="E14" s="25" t="s">
        <v>2196</v>
      </c>
      <c r="F14" s="25" t="s">
        <v>3969</v>
      </c>
      <c r="G14" s="25">
        <v>36</v>
      </c>
      <c r="H14" s="25" t="s">
        <v>45</v>
      </c>
      <c r="I14" s="25" t="s">
        <v>1280</v>
      </c>
      <c r="J14" s="25" t="s">
        <v>56</v>
      </c>
      <c r="K14" s="25" t="s">
        <v>63</v>
      </c>
      <c r="L14" s="25" t="s">
        <v>62</v>
      </c>
      <c r="M14" s="25" t="s">
        <v>50</v>
      </c>
      <c r="N14" s="25" t="s">
        <v>51</v>
      </c>
      <c r="O14" s="26">
        <v>26299</v>
      </c>
      <c r="P14" s="25"/>
      <c r="Q14" s="25">
        <v>36</v>
      </c>
      <c r="R14" s="27" t="s">
        <v>41</v>
      </c>
      <c r="S14" s="28"/>
      <c r="T14" s="140">
        <v>17.223059532780709</v>
      </c>
      <c r="U14" s="187">
        <v>15.312171467398677</v>
      </c>
      <c r="V14" s="188">
        <v>15.377196229514272</v>
      </c>
      <c r="W14" s="188">
        <v>15.442220991629869</v>
      </c>
      <c r="X14" s="189">
        <f>CEILING(0.35*G10,1)</f>
        <v>18</v>
      </c>
      <c r="Y14" s="189">
        <f t="shared" si="1"/>
        <v>36</v>
      </c>
      <c r="Z14" s="189">
        <v>1</v>
      </c>
      <c r="AA14" s="189">
        <v>1</v>
      </c>
      <c r="AB14" s="189">
        <v>3.17</v>
      </c>
      <c r="AC14" s="229">
        <v>55.400327823762545</v>
      </c>
      <c r="AD14" s="228">
        <f t="shared" si="2"/>
        <v>2520</v>
      </c>
    </row>
    <row r="15" spans="1:54" s="24" customFormat="1" ht="12.5" thickBot="1" x14ac:dyDescent="0.4">
      <c r="A15" s="25">
        <v>18100</v>
      </c>
      <c r="B15" s="25" t="s">
        <v>30</v>
      </c>
      <c r="C15" s="25" t="s">
        <v>31</v>
      </c>
      <c r="D15" s="25" t="s">
        <v>42</v>
      </c>
      <c r="E15" s="25" t="s">
        <v>1872</v>
      </c>
      <c r="F15" s="25" t="s">
        <v>3970</v>
      </c>
      <c r="G15" s="25">
        <v>61</v>
      </c>
      <c r="H15" s="25" t="s">
        <v>45</v>
      </c>
      <c r="I15" s="25" t="s">
        <v>1874</v>
      </c>
      <c r="J15" s="25" t="s">
        <v>56</v>
      </c>
      <c r="K15" s="25" t="s">
        <v>63</v>
      </c>
      <c r="L15" s="25" t="s">
        <v>62</v>
      </c>
      <c r="M15" s="25" t="s">
        <v>50</v>
      </c>
      <c r="N15" s="25" t="s">
        <v>51</v>
      </c>
      <c r="O15" s="26">
        <v>25204</v>
      </c>
      <c r="P15" s="25"/>
      <c r="Q15" s="25">
        <v>61</v>
      </c>
      <c r="R15" s="27" t="s">
        <v>41</v>
      </c>
      <c r="S15" s="28"/>
      <c r="T15" s="140">
        <v>16.142881113902845</v>
      </c>
      <c r="U15" s="187">
        <v>14.231993048520817</v>
      </c>
      <c r="V15" s="188">
        <v>14.297017810636417</v>
      </c>
      <c r="W15" s="188">
        <v>14.362042572752017</v>
      </c>
      <c r="X15" s="189">
        <f>CEILING(0.35*G11,1)</f>
        <v>13</v>
      </c>
      <c r="Y15" s="189">
        <f t="shared" si="1"/>
        <v>61</v>
      </c>
      <c r="Z15" s="189">
        <v>1</v>
      </c>
      <c r="AA15" s="189">
        <v>1</v>
      </c>
      <c r="AB15" s="189">
        <v>3.17</v>
      </c>
      <c r="AC15" s="229">
        <v>93.872777701374929</v>
      </c>
      <c r="AD15" s="228">
        <f t="shared" si="2"/>
        <v>4270</v>
      </c>
    </row>
    <row r="16" spans="1:54" s="44" customFormat="1" ht="12.5" thickBot="1" x14ac:dyDescent="0.4">
      <c r="A16" s="29">
        <v>3400</v>
      </c>
      <c r="B16" s="29" t="s">
        <v>30</v>
      </c>
      <c r="C16" s="29" t="s">
        <v>31</v>
      </c>
      <c r="D16" s="29" t="s">
        <v>31</v>
      </c>
      <c r="E16" s="29" t="s">
        <v>327</v>
      </c>
      <c r="F16" s="29" t="s">
        <v>328</v>
      </c>
      <c r="G16" s="29">
        <v>51.25</v>
      </c>
      <c r="H16" s="29" t="s">
        <v>45</v>
      </c>
      <c r="I16" s="29" t="s">
        <v>329</v>
      </c>
      <c r="J16" s="29" t="s">
        <v>56</v>
      </c>
      <c r="K16" s="29" t="s">
        <v>63</v>
      </c>
      <c r="L16" s="29" t="s">
        <v>62</v>
      </c>
      <c r="M16" s="29" t="s">
        <v>50</v>
      </c>
      <c r="N16" s="29" t="s">
        <v>51</v>
      </c>
      <c r="O16" s="30">
        <v>37190</v>
      </c>
      <c r="P16" s="29"/>
      <c r="Q16" s="29">
        <v>49.96</v>
      </c>
      <c r="R16" s="31" t="s">
        <v>41</v>
      </c>
      <c r="S16" s="32"/>
      <c r="T16" s="139">
        <v>13.8123968004906</v>
      </c>
      <c r="U16" s="193">
        <v>11.901508735108569</v>
      </c>
      <c r="V16" s="194">
        <v>11.966533497224171</v>
      </c>
      <c r="W16" s="194">
        <v>12.031558259339773</v>
      </c>
      <c r="X16" s="195">
        <f t="shared" si="3"/>
        <v>13</v>
      </c>
      <c r="Y16" s="195">
        <f t="shared" si="1"/>
        <v>52</v>
      </c>
      <c r="Z16" s="195">
        <v>1</v>
      </c>
      <c r="AA16" s="195">
        <v>1</v>
      </c>
      <c r="AB16" s="195">
        <v>3.17</v>
      </c>
      <c r="AC16" s="194">
        <v>78.868522249106235</v>
      </c>
      <c r="AD16" s="228">
        <f t="shared" si="2"/>
        <v>3587.5</v>
      </c>
    </row>
    <row r="17" spans="1:30" s="44" customFormat="1" ht="12.5" thickBot="1" x14ac:dyDescent="0.4">
      <c r="A17" s="29">
        <v>9000</v>
      </c>
      <c r="B17" s="29" t="s">
        <v>30</v>
      </c>
      <c r="C17" s="29" t="s">
        <v>31</v>
      </c>
      <c r="D17" s="29" t="s">
        <v>31</v>
      </c>
      <c r="E17" s="29" t="s">
        <v>993</v>
      </c>
      <c r="F17" s="29" t="s">
        <v>994</v>
      </c>
      <c r="G17" s="29">
        <v>45.42</v>
      </c>
      <c r="H17" s="29" t="s">
        <v>45</v>
      </c>
      <c r="I17" s="29" t="s">
        <v>995</v>
      </c>
      <c r="J17" s="29" t="s">
        <v>56</v>
      </c>
      <c r="K17" s="29" t="s">
        <v>63</v>
      </c>
      <c r="L17" s="29" t="s">
        <v>62</v>
      </c>
      <c r="M17" s="29" t="s">
        <v>50</v>
      </c>
      <c r="N17" s="29" t="s">
        <v>51</v>
      </c>
      <c r="O17" s="30">
        <v>37405</v>
      </c>
      <c r="P17" s="29"/>
      <c r="Q17" s="29">
        <v>47.3</v>
      </c>
      <c r="R17" s="31" t="s">
        <v>41</v>
      </c>
      <c r="S17" s="32"/>
      <c r="T17" s="139">
        <v>13.8123968004906</v>
      </c>
      <c r="U17" s="193">
        <v>11.901508735108569</v>
      </c>
      <c r="V17" s="194">
        <v>11.966533497224171</v>
      </c>
      <c r="W17" s="194">
        <v>12.031558259339773</v>
      </c>
      <c r="X17" s="195">
        <f t="shared" si="3"/>
        <v>6</v>
      </c>
      <c r="Y17" s="195">
        <f t="shared" si="1"/>
        <v>46</v>
      </c>
      <c r="Z17" s="195">
        <v>1</v>
      </c>
      <c r="AA17" s="195">
        <v>1</v>
      </c>
      <c r="AB17" s="195">
        <v>3.17</v>
      </c>
      <c r="AC17" s="194">
        <v>69.896746937646839</v>
      </c>
      <c r="AD17" s="228">
        <f t="shared" si="2"/>
        <v>3179.4</v>
      </c>
    </row>
    <row r="18" spans="1:30" s="44" customFormat="1" ht="12.5" thickBot="1" x14ac:dyDescent="0.4">
      <c r="A18" s="29">
        <v>10400</v>
      </c>
      <c r="B18" s="29" t="s">
        <v>30</v>
      </c>
      <c r="C18" s="29" t="s">
        <v>31</v>
      </c>
      <c r="D18" s="29" t="s">
        <v>31</v>
      </c>
      <c r="E18" s="29" t="s">
        <v>1294</v>
      </c>
      <c r="F18" s="29" t="s">
        <v>1295</v>
      </c>
      <c r="G18" s="29">
        <v>48.04</v>
      </c>
      <c r="H18" s="29" t="s">
        <v>45</v>
      </c>
      <c r="I18" s="29" t="s">
        <v>329</v>
      </c>
      <c r="J18" s="29" t="s">
        <v>56</v>
      </c>
      <c r="K18" s="29" t="s">
        <v>63</v>
      </c>
      <c r="L18" s="29" t="s">
        <v>62</v>
      </c>
      <c r="M18" s="29" t="s">
        <v>50</v>
      </c>
      <c r="N18" s="29" t="s">
        <v>51</v>
      </c>
      <c r="O18" s="30">
        <v>37187</v>
      </c>
      <c r="P18" s="29"/>
      <c r="Q18" s="29">
        <v>46.9</v>
      </c>
      <c r="R18" s="31" t="s">
        <v>41</v>
      </c>
      <c r="S18" s="32"/>
      <c r="T18" s="139">
        <v>13.8123968004906</v>
      </c>
      <c r="U18" s="193">
        <v>11.901508735108568</v>
      </c>
      <c r="V18" s="194">
        <v>11.966533497224171</v>
      </c>
      <c r="W18" s="194">
        <v>12.031558259339773</v>
      </c>
      <c r="X18" s="195">
        <f t="shared" si="3"/>
        <v>6</v>
      </c>
      <c r="Y18" s="195">
        <f t="shared" si="1"/>
        <v>49</v>
      </c>
      <c r="Z18" s="195">
        <v>1</v>
      </c>
      <c r="AA18" s="195">
        <v>1</v>
      </c>
      <c r="AB18" s="195">
        <v>3.17</v>
      </c>
      <c r="AC18" s="194">
        <v>73.928659684820801</v>
      </c>
      <c r="AD18" s="228">
        <f t="shared" si="2"/>
        <v>3362.7999999999997</v>
      </c>
    </row>
    <row r="19" spans="1:30" s="44" customFormat="1" ht="12.5" thickBot="1" x14ac:dyDescent="0.4">
      <c r="A19" s="29">
        <v>19300</v>
      </c>
      <c r="B19" s="29" t="s">
        <v>30</v>
      </c>
      <c r="C19" s="29" t="s">
        <v>31</v>
      </c>
      <c r="D19" s="29" t="s">
        <v>31</v>
      </c>
      <c r="E19" s="29" t="s">
        <v>2065</v>
      </c>
      <c r="F19" s="29" t="s">
        <v>2066</v>
      </c>
      <c r="G19" s="29">
        <v>46.1</v>
      </c>
      <c r="H19" s="29" t="s">
        <v>45</v>
      </c>
      <c r="I19" s="29" t="s">
        <v>1824</v>
      </c>
      <c r="J19" s="29" t="s">
        <v>56</v>
      </c>
      <c r="K19" s="29" t="s">
        <v>63</v>
      </c>
      <c r="L19" s="29" t="s">
        <v>62</v>
      </c>
      <c r="M19" s="29" t="s">
        <v>50</v>
      </c>
      <c r="N19" s="29" t="s">
        <v>51</v>
      </c>
      <c r="O19" s="30">
        <v>37147</v>
      </c>
      <c r="P19" s="29"/>
      <c r="Q19" s="29">
        <v>45</v>
      </c>
      <c r="R19" s="31" t="s">
        <v>41</v>
      </c>
      <c r="S19" s="32"/>
      <c r="T19" s="139">
        <v>13.8123968004906</v>
      </c>
      <c r="U19" s="193">
        <v>11.901508735108566</v>
      </c>
      <c r="V19" s="194">
        <v>11.966533497224166</v>
      </c>
      <c r="W19" s="194">
        <v>12.031558259339766</v>
      </c>
      <c r="X19" s="195">
        <f t="shared" si="3"/>
        <v>13</v>
      </c>
      <c r="Y19" s="195">
        <f t="shared" si="1"/>
        <v>47</v>
      </c>
      <c r="Z19" s="195">
        <v>1</v>
      </c>
      <c r="AA19" s="195">
        <v>1</v>
      </c>
      <c r="AB19" s="195">
        <v>3.17</v>
      </c>
      <c r="AC19" s="194">
        <v>70.94319757431812</v>
      </c>
      <c r="AD19" s="228">
        <f t="shared" si="2"/>
        <v>3227</v>
      </c>
    </row>
    <row r="20" spans="1:30" s="44" customFormat="1" ht="12.5" thickBot="1" x14ac:dyDescent="0.4">
      <c r="A20" s="29">
        <v>19400</v>
      </c>
      <c r="B20" s="29" t="s">
        <v>30</v>
      </c>
      <c r="C20" s="29" t="s">
        <v>31</v>
      </c>
      <c r="D20" s="29" t="s">
        <v>31</v>
      </c>
      <c r="E20" s="29" t="s">
        <v>2067</v>
      </c>
      <c r="F20" s="29" t="s">
        <v>2068</v>
      </c>
      <c r="G20" s="29">
        <v>47.98</v>
      </c>
      <c r="H20" s="29" t="s">
        <v>45</v>
      </c>
      <c r="I20" s="29" t="s">
        <v>1824</v>
      </c>
      <c r="J20" s="29" t="s">
        <v>56</v>
      </c>
      <c r="K20" s="29" t="s">
        <v>63</v>
      </c>
      <c r="L20" s="29" t="s">
        <v>62</v>
      </c>
      <c r="M20" s="29" t="s">
        <v>50</v>
      </c>
      <c r="N20" s="29" t="s">
        <v>51</v>
      </c>
      <c r="O20" s="30">
        <v>37147</v>
      </c>
      <c r="P20" s="29"/>
      <c r="Q20" s="29">
        <v>45</v>
      </c>
      <c r="R20" s="31" t="s">
        <v>41</v>
      </c>
      <c r="S20" s="32"/>
      <c r="T20" s="139">
        <v>13.8123968004906</v>
      </c>
      <c r="U20" s="193">
        <v>11.901508735108568</v>
      </c>
      <c r="V20" s="194">
        <v>11.966533497224169</v>
      </c>
      <c r="W20" s="194">
        <v>12.03155825933977</v>
      </c>
      <c r="X20" s="195">
        <f t="shared" si="3"/>
        <v>22</v>
      </c>
      <c r="Y20" s="195">
        <f t="shared" si="1"/>
        <v>48</v>
      </c>
      <c r="Z20" s="195">
        <v>1</v>
      </c>
      <c r="AA20" s="195">
        <v>1</v>
      </c>
      <c r="AB20" s="195">
        <v>3.17</v>
      </c>
      <c r="AC20" s="194">
        <v>73.836325805114797</v>
      </c>
      <c r="AD20" s="228">
        <f t="shared" si="2"/>
        <v>3358.6</v>
      </c>
    </row>
    <row r="21" spans="1:30" s="44" customFormat="1" ht="12.5" thickBot="1" x14ac:dyDescent="0.4">
      <c r="A21" s="34">
        <v>99200</v>
      </c>
      <c r="B21" s="34" t="s">
        <v>30</v>
      </c>
      <c r="C21" s="34" t="s">
        <v>31</v>
      </c>
      <c r="D21" s="34" t="s">
        <v>42</v>
      </c>
      <c r="E21" s="34" t="s">
        <v>2649</v>
      </c>
      <c r="F21" s="34" t="s">
        <v>2650</v>
      </c>
      <c r="G21" s="34">
        <v>96</v>
      </c>
      <c r="H21" s="34" t="s">
        <v>45</v>
      </c>
      <c r="I21" s="34" t="s">
        <v>2651</v>
      </c>
      <c r="J21" s="34" t="s">
        <v>56</v>
      </c>
      <c r="K21" s="34" t="s">
        <v>63</v>
      </c>
      <c r="L21" s="34" t="s">
        <v>62</v>
      </c>
      <c r="M21" s="34" t="s">
        <v>50</v>
      </c>
      <c r="N21" s="34" t="s">
        <v>51</v>
      </c>
      <c r="O21" s="35">
        <v>40346</v>
      </c>
      <c r="P21" s="34"/>
      <c r="Q21" s="34">
        <v>100</v>
      </c>
      <c r="R21" s="36" t="s">
        <v>41</v>
      </c>
      <c r="S21" s="33"/>
      <c r="T21" s="139">
        <v>13.8123968004906</v>
      </c>
      <c r="U21" s="193">
        <v>11.901508735108568</v>
      </c>
      <c r="V21" s="194">
        <v>11.966533497224166</v>
      </c>
      <c r="W21" s="194">
        <v>12.031558259339766</v>
      </c>
      <c r="X21" s="195">
        <f t="shared" si="3"/>
        <v>18</v>
      </c>
      <c r="Y21" s="195">
        <f t="shared" si="1"/>
        <v>96</v>
      </c>
      <c r="Z21" s="195">
        <v>1</v>
      </c>
      <c r="AA21" s="195">
        <v>1</v>
      </c>
      <c r="AB21" s="195">
        <v>3.17</v>
      </c>
      <c r="AC21" s="194">
        <v>147.73420753003299</v>
      </c>
      <c r="AD21" s="228">
        <f t="shared" si="2"/>
        <v>6720</v>
      </c>
    </row>
    <row r="22" spans="1:30" s="24" customFormat="1" ht="12.5" thickBot="1" x14ac:dyDescent="0.4">
      <c r="A22" s="20">
        <v>99100</v>
      </c>
      <c r="B22" s="20" t="s">
        <v>30</v>
      </c>
      <c r="C22" s="20" t="s">
        <v>31</v>
      </c>
      <c r="D22" s="20" t="s">
        <v>31</v>
      </c>
      <c r="E22" s="20" t="s">
        <v>1258</v>
      </c>
      <c r="F22" s="20" t="s">
        <v>1259</v>
      </c>
      <c r="G22" s="20">
        <v>48.1</v>
      </c>
      <c r="H22" s="20" t="s">
        <v>45</v>
      </c>
      <c r="I22" s="20" t="s">
        <v>1260</v>
      </c>
      <c r="J22" s="20" t="s">
        <v>56</v>
      </c>
      <c r="K22" s="20" t="s">
        <v>63</v>
      </c>
      <c r="L22" s="20" t="s">
        <v>62</v>
      </c>
      <c r="M22" s="20" t="s">
        <v>50</v>
      </c>
      <c r="N22" s="20" t="s">
        <v>51</v>
      </c>
      <c r="O22" s="21">
        <v>40345</v>
      </c>
      <c r="P22" s="20"/>
      <c r="Q22" s="20">
        <v>49.9</v>
      </c>
      <c r="R22" s="22" t="s">
        <v>41</v>
      </c>
      <c r="S22" s="23"/>
      <c r="T22" s="141">
        <v>10.044974073801283</v>
      </c>
      <c r="U22" s="187">
        <v>8.1340860084192528</v>
      </c>
      <c r="V22" s="188">
        <v>8.1991107705348529</v>
      </c>
      <c r="W22" s="188">
        <v>8.2641355326504549</v>
      </c>
      <c r="X22" s="189">
        <f t="shared" si="3"/>
        <v>16</v>
      </c>
      <c r="Y22" s="189">
        <f t="shared" si="1"/>
        <v>49</v>
      </c>
      <c r="Z22" s="189">
        <v>1</v>
      </c>
      <c r="AA22" s="189">
        <v>1</v>
      </c>
      <c r="AB22" s="189">
        <v>3.17</v>
      </c>
      <c r="AC22" s="229">
        <v>74.020993564527188</v>
      </c>
      <c r="AD22" s="228">
        <f t="shared" si="2"/>
        <v>3367</v>
      </c>
    </row>
    <row r="23" spans="1:30" s="24" customFormat="1" ht="12.5" thickBot="1" x14ac:dyDescent="0.4">
      <c r="A23" s="20">
        <v>97700</v>
      </c>
      <c r="B23" s="20" t="s">
        <v>30</v>
      </c>
      <c r="C23" s="20" t="s">
        <v>31</v>
      </c>
      <c r="D23" s="20" t="s">
        <v>31</v>
      </c>
      <c r="E23" s="20" t="s">
        <v>2435</v>
      </c>
      <c r="F23" s="20" t="s">
        <v>3969</v>
      </c>
      <c r="G23" s="20">
        <v>47.9</v>
      </c>
      <c r="H23" s="20" t="s">
        <v>45</v>
      </c>
      <c r="I23" s="20" t="s">
        <v>2437</v>
      </c>
      <c r="J23" s="20" t="s">
        <v>56</v>
      </c>
      <c r="K23" s="20" t="s">
        <v>63</v>
      </c>
      <c r="L23" s="20" t="s">
        <v>62</v>
      </c>
      <c r="M23" s="20" t="s">
        <v>50</v>
      </c>
      <c r="N23" s="20" t="s">
        <v>51</v>
      </c>
      <c r="O23" s="21">
        <v>40032</v>
      </c>
      <c r="P23" s="20"/>
      <c r="Q23" s="20">
        <v>49.5</v>
      </c>
      <c r="R23" s="22" t="s">
        <v>41</v>
      </c>
      <c r="S23" s="23"/>
      <c r="T23" s="141">
        <v>9.8096853340788375</v>
      </c>
      <c r="U23" s="187">
        <v>7.8987972686968062</v>
      </c>
      <c r="V23" s="188">
        <v>7.9638220308124064</v>
      </c>
      <c r="W23" s="188">
        <v>8.0288467929280074</v>
      </c>
      <c r="X23" s="189">
        <f t="shared" si="3"/>
        <v>17</v>
      </c>
      <c r="Y23" s="189">
        <f t="shared" si="1"/>
        <v>48</v>
      </c>
      <c r="Z23" s="189">
        <v>1</v>
      </c>
      <c r="AA23" s="189">
        <v>1</v>
      </c>
      <c r="AB23" s="189">
        <v>3.17</v>
      </c>
      <c r="AC23" s="229">
        <v>73.713213965506114</v>
      </c>
      <c r="AD23" s="228">
        <f t="shared" si="2"/>
        <v>3353</v>
      </c>
    </row>
    <row r="24" spans="1:30" s="24" customFormat="1" ht="12.5" thickBot="1" x14ac:dyDescent="0.4">
      <c r="A24" s="20">
        <v>92100</v>
      </c>
      <c r="B24" s="20" t="s">
        <v>30</v>
      </c>
      <c r="C24" s="20" t="s">
        <v>31</v>
      </c>
      <c r="D24" s="20" t="s">
        <v>31</v>
      </c>
      <c r="E24" s="20" t="s">
        <v>2194</v>
      </c>
      <c r="F24" s="20" t="s">
        <v>3969</v>
      </c>
      <c r="G24" s="20">
        <v>48</v>
      </c>
      <c r="H24" s="20" t="s">
        <v>45</v>
      </c>
      <c r="I24" s="20" t="s">
        <v>995</v>
      </c>
      <c r="J24" s="20" t="s">
        <v>56</v>
      </c>
      <c r="K24" s="20" t="s">
        <v>63</v>
      </c>
      <c r="L24" s="20" t="s">
        <v>62</v>
      </c>
      <c r="M24" s="20" t="s">
        <v>50</v>
      </c>
      <c r="N24" s="20" t="s">
        <v>51</v>
      </c>
      <c r="O24" s="21">
        <v>38560</v>
      </c>
      <c r="P24" s="20"/>
      <c r="Q24" s="20">
        <v>46.7</v>
      </c>
      <c r="R24" s="22" t="s">
        <v>41</v>
      </c>
      <c r="S24" s="23"/>
      <c r="T24" s="141">
        <v>9.8096853340788375</v>
      </c>
      <c r="U24" s="187">
        <v>7.8987972686968062</v>
      </c>
      <c r="V24" s="188">
        <v>7.9638220308124064</v>
      </c>
      <c r="W24" s="188">
        <v>8.0288467929280074</v>
      </c>
      <c r="X24" s="189">
        <f t="shared" si="3"/>
        <v>17</v>
      </c>
      <c r="Y24" s="189">
        <f t="shared" si="1"/>
        <v>48</v>
      </c>
      <c r="Z24" s="189">
        <v>1</v>
      </c>
      <c r="AA24" s="189">
        <v>1</v>
      </c>
      <c r="AB24" s="189">
        <v>3.17</v>
      </c>
      <c r="AC24" s="229">
        <v>73.867103765016552</v>
      </c>
      <c r="AD24" s="228">
        <f t="shared" si="2"/>
        <v>3360</v>
      </c>
    </row>
    <row r="25" spans="1:30" s="24" customFormat="1" ht="12.5" thickBot="1" x14ac:dyDescent="0.4">
      <c r="A25" s="20">
        <v>137200</v>
      </c>
      <c r="B25" s="20" t="s">
        <v>30</v>
      </c>
      <c r="C25" s="20" t="s">
        <v>31</v>
      </c>
      <c r="D25" s="20" t="s">
        <v>31</v>
      </c>
      <c r="E25" s="20" t="s">
        <v>2844</v>
      </c>
      <c r="F25" s="20" t="s">
        <v>3978</v>
      </c>
      <c r="G25" s="20">
        <v>106</v>
      </c>
      <c r="H25" s="20" t="s">
        <v>45</v>
      </c>
      <c r="I25" s="20" t="s">
        <v>2846</v>
      </c>
      <c r="J25" s="20" t="s">
        <v>56</v>
      </c>
      <c r="K25" s="20" t="s">
        <v>63</v>
      </c>
      <c r="L25" s="20" t="s">
        <v>124</v>
      </c>
      <c r="M25" s="20" t="s">
        <v>50</v>
      </c>
      <c r="N25" s="20" t="s">
        <v>51</v>
      </c>
      <c r="O25" s="21">
        <v>42677</v>
      </c>
      <c r="P25" s="20"/>
      <c r="Q25" s="20">
        <v>106</v>
      </c>
      <c r="R25" s="22" t="s">
        <v>41</v>
      </c>
      <c r="S25" s="23"/>
      <c r="T25" s="141">
        <v>9.7825065899832246</v>
      </c>
      <c r="U25" s="187">
        <v>7.8716185246011952</v>
      </c>
      <c r="V25" s="188">
        <v>7.9366432867167953</v>
      </c>
      <c r="W25" s="188">
        <v>8.0016680488323964</v>
      </c>
      <c r="X25" s="189">
        <f t="shared" si="3"/>
        <v>17</v>
      </c>
      <c r="Y25" s="189">
        <f t="shared" si="1"/>
        <v>106</v>
      </c>
      <c r="Z25" s="189">
        <v>1</v>
      </c>
      <c r="AA25" s="189">
        <v>1</v>
      </c>
      <c r="AB25" s="189">
        <v>3.17</v>
      </c>
      <c r="AC25" s="229">
        <v>163.12318748107845</v>
      </c>
      <c r="AD25" s="228">
        <f t="shared" si="2"/>
        <v>7420</v>
      </c>
    </row>
    <row r="26" spans="1:30" s="24" customFormat="1" ht="12.5" thickBot="1" x14ac:dyDescent="0.4">
      <c r="A26" s="20">
        <v>137300</v>
      </c>
      <c r="B26" s="20" t="s">
        <v>30</v>
      </c>
      <c r="C26" s="20" t="s">
        <v>31</v>
      </c>
      <c r="D26" s="20" t="s">
        <v>31</v>
      </c>
      <c r="E26" s="20" t="s">
        <v>2847</v>
      </c>
      <c r="F26" s="20" t="s">
        <v>3978</v>
      </c>
      <c r="G26" s="20">
        <v>106</v>
      </c>
      <c r="H26" s="20" t="s">
        <v>45</v>
      </c>
      <c r="I26" s="20" t="s">
        <v>2846</v>
      </c>
      <c r="J26" s="20" t="s">
        <v>56</v>
      </c>
      <c r="K26" s="20" t="s">
        <v>63</v>
      </c>
      <c r="L26" s="20" t="s">
        <v>124</v>
      </c>
      <c r="M26" s="20" t="s">
        <v>50</v>
      </c>
      <c r="N26" s="20" t="s">
        <v>51</v>
      </c>
      <c r="O26" s="21">
        <v>42677</v>
      </c>
      <c r="P26" s="20"/>
      <c r="Q26" s="20">
        <v>106</v>
      </c>
      <c r="R26" s="22" t="s">
        <v>41</v>
      </c>
      <c r="S26" s="23"/>
      <c r="T26" s="141">
        <v>9.7825065899832246</v>
      </c>
      <c r="U26" s="187">
        <v>7.8716185246011952</v>
      </c>
      <c r="V26" s="188">
        <v>7.9366432867167953</v>
      </c>
      <c r="W26" s="188">
        <v>8.0016680488323964</v>
      </c>
      <c r="X26" s="189">
        <f t="shared" si="3"/>
        <v>34</v>
      </c>
      <c r="Y26" s="189">
        <f t="shared" si="1"/>
        <v>106</v>
      </c>
      <c r="Z26" s="189">
        <v>1</v>
      </c>
      <c r="AA26" s="189">
        <v>1</v>
      </c>
      <c r="AB26" s="189">
        <v>3.17</v>
      </c>
      <c r="AC26" s="229">
        <v>163.12318748107845</v>
      </c>
      <c r="AD26" s="228">
        <f t="shared" si="2"/>
        <v>7420</v>
      </c>
    </row>
    <row r="27" spans="1:30" s="24" customFormat="1" ht="12.5" thickBot="1" x14ac:dyDescent="0.4">
      <c r="A27" s="20">
        <v>137400</v>
      </c>
      <c r="B27" s="20" t="s">
        <v>30</v>
      </c>
      <c r="C27" s="20" t="s">
        <v>31</v>
      </c>
      <c r="D27" s="20" t="s">
        <v>31</v>
      </c>
      <c r="E27" s="20" t="s">
        <v>2849</v>
      </c>
      <c r="F27" s="20" t="s">
        <v>3978</v>
      </c>
      <c r="G27" s="20">
        <v>106</v>
      </c>
      <c r="H27" s="20" t="s">
        <v>45</v>
      </c>
      <c r="I27" s="20" t="s">
        <v>2846</v>
      </c>
      <c r="J27" s="20" t="s">
        <v>56</v>
      </c>
      <c r="K27" s="20" t="s">
        <v>63</v>
      </c>
      <c r="L27" s="20" t="s">
        <v>124</v>
      </c>
      <c r="M27" s="20" t="s">
        <v>50</v>
      </c>
      <c r="N27" s="20" t="s">
        <v>51</v>
      </c>
      <c r="O27" s="21">
        <v>42677</v>
      </c>
      <c r="P27" s="20"/>
      <c r="Q27" s="20">
        <v>106</v>
      </c>
      <c r="R27" s="22" t="s">
        <v>41</v>
      </c>
      <c r="S27" s="23"/>
      <c r="T27" s="141">
        <v>9.7825065899832246</v>
      </c>
      <c r="U27" s="187">
        <v>7.8716185246011952</v>
      </c>
      <c r="V27" s="188">
        <v>7.9366432867167953</v>
      </c>
      <c r="W27" s="188">
        <v>8.0016680488323964</v>
      </c>
      <c r="X27" s="189">
        <f t="shared" si="3"/>
        <v>17</v>
      </c>
      <c r="Y27" s="189">
        <f t="shared" si="1"/>
        <v>106</v>
      </c>
      <c r="Z27" s="189">
        <v>1</v>
      </c>
      <c r="AA27" s="189">
        <v>1</v>
      </c>
      <c r="AB27" s="189">
        <v>3.17</v>
      </c>
      <c r="AC27" s="229">
        <v>163.12318748107845</v>
      </c>
      <c r="AD27" s="228">
        <f t="shared" si="2"/>
        <v>7420</v>
      </c>
    </row>
    <row r="28" spans="1:30" s="44" customFormat="1" ht="12.5" thickBot="1" x14ac:dyDescent="0.4">
      <c r="A28" s="29">
        <v>135400</v>
      </c>
      <c r="B28" s="29" t="s">
        <v>30</v>
      </c>
      <c r="C28" s="29" t="s">
        <v>31</v>
      </c>
      <c r="D28" s="29" t="s">
        <v>31</v>
      </c>
      <c r="E28" s="29" t="s">
        <v>467</v>
      </c>
      <c r="F28" s="29" t="s">
        <v>468</v>
      </c>
      <c r="G28" s="29">
        <v>11.2</v>
      </c>
      <c r="H28" s="29" t="s">
        <v>45</v>
      </c>
      <c r="I28" s="29" t="s">
        <v>469</v>
      </c>
      <c r="J28" s="29" t="s">
        <v>56</v>
      </c>
      <c r="K28" s="29" t="s">
        <v>63</v>
      </c>
      <c r="L28" s="29" t="s">
        <v>124</v>
      </c>
      <c r="M28" s="29" t="s">
        <v>50</v>
      </c>
      <c r="N28" s="29" t="s">
        <v>64</v>
      </c>
      <c r="O28" s="30">
        <v>42551</v>
      </c>
      <c r="P28" s="29"/>
      <c r="Q28" s="29">
        <v>5</v>
      </c>
      <c r="R28" s="31" t="s">
        <v>41</v>
      </c>
      <c r="S28" s="32"/>
      <c r="T28" s="145">
        <v>9.5417664400150688</v>
      </c>
      <c r="U28" s="193">
        <v>7.6308783746330402</v>
      </c>
      <c r="V28" s="194">
        <v>7.6959031367486395</v>
      </c>
      <c r="W28" s="194">
        <v>7.7609278988642387</v>
      </c>
      <c r="X28" s="195">
        <f t="shared" si="3"/>
        <v>17</v>
      </c>
      <c r="Y28" s="195">
        <f t="shared" si="1"/>
        <v>12</v>
      </c>
      <c r="Z28" s="195">
        <v>1</v>
      </c>
      <c r="AA28" s="195">
        <v>1</v>
      </c>
      <c r="AB28" s="195">
        <v>3.17</v>
      </c>
      <c r="AC28" s="194">
        <v>17.235657545170522</v>
      </c>
      <c r="AD28" s="228">
        <f t="shared" si="2"/>
        <v>784</v>
      </c>
    </row>
    <row r="29" spans="1:30" s="44" customFormat="1" ht="12.5" thickBot="1" x14ac:dyDescent="0.4">
      <c r="A29" s="29">
        <v>84000</v>
      </c>
      <c r="B29" s="29" t="s">
        <v>30</v>
      </c>
      <c r="C29" s="29" t="s">
        <v>31</v>
      </c>
      <c r="D29" s="29" t="s">
        <v>31</v>
      </c>
      <c r="E29" s="29" t="s">
        <v>605</v>
      </c>
      <c r="F29" s="29" t="s">
        <v>606</v>
      </c>
      <c r="G29" s="29">
        <v>180</v>
      </c>
      <c r="H29" s="29" t="s">
        <v>45</v>
      </c>
      <c r="I29" s="29" t="s">
        <v>607</v>
      </c>
      <c r="J29" s="29" t="s">
        <v>56</v>
      </c>
      <c r="K29" s="29" t="s">
        <v>63</v>
      </c>
      <c r="L29" s="29" t="s">
        <v>124</v>
      </c>
      <c r="M29" s="29" t="s">
        <v>50</v>
      </c>
      <c r="N29" s="29" t="s">
        <v>51</v>
      </c>
      <c r="O29" s="30">
        <v>37822</v>
      </c>
      <c r="P29" s="29"/>
      <c r="Q29" s="29">
        <v>181.5</v>
      </c>
      <c r="R29" s="31" t="s">
        <v>41</v>
      </c>
      <c r="S29" s="32"/>
      <c r="T29" s="145">
        <v>9.5417664400150688</v>
      </c>
      <c r="U29" s="193">
        <v>7.6308783746330393</v>
      </c>
      <c r="V29" s="194">
        <v>7.6959031367486395</v>
      </c>
      <c r="W29" s="194">
        <v>7.7609278988642387</v>
      </c>
      <c r="X29" s="195">
        <f t="shared" si="3"/>
        <v>17</v>
      </c>
      <c r="Y29" s="195">
        <f t="shared" si="1"/>
        <v>180</v>
      </c>
      <c r="Z29" s="195">
        <v>1</v>
      </c>
      <c r="AA29" s="195">
        <v>1</v>
      </c>
      <c r="AB29" s="195">
        <v>3.17</v>
      </c>
      <c r="AC29" s="194">
        <v>277.00163911881231</v>
      </c>
      <c r="AD29" s="228">
        <f t="shared" si="2"/>
        <v>12600</v>
      </c>
    </row>
    <row r="30" spans="1:30" s="44" customFormat="1" ht="12.5" thickBot="1" x14ac:dyDescent="0.4">
      <c r="A30" s="34">
        <v>94900</v>
      </c>
      <c r="B30" s="34" t="s">
        <v>30</v>
      </c>
      <c r="C30" s="34" t="s">
        <v>31</v>
      </c>
      <c r="D30" s="34" t="s">
        <v>42</v>
      </c>
      <c r="E30" s="34" t="s">
        <v>1296</v>
      </c>
      <c r="F30" s="34" t="s">
        <v>1297</v>
      </c>
      <c r="G30" s="34">
        <v>48.71</v>
      </c>
      <c r="H30" s="34" t="s">
        <v>45</v>
      </c>
      <c r="I30" s="34" t="s">
        <v>1298</v>
      </c>
      <c r="J30" s="34" t="s">
        <v>56</v>
      </c>
      <c r="K30" s="34" t="s">
        <v>63</v>
      </c>
      <c r="L30" s="34" t="s">
        <v>124</v>
      </c>
      <c r="M30" s="34" t="s">
        <v>50</v>
      </c>
      <c r="N30" s="34" t="s">
        <v>51</v>
      </c>
      <c r="O30" s="35">
        <v>38875</v>
      </c>
      <c r="P30" s="34"/>
      <c r="Q30" s="34">
        <v>49.5</v>
      </c>
      <c r="R30" s="36" t="s">
        <v>41</v>
      </c>
      <c r="S30" s="33"/>
      <c r="T30" s="145">
        <v>9.5417664400150688</v>
      </c>
      <c r="U30" s="193">
        <v>7.6308783746330384</v>
      </c>
      <c r="V30" s="194">
        <v>7.6959031367486386</v>
      </c>
      <c r="W30" s="194">
        <v>7.7609278988642396</v>
      </c>
      <c r="X30" s="195">
        <f>CEILING(0.35*G25,1)</f>
        <v>38</v>
      </c>
      <c r="Y30" s="195">
        <f t="shared" si="1"/>
        <v>49</v>
      </c>
      <c r="Z30" s="195">
        <v>1</v>
      </c>
      <c r="AA30" s="195">
        <v>1</v>
      </c>
      <c r="AB30" s="195">
        <v>3.17</v>
      </c>
      <c r="AC30" s="194">
        <v>74.959721341540771</v>
      </c>
      <c r="AD30" s="228">
        <f t="shared" si="2"/>
        <v>3409.7000000000003</v>
      </c>
    </row>
    <row r="31" spans="1:30" s="24" customFormat="1" ht="12.5" thickBot="1" x14ac:dyDescent="0.4">
      <c r="A31" s="20">
        <v>9900</v>
      </c>
      <c r="B31" s="20" t="s">
        <v>30</v>
      </c>
      <c r="C31" s="20" t="s">
        <v>31</v>
      </c>
      <c r="D31" s="20" t="s">
        <v>31</v>
      </c>
      <c r="E31" s="20" t="s">
        <v>1281</v>
      </c>
      <c r="F31" s="20" t="s">
        <v>3968</v>
      </c>
      <c r="G31" s="20">
        <v>106</v>
      </c>
      <c r="H31" s="20" t="s">
        <v>45</v>
      </c>
      <c r="I31" s="20" t="s">
        <v>1280</v>
      </c>
      <c r="J31" s="20" t="s">
        <v>56</v>
      </c>
      <c r="K31" s="20" t="s">
        <v>48</v>
      </c>
      <c r="L31" s="20" t="s">
        <v>124</v>
      </c>
      <c r="M31" s="20" t="s">
        <v>50</v>
      </c>
      <c r="N31" s="20" t="s">
        <v>51</v>
      </c>
      <c r="O31" s="21">
        <v>19725</v>
      </c>
      <c r="P31" s="20"/>
      <c r="Q31" s="20">
        <v>106.25</v>
      </c>
      <c r="R31" s="22" t="s">
        <v>41</v>
      </c>
      <c r="S31" s="23"/>
      <c r="T31" s="141">
        <v>13.743495251561473</v>
      </c>
      <c r="U31" s="187">
        <v>11.931376476736471</v>
      </c>
      <c r="V31" s="188">
        <v>12.636332543865926</v>
      </c>
      <c r="W31" s="188">
        <v>13.341288610995383</v>
      </c>
      <c r="X31" s="189">
        <f>CEILING(0.4*G31,1)</f>
        <v>43</v>
      </c>
      <c r="Y31" s="189">
        <f t="shared" si="1"/>
        <v>106</v>
      </c>
      <c r="Z31" s="189">
        <v>6</v>
      </c>
      <c r="AA31" s="189">
        <v>6</v>
      </c>
      <c r="AB31" s="189">
        <v>2</v>
      </c>
      <c r="AC31" s="229">
        <v>179.33081627620024</v>
      </c>
      <c r="AD31" s="228">
        <f t="shared" si="2"/>
        <v>7420</v>
      </c>
    </row>
    <row r="32" spans="1:30" s="24" customFormat="1" ht="12.5" thickBot="1" x14ac:dyDescent="0.4">
      <c r="A32" s="20">
        <v>10000</v>
      </c>
      <c r="B32" s="20" t="s">
        <v>30</v>
      </c>
      <c r="C32" s="20" t="s">
        <v>31</v>
      </c>
      <c r="D32" s="20" t="s">
        <v>31</v>
      </c>
      <c r="E32" s="20" t="s">
        <v>1283</v>
      </c>
      <c r="F32" s="20" t="s">
        <v>3968</v>
      </c>
      <c r="G32" s="20">
        <v>104</v>
      </c>
      <c r="H32" s="20" t="s">
        <v>45</v>
      </c>
      <c r="I32" s="20" t="s">
        <v>1280</v>
      </c>
      <c r="J32" s="20" t="s">
        <v>56</v>
      </c>
      <c r="K32" s="20" t="s">
        <v>48</v>
      </c>
      <c r="L32" s="20" t="s">
        <v>124</v>
      </c>
      <c r="M32" s="20" t="s">
        <v>50</v>
      </c>
      <c r="N32" s="20" t="s">
        <v>51</v>
      </c>
      <c r="O32" s="21">
        <v>20455</v>
      </c>
      <c r="P32" s="20"/>
      <c r="Q32" s="20">
        <v>110.25</v>
      </c>
      <c r="R32" s="22" t="s">
        <v>41</v>
      </c>
      <c r="S32" s="23"/>
      <c r="T32" s="141">
        <v>13.743495251561473</v>
      </c>
      <c r="U32" s="187">
        <v>11.931376476736469</v>
      </c>
      <c r="V32" s="188">
        <v>12.636332543865926</v>
      </c>
      <c r="W32" s="188">
        <v>13.341288610995385</v>
      </c>
      <c r="X32" s="189">
        <f t="shared" ref="X32:X35" si="4">CEILING(0.4*G32,1)</f>
        <v>42</v>
      </c>
      <c r="Y32" s="189">
        <f t="shared" si="1"/>
        <v>104</v>
      </c>
      <c r="Z32" s="189">
        <v>6</v>
      </c>
      <c r="AA32" s="189">
        <v>6</v>
      </c>
      <c r="AB32" s="189">
        <v>2</v>
      </c>
      <c r="AC32" s="229">
        <v>175.94721596910216</v>
      </c>
      <c r="AD32" s="228">
        <f t="shared" si="2"/>
        <v>7280</v>
      </c>
    </row>
    <row r="33" spans="1:31" s="24" customFormat="1" ht="12.5" thickBot="1" x14ac:dyDescent="0.4">
      <c r="A33" s="20">
        <v>10100</v>
      </c>
      <c r="B33" s="20" t="s">
        <v>30</v>
      </c>
      <c r="C33" s="20" t="s">
        <v>31</v>
      </c>
      <c r="D33" s="20" t="s">
        <v>31</v>
      </c>
      <c r="E33" s="20" t="s">
        <v>1285</v>
      </c>
      <c r="F33" s="20" t="s">
        <v>3968</v>
      </c>
      <c r="G33" s="20">
        <v>110</v>
      </c>
      <c r="H33" s="20" t="s">
        <v>45</v>
      </c>
      <c r="I33" s="20" t="s">
        <v>1280</v>
      </c>
      <c r="J33" s="20" t="s">
        <v>56</v>
      </c>
      <c r="K33" s="20" t="s">
        <v>48</v>
      </c>
      <c r="L33" s="20" t="s">
        <v>124</v>
      </c>
      <c r="M33" s="20" t="s">
        <v>50</v>
      </c>
      <c r="N33" s="20" t="s">
        <v>51</v>
      </c>
      <c r="O33" s="21">
        <v>21186</v>
      </c>
      <c r="P33" s="20"/>
      <c r="Q33" s="20">
        <v>110.25</v>
      </c>
      <c r="R33" s="22" t="s">
        <v>41</v>
      </c>
      <c r="S33" s="23"/>
      <c r="T33" s="141">
        <v>13.743495251561473</v>
      </c>
      <c r="U33" s="187">
        <v>11.931376476736471</v>
      </c>
      <c r="V33" s="188">
        <v>12.636332543865926</v>
      </c>
      <c r="W33" s="188">
        <v>13.341288610995379</v>
      </c>
      <c r="X33" s="189">
        <f t="shared" si="4"/>
        <v>44</v>
      </c>
      <c r="Y33" s="189">
        <f t="shared" si="1"/>
        <v>110</v>
      </c>
      <c r="Z33" s="189">
        <v>6</v>
      </c>
      <c r="AA33" s="189">
        <v>6</v>
      </c>
      <c r="AB33" s="189">
        <v>2</v>
      </c>
      <c r="AC33" s="229">
        <v>186.09801689039645</v>
      </c>
      <c r="AD33" s="228">
        <f t="shared" si="2"/>
        <v>7700</v>
      </c>
    </row>
    <row r="34" spans="1:31" s="24" customFormat="1" ht="12.5" thickBot="1" x14ac:dyDescent="0.4">
      <c r="A34" s="20">
        <v>10200</v>
      </c>
      <c r="B34" s="20" t="s">
        <v>30</v>
      </c>
      <c r="C34" s="20" t="s">
        <v>31</v>
      </c>
      <c r="D34" s="20" t="s">
        <v>31</v>
      </c>
      <c r="E34" s="20" t="s">
        <v>1287</v>
      </c>
      <c r="F34" s="20" t="s">
        <v>3968</v>
      </c>
      <c r="G34" s="20">
        <v>300</v>
      </c>
      <c r="H34" s="20" t="s">
        <v>45</v>
      </c>
      <c r="I34" s="20" t="s">
        <v>1280</v>
      </c>
      <c r="J34" s="20" t="s">
        <v>56</v>
      </c>
      <c r="K34" s="20" t="s">
        <v>48</v>
      </c>
      <c r="L34" s="20" t="s">
        <v>124</v>
      </c>
      <c r="M34" s="20" t="s">
        <v>50</v>
      </c>
      <c r="N34" s="20" t="s">
        <v>51</v>
      </c>
      <c r="O34" s="21">
        <v>26665</v>
      </c>
      <c r="P34" s="20"/>
      <c r="Q34" s="20">
        <v>306</v>
      </c>
      <c r="R34" s="22" t="s">
        <v>41</v>
      </c>
      <c r="S34" s="23"/>
      <c r="T34" s="141">
        <v>13.743495251561473</v>
      </c>
      <c r="U34" s="187">
        <v>11.931376476736471</v>
      </c>
      <c r="V34" s="188">
        <v>12.636332543865926</v>
      </c>
      <c r="W34" s="188">
        <v>13.341288610995381</v>
      </c>
      <c r="X34" s="189">
        <f t="shared" si="4"/>
        <v>120</v>
      </c>
      <c r="Y34" s="189">
        <f t="shared" si="1"/>
        <v>300</v>
      </c>
      <c r="Z34" s="189">
        <v>6</v>
      </c>
      <c r="AA34" s="189">
        <v>6</v>
      </c>
      <c r="AB34" s="189">
        <v>2</v>
      </c>
      <c r="AC34" s="229">
        <v>507.54004606471744</v>
      </c>
      <c r="AD34" s="228">
        <f t="shared" si="2"/>
        <v>21000</v>
      </c>
    </row>
    <row r="35" spans="1:31" s="24" customFormat="1" ht="12.5" thickBot="1" x14ac:dyDescent="0.4">
      <c r="A35" s="20">
        <v>10300</v>
      </c>
      <c r="B35" s="20" t="s">
        <v>30</v>
      </c>
      <c r="C35" s="20" t="s">
        <v>31</v>
      </c>
      <c r="D35" s="20" t="s">
        <v>31</v>
      </c>
      <c r="E35" s="20" t="s">
        <v>1289</v>
      </c>
      <c r="F35" s="20" t="s">
        <v>3968</v>
      </c>
      <c r="G35" s="20">
        <v>330</v>
      </c>
      <c r="H35" s="20" t="s">
        <v>45</v>
      </c>
      <c r="I35" s="20" t="s">
        <v>1280</v>
      </c>
      <c r="J35" s="20" t="s">
        <v>56</v>
      </c>
      <c r="K35" s="20" t="s">
        <v>48</v>
      </c>
      <c r="L35" s="20" t="s">
        <v>124</v>
      </c>
      <c r="M35" s="20" t="s">
        <v>50</v>
      </c>
      <c r="N35" s="20" t="s">
        <v>51</v>
      </c>
      <c r="O35" s="21">
        <v>28491</v>
      </c>
      <c r="P35" s="20"/>
      <c r="Q35" s="20">
        <v>345.6</v>
      </c>
      <c r="R35" s="22" t="s">
        <v>41</v>
      </c>
      <c r="S35" s="23"/>
      <c r="T35" s="141">
        <v>13.743495251561473</v>
      </c>
      <c r="U35" s="190">
        <v>11.931376476736471</v>
      </c>
      <c r="V35" s="191">
        <v>12.636332543865926</v>
      </c>
      <c r="W35" s="191">
        <v>13.341288610995383</v>
      </c>
      <c r="X35" s="192">
        <f t="shared" si="4"/>
        <v>132</v>
      </c>
      <c r="Y35" s="192">
        <f t="shared" si="1"/>
        <v>330</v>
      </c>
      <c r="Z35" s="192">
        <v>6</v>
      </c>
      <c r="AA35" s="192">
        <v>6</v>
      </c>
      <c r="AB35" s="192">
        <v>2</v>
      </c>
      <c r="AC35" s="230">
        <v>558.29405067118876</v>
      </c>
      <c r="AD35" s="228">
        <f t="shared" si="2"/>
        <v>23100</v>
      </c>
    </row>
    <row r="36" spans="1:31" s="169" customFormat="1" x14ac:dyDescent="0.35">
      <c r="A36" s="165">
        <v>60300</v>
      </c>
      <c r="B36" s="165" t="s">
        <v>30</v>
      </c>
      <c r="C36" s="165" t="s">
        <v>42</v>
      </c>
      <c r="D36" s="165" t="s">
        <v>31</v>
      </c>
      <c r="E36" s="165" t="s">
        <v>2526</v>
      </c>
      <c r="F36" s="165" t="s">
        <v>3974</v>
      </c>
      <c r="G36" s="165">
        <v>4.05</v>
      </c>
      <c r="H36" s="165" t="s">
        <v>45</v>
      </c>
      <c r="I36" s="165" t="s">
        <v>46</v>
      </c>
      <c r="J36" s="165" t="s">
        <v>49</v>
      </c>
      <c r="K36" s="165" t="s">
        <v>48</v>
      </c>
      <c r="L36" s="165" t="s">
        <v>47</v>
      </c>
      <c r="M36" s="165" t="s">
        <v>50</v>
      </c>
      <c r="N36" s="165" t="s">
        <v>51</v>
      </c>
      <c r="O36" s="166">
        <v>32509</v>
      </c>
      <c r="P36" s="165"/>
      <c r="Q36" s="165">
        <v>4.05</v>
      </c>
      <c r="R36" s="167" t="s">
        <v>41</v>
      </c>
      <c r="S36" s="168">
        <v>0.70433333333333337</v>
      </c>
      <c r="T36" s="168"/>
      <c r="U36" s="196">
        <v>-999</v>
      </c>
      <c r="V36" s="196">
        <v>-999</v>
      </c>
      <c r="W36" s="196">
        <v>-999</v>
      </c>
      <c r="X36" s="196">
        <v>-999</v>
      </c>
      <c r="Y36" s="196">
        <v>-999</v>
      </c>
      <c r="Z36" s="196">
        <v>-999</v>
      </c>
      <c r="AA36" s="196">
        <v>-999</v>
      </c>
      <c r="AB36" s="196">
        <v>-999</v>
      </c>
      <c r="AC36" s="196">
        <v>0</v>
      </c>
      <c r="AD36" s="196">
        <v>-999</v>
      </c>
      <c r="AE36" s="196"/>
    </row>
    <row r="37" spans="1:31" s="169" customFormat="1" x14ac:dyDescent="0.35">
      <c r="A37" s="165">
        <v>60600</v>
      </c>
      <c r="B37" s="165" t="s">
        <v>30</v>
      </c>
      <c r="C37" s="165" t="s">
        <v>42</v>
      </c>
      <c r="D37" s="165" t="s">
        <v>31</v>
      </c>
      <c r="E37" s="165" t="s">
        <v>43</v>
      </c>
      <c r="F37" s="165" t="s">
        <v>44</v>
      </c>
      <c r="G37" s="165">
        <v>2.58</v>
      </c>
      <c r="H37" s="165" t="s">
        <v>45</v>
      </c>
      <c r="I37" s="165" t="s">
        <v>46</v>
      </c>
      <c r="J37" s="165" t="s">
        <v>49</v>
      </c>
      <c r="K37" s="165" t="s">
        <v>48</v>
      </c>
      <c r="L37" s="165" t="s">
        <v>47</v>
      </c>
      <c r="M37" s="165" t="s">
        <v>50</v>
      </c>
      <c r="N37" s="165" t="s">
        <v>51</v>
      </c>
      <c r="O37" s="166">
        <v>32509</v>
      </c>
      <c r="P37" s="165"/>
      <c r="Q37" s="165">
        <v>2.58</v>
      </c>
      <c r="R37" s="167" t="s">
        <v>41</v>
      </c>
      <c r="S37" s="168">
        <v>0.70433333333333337</v>
      </c>
      <c r="T37" s="168"/>
      <c r="U37" s="196">
        <v>-999</v>
      </c>
      <c r="V37" s="196">
        <v>-999</v>
      </c>
      <c r="W37" s="196">
        <v>-999</v>
      </c>
      <c r="X37" s="196">
        <v>-999</v>
      </c>
      <c r="Y37" s="196">
        <v>-999</v>
      </c>
      <c r="Z37" s="196">
        <v>-999</v>
      </c>
      <c r="AA37" s="196">
        <v>-999</v>
      </c>
      <c r="AB37" s="196">
        <v>-999</v>
      </c>
      <c r="AC37" s="196">
        <v>0</v>
      </c>
      <c r="AD37" s="196">
        <v>-999</v>
      </c>
      <c r="AE37" s="196"/>
    </row>
    <row r="38" spans="1:31" s="169" customFormat="1" x14ac:dyDescent="0.35">
      <c r="A38" s="165">
        <v>101400</v>
      </c>
      <c r="B38" s="165" t="s">
        <v>30</v>
      </c>
      <c r="C38" s="165" t="s">
        <v>31</v>
      </c>
      <c r="D38" s="165" t="s">
        <v>31</v>
      </c>
      <c r="E38" s="165" t="s">
        <v>3408</v>
      </c>
      <c r="F38" s="165" t="s">
        <v>3409</v>
      </c>
      <c r="G38" s="165">
        <v>1.5</v>
      </c>
      <c r="H38" s="165" t="s">
        <v>45</v>
      </c>
      <c r="I38" s="165" t="s">
        <v>3410</v>
      </c>
      <c r="J38" s="165" t="s">
        <v>189</v>
      </c>
      <c r="K38" s="165" t="s">
        <v>63</v>
      </c>
      <c r="L38" s="165" t="s">
        <v>187</v>
      </c>
      <c r="M38" s="165" t="s">
        <v>50</v>
      </c>
      <c r="N38" s="165" t="s">
        <v>51</v>
      </c>
      <c r="O38" s="166">
        <v>40682</v>
      </c>
      <c r="P38" s="165"/>
      <c r="Q38" s="165">
        <v>1.9</v>
      </c>
      <c r="R38" s="167" t="s">
        <v>41</v>
      </c>
      <c r="S38" s="168">
        <v>0.308</v>
      </c>
      <c r="T38" s="168"/>
      <c r="U38" s="196">
        <v>-999</v>
      </c>
      <c r="V38" s="196">
        <v>-999</v>
      </c>
      <c r="W38" s="196">
        <v>-999</v>
      </c>
      <c r="X38" s="196">
        <v>-999</v>
      </c>
      <c r="Y38" s="196">
        <v>-999</v>
      </c>
      <c r="Z38" s="196">
        <v>-999</v>
      </c>
      <c r="AA38" s="196">
        <v>-999</v>
      </c>
      <c r="AB38" s="196">
        <v>-999</v>
      </c>
      <c r="AC38" s="196">
        <v>0</v>
      </c>
      <c r="AD38" s="196">
        <v>-999</v>
      </c>
      <c r="AE38" s="196"/>
    </row>
    <row r="39" spans="1:31" s="169" customFormat="1" x14ac:dyDescent="0.35">
      <c r="A39" s="165">
        <v>57300</v>
      </c>
      <c r="B39" s="165" t="s">
        <v>30</v>
      </c>
      <c r="C39" s="165" t="s">
        <v>42</v>
      </c>
      <c r="D39" s="165" t="s">
        <v>31</v>
      </c>
      <c r="E39" s="165" t="s">
        <v>2202</v>
      </c>
      <c r="F39" s="165" t="s">
        <v>2203</v>
      </c>
      <c r="G39" s="165">
        <v>5</v>
      </c>
      <c r="H39" s="165" t="s">
        <v>45</v>
      </c>
      <c r="I39" s="165" t="s">
        <v>2204</v>
      </c>
      <c r="J39" s="165" t="s">
        <v>189</v>
      </c>
      <c r="K39" s="165" t="s">
        <v>63</v>
      </c>
      <c r="L39" s="165" t="s">
        <v>187</v>
      </c>
      <c r="M39" s="165" t="s">
        <v>50</v>
      </c>
      <c r="N39" s="165" t="s">
        <v>51</v>
      </c>
      <c r="O39" s="166">
        <v>37762</v>
      </c>
      <c r="P39" s="165"/>
      <c r="Q39" s="165">
        <v>6.5</v>
      </c>
      <c r="R39" s="167" t="s">
        <v>41</v>
      </c>
      <c r="S39" s="168">
        <v>0.70433333333333337</v>
      </c>
      <c r="T39" s="168"/>
      <c r="U39" s="196">
        <v>-999</v>
      </c>
      <c r="V39" s="196">
        <v>-999</v>
      </c>
      <c r="W39" s="196">
        <v>-999</v>
      </c>
      <c r="X39" s="196">
        <v>-999</v>
      </c>
      <c r="Y39" s="196">
        <v>-999</v>
      </c>
      <c r="Z39" s="196">
        <v>-999</v>
      </c>
      <c r="AA39" s="196">
        <v>-999</v>
      </c>
      <c r="AB39" s="196">
        <v>-999</v>
      </c>
      <c r="AC39" s="196">
        <v>0</v>
      </c>
      <c r="AD39" s="196">
        <v>-999</v>
      </c>
      <c r="AE39" s="196"/>
    </row>
    <row r="40" spans="1:31" s="169" customFormat="1" x14ac:dyDescent="0.35">
      <c r="A40" s="130">
        <v>94500</v>
      </c>
      <c r="B40" s="130" t="s">
        <v>30</v>
      </c>
      <c r="C40" s="130" t="s">
        <v>31</v>
      </c>
      <c r="D40" s="130" t="s">
        <v>42</v>
      </c>
      <c r="E40" s="130" t="s">
        <v>2668</v>
      </c>
      <c r="F40" s="130" t="s">
        <v>2669</v>
      </c>
      <c r="G40" s="130">
        <v>3.3</v>
      </c>
      <c r="H40" s="130" t="s">
        <v>45</v>
      </c>
      <c r="I40" s="130" t="s">
        <v>2620</v>
      </c>
      <c r="J40" s="130" t="s">
        <v>189</v>
      </c>
      <c r="K40" s="165" t="s">
        <v>63</v>
      </c>
      <c r="L40" s="130" t="s">
        <v>187</v>
      </c>
      <c r="M40" s="130" t="s">
        <v>50</v>
      </c>
      <c r="N40" s="130" t="s">
        <v>51</v>
      </c>
      <c r="O40" s="131">
        <v>39149</v>
      </c>
      <c r="P40" s="130"/>
      <c r="Q40" s="130">
        <v>3.75</v>
      </c>
      <c r="R40" s="132" t="s">
        <v>41</v>
      </c>
      <c r="S40" s="133">
        <v>0.77900000000000003</v>
      </c>
      <c r="T40" s="133"/>
      <c r="U40" s="196">
        <v>-999</v>
      </c>
      <c r="V40" s="196">
        <v>-999</v>
      </c>
      <c r="W40" s="196">
        <v>-999</v>
      </c>
      <c r="X40" s="196">
        <v>-999</v>
      </c>
      <c r="Y40" s="196">
        <v>-999</v>
      </c>
      <c r="Z40" s="196">
        <v>-999</v>
      </c>
      <c r="AA40" s="196">
        <v>-999</v>
      </c>
      <c r="AB40" s="196">
        <v>-999</v>
      </c>
      <c r="AC40" s="196">
        <v>0</v>
      </c>
      <c r="AD40" s="196">
        <v>-999</v>
      </c>
      <c r="AE40" s="196"/>
    </row>
    <row r="41" spans="1:31" s="169" customFormat="1" x14ac:dyDescent="0.35">
      <c r="A41" s="165">
        <v>117600</v>
      </c>
      <c r="B41" s="165" t="s">
        <v>30</v>
      </c>
      <c r="C41" s="165" t="s">
        <v>42</v>
      </c>
      <c r="D41" s="165" t="s">
        <v>31</v>
      </c>
      <c r="E41" s="165" t="s">
        <v>2671</v>
      </c>
      <c r="F41" s="165" t="s">
        <v>2672</v>
      </c>
      <c r="G41" s="165">
        <v>1.5</v>
      </c>
      <c r="H41" s="165" t="s">
        <v>45</v>
      </c>
      <c r="I41" s="165" t="s">
        <v>2620</v>
      </c>
      <c r="J41" s="165" t="s">
        <v>189</v>
      </c>
      <c r="K41" s="165" t="s">
        <v>63</v>
      </c>
      <c r="L41" s="165" t="s">
        <v>187</v>
      </c>
      <c r="M41" s="165" t="s">
        <v>50</v>
      </c>
      <c r="N41" s="165" t="s">
        <v>51</v>
      </c>
      <c r="O41" s="166">
        <v>41712</v>
      </c>
      <c r="P41" s="165"/>
      <c r="Q41" s="165">
        <v>1.5</v>
      </c>
      <c r="R41" s="167" t="s">
        <v>41</v>
      </c>
      <c r="S41" s="133">
        <v>0.77900000000000003</v>
      </c>
      <c r="T41" s="168"/>
      <c r="U41" s="196">
        <v>-999</v>
      </c>
      <c r="V41" s="196">
        <v>-999</v>
      </c>
      <c r="W41" s="196">
        <v>-999</v>
      </c>
      <c r="X41" s="196">
        <v>-999</v>
      </c>
      <c r="Y41" s="196">
        <v>-999</v>
      </c>
      <c r="Z41" s="196">
        <v>-999</v>
      </c>
      <c r="AA41" s="196">
        <v>-999</v>
      </c>
      <c r="AB41" s="196">
        <v>-999</v>
      </c>
      <c r="AC41" s="196">
        <v>0</v>
      </c>
      <c r="AD41" s="196">
        <v>-999</v>
      </c>
      <c r="AE41" s="196"/>
    </row>
    <row r="42" spans="1:31" s="169" customFormat="1" x14ac:dyDescent="0.35">
      <c r="A42" s="165">
        <v>117700</v>
      </c>
      <c r="B42" s="165" t="s">
        <v>30</v>
      </c>
      <c r="C42" s="165" t="s">
        <v>42</v>
      </c>
      <c r="D42" s="165" t="s">
        <v>31</v>
      </c>
      <c r="E42" s="165" t="s">
        <v>2673</v>
      </c>
      <c r="F42" s="165" t="s">
        <v>2674</v>
      </c>
      <c r="G42" s="165">
        <v>1.5</v>
      </c>
      <c r="H42" s="165" t="s">
        <v>45</v>
      </c>
      <c r="I42" s="165" t="s">
        <v>2620</v>
      </c>
      <c r="J42" s="165" t="s">
        <v>189</v>
      </c>
      <c r="K42" s="165" t="s">
        <v>63</v>
      </c>
      <c r="L42" s="165" t="s">
        <v>187</v>
      </c>
      <c r="M42" s="165" t="s">
        <v>50</v>
      </c>
      <c r="N42" s="165" t="s">
        <v>51</v>
      </c>
      <c r="O42" s="166">
        <v>41712</v>
      </c>
      <c r="P42" s="165"/>
      <c r="Q42" s="165">
        <v>1.5</v>
      </c>
      <c r="R42" s="167" t="s">
        <v>41</v>
      </c>
      <c r="S42" s="133">
        <v>0.77900000000000003</v>
      </c>
      <c r="T42" s="168"/>
      <c r="U42" s="196">
        <v>-999</v>
      </c>
      <c r="V42" s="196">
        <v>-999</v>
      </c>
      <c r="W42" s="196">
        <v>-999</v>
      </c>
      <c r="X42" s="196">
        <v>-999</v>
      </c>
      <c r="Y42" s="196">
        <v>-999</v>
      </c>
      <c r="Z42" s="196">
        <v>-999</v>
      </c>
      <c r="AA42" s="196">
        <v>-999</v>
      </c>
      <c r="AB42" s="196">
        <v>-999</v>
      </c>
      <c r="AC42" s="196">
        <v>0</v>
      </c>
      <c r="AD42" s="196">
        <v>-999</v>
      </c>
      <c r="AE42" s="196"/>
    </row>
    <row r="43" spans="1:31" s="169" customFormat="1" x14ac:dyDescent="0.35">
      <c r="A43" s="130">
        <v>62000</v>
      </c>
      <c r="B43" s="130" t="s">
        <v>30</v>
      </c>
      <c r="C43" s="130" t="s">
        <v>42</v>
      </c>
      <c r="D43" s="130" t="s">
        <v>42</v>
      </c>
      <c r="E43" s="130" t="s">
        <v>2618</v>
      </c>
      <c r="F43" s="130" t="s">
        <v>2619</v>
      </c>
      <c r="G43" s="130">
        <v>3</v>
      </c>
      <c r="H43" s="130" t="s">
        <v>45</v>
      </c>
      <c r="I43" s="130" t="s">
        <v>2620</v>
      </c>
      <c r="J43" s="130" t="s">
        <v>189</v>
      </c>
      <c r="K43" s="165" t="s">
        <v>63</v>
      </c>
      <c r="L43" s="130" t="s">
        <v>187</v>
      </c>
      <c r="M43" s="130" t="s">
        <v>50</v>
      </c>
      <c r="N43" s="130" t="s">
        <v>51</v>
      </c>
      <c r="O43" s="131">
        <v>31778</v>
      </c>
      <c r="P43" s="130"/>
      <c r="Q43" s="130">
        <v>3</v>
      </c>
      <c r="R43" s="132" t="s">
        <v>41</v>
      </c>
      <c r="S43" s="133">
        <v>0.77900000000000003</v>
      </c>
      <c r="T43" s="133"/>
      <c r="U43" s="196">
        <v>-999</v>
      </c>
      <c r="V43" s="196">
        <v>-999</v>
      </c>
      <c r="W43" s="196">
        <v>-999</v>
      </c>
      <c r="X43" s="196">
        <v>-999</v>
      </c>
      <c r="Y43" s="196">
        <v>-999</v>
      </c>
      <c r="Z43" s="196">
        <v>-999</v>
      </c>
      <c r="AA43" s="196">
        <v>-999</v>
      </c>
      <c r="AB43" s="196">
        <v>-999</v>
      </c>
      <c r="AC43" s="196">
        <v>0</v>
      </c>
      <c r="AD43" s="196">
        <v>-999</v>
      </c>
      <c r="AE43" s="196"/>
    </row>
    <row r="44" spans="1:31" s="169" customFormat="1" x14ac:dyDescent="0.35">
      <c r="A44" s="130">
        <v>63800</v>
      </c>
      <c r="B44" s="130" t="s">
        <v>30</v>
      </c>
      <c r="C44" s="130" t="s">
        <v>42</v>
      </c>
      <c r="D44" s="130" t="s">
        <v>42</v>
      </c>
      <c r="E44" s="130" t="s">
        <v>2774</v>
      </c>
      <c r="F44" s="130" t="s">
        <v>2775</v>
      </c>
      <c r="G44" s="130">
        <v>4.83</v>
      </c>
      <c r="H44" s="130" t="s">
        <v>45</v>
      </c>
      <c r="I44" s="130" t="s">
        <v>2776</v>
      </c>
      <c r="J44" s="130" t="s">
        <v>189</v>
      </c>
      <c r="K44" s="165" t="s">
        <v>63</v>
      </c>
      <c r="L44" s="130" t="s">
        <v>187</v>
      </c>
      <c r="M44" s="130" t="s">
        <v>50</v>
      </c>
      <c r="N44" s="130" t="s">
        <v>51</v>
      </c>
      <c r="O44" s="131">
        <v>31048</v>
      </c>
      <c r="P44" s="130"/>
      <c r="Q44" s="130">
        <v>7.12</v>
      </c>
      <c r="R44" s="132" t="s">
        <v>41</v>
      </c>
      <c r="S44" s="168">
        <v>0.70433333333333337</v>
      </c>
      <c r="T44" s="133"/>
      <c r="U44" s="196">
        <v>-999</v>
      </c>
      <c r="V44" s="196">
        <v>-999</v>
      </c>
      <c r="W44" s="196">
        <v>-999</v>
      </c>
      <c r="X44" s="196">
        <v>-999</v>
      </c>
      <c r="Y44" s="196">
        <v>-999</v>
      </c>
      <c r="Z44" s="196">
        <v>-999</v>
      </c>
      <c r="AA44" s="196">
        <v>-999</v>
      </c>
      <c r="AB44" s="196">
        <v>-999</v>
      </c>
      <c r="AC44" s="196">
        <v>0</v>
      </c>
      <c r="AD44" s="196">
        <v>-999</v>
      </c>
      <c r="AE44" s="196"/>
    </row>
    <row r="45" spans="1:31" s="169" customFormat="1" x14ac:dyDescent="0.35">
      <c r="A45" s="165">
        <v>63600</v>
      </c>
      <c r="B45" s="165" t="s">
        <v>30</v>
      </c>
      <c r="C45" s="165" t="s">
        <v>42</v>
      </c>
      <c r="D45" s="165" t="s">
        <v>31</v>
      </c>
      <c r="E45" s="165" t="s">
        <v>2788</v>
      </c>
      <c r="F45" s="165" t="s">
        <v>2789</v>
      </c>
      <c r="G45" s="165">
        <v>6.1</v>
      </c>
      <c r="H45" s="165" t="s">
        <v>45</v>
      </c>
      <c r="I45" s="165" t="s">
        <v>2790</v>
      </c>
      <c r="J45" s="165" t="s">
        <v>189</v>
      </c>
      <c r="K45" s="165" t="s">
        <v>63</v>
      </c>
      <c r="L45" s="165" t="s">
        <v>187</v>
      </c>
      <c r="M45" s="165" t="s">
        <v>50</v>
      </c>
      <c r="N45" s="165" t="s">
        <v>51</v>
      </c>
      <c r="O45" s="166">
        <v>36161</v>
      </c>
      <c r="P45" s="165"/>
      <c r="Q45" s="165">
        <v>6.1</v>
      </c>
      <c r="R45" s="167" t="s">
        <v>41</v>
      </c>
      <c r="S45" s="168">
        <v>0.80200000000000005</v>
      </c>
      <c r="T45" s="168"/>
      <c r="U45" s="196">
        <v>-999</v>
      </c>
      <c r="V45" s="196">
        <v>-999</v>
      </c>
      <c r="W45" s="196">
        <v>-999</v>
      </c>
      <c r="X45" s="196">
        <v>-999</v>
      </c>
      <c r="Y45" s="196">
        <v>-999</v>
      </c>
      <c r="Z45" s="196">
        <v>-999</v>
      </c>
      <c r="AA45" s="196">
        <v>-999</v>
      </c>
      <c r="AB45" s="196">
        <v>-999</v>
      </c>
      <c r="AC45" s="196">
        <v>0</v>
      </c>
      <c r="AD45" s="196">
        <v>-999</v>
      </c>
      <c r="AE45" s="196"/>
    </row>
    <row r="46" spans="1:31" s="169" customFormat="1" x14ac:dyDescent="0.35">
      <c r="A46" s="165">
        <v>101500</v>
      </c>
      <c r="B46" s="165" t="s">
        <v>30</v>
      </c>
      <c r="C46" s="165" t="s">
        <v>31</v>
      </c>
      <c r="D46" s="165" t="s">
        <v>31</v>
      </c>
      <c r="E46" s="165" t="s">
        <v>3270</v>
      </c>
      <c r="F46" s="165" t="s">
        <v>3271</v>
      </c>
      <c r="G46" s="165">
        <v>1.5</v>
      </c>
      <c r="H46" s="165" t="s">
        <v>45</v>
      </c>
      <c r="I46" s="165" t="s">
        <v>3272</v>
      </c>
      <c r="J46" s="165" t="s">
        <v>189</v>
      </c>
      <c r="K46" s="165" t="s">
        <v>63</v>
      </c>
      <c r="L46" s="165" t="s">
        <v>187</v>
      </c>
      <c r="M46" s="165" t="s">
        <v>50</v>
      </c>
      <c r="N46" s="165" t="s">
        <v>51</v>
      </c>
      <c r="O46" s="166">
        <v>40683</v>
      </c>
      <c r="P46" s="165"/>
      <c r="Q46" s="165">
        <v>1.6</v>
      </c>
      <c r="R46" s="167" t="s">
        <v>41</v>
      </c>
      <c r="S46" s="168">
        <v>0.70433333333333337</v>
      </c>
      <c r="T46" s="168"/>
      <c r="U46" s="196">
        <v>-999</v>
      </c>
      <c r="V46" s="196">
        <v>-999</v>
      </c>
      <c r="W46" s="196">
        <v>-999</v>
      </c>
      <c r="X46" s="196">
        <v>-999</v>
      </c>
      <c r="Y46" s="196">
        <v>-999</v>
      </c>
      <c r="Z46" s="196">
        <v>-999</v>
      </c>
      <c r="AA46" s="196">
        <v>-999</v>
      </c>
      <c r="AB46" s="196">
        <v>-999</v>
      </c>
      <c r="AC46" s="196">
        <v>0</v>
      </c>
      <c r="AD46" s="196">
        <v>-999</v>
      </c>
      <c r="AE46" s="196"/>
    </row>
    <row r="47" spans="1:31" s="169" customFormat="1" x14ac:dyDescent="0.35">
      <c r="A47" s="165">
        <v>90600</v>
      </c>
      <c r="B47" s="165" t="s">
        <v>30</v>
      </c>
      <c r="C47" s="165" t="s">
        <v>31</v>
      </c>
      <c r="D47" s="165" t="s">
        <v>31</v>
      </c>
      <c r="E47" s="165" t="s">
        <v>3246</v>
      </c>
      <c r="F47" s="165" t="s">
        <v>3247</v>
      </c>
      <c r="G47" s="165">
        <v>2</v>
      </c>
      <c r="H47" s="165" t="s">
        <v>45</v>
      </c>
      <c r="I47" s="165" t="s">
        <v>3248</v>
      </c>
      <c r="J47" s="165" t="s">
        <v>189</v>
      </c>
      <c r="K47" s="165" t="s">
        <v>63</v>
      </c>
      <c r="L47" s="165" t="s">
        <v>187</v>
      </c>
      <c r="M47" s="165" t="s">
        <v>50</v>
      </c>
      <c r="N47" s="165" t="s">
        <v>51</v>
      </c>
      <c r="O47" s="166">
        <v>38182</v>
      </c>
      <c r="P47" s="165"/>
      <c r="Q47" s="165">
        <v>3</v>
      </c>
      <c r="R47" s="167" t="s">
        <v>41</v>
      </c>
      <c r="S47" s="168">
        <v>0.70433333333333337</v>
      </c>
      <c r="T47" s="168"/>
      <c r="U47" s="196">
        <v>-999</v>
      </c>
      <c r="V47" s="196">
        <v>-999</v>
      </c>
      <c r="W47" s="196">
        <v>-999</v>
      </c>
      <c r="X47" s="196">
        <v>-999</v>
      </c>
      <c r="Y47" s="196">
        <v>-999</v>
      </c>
      <c r="Z47" s="196">
        <v>-999</v>
      </c>
      <c r="AA47" s="196">
        <v>-999</v>
      </c>
      <c r="AB47" s="196">
        <v>-999</v>
      </c>
      <c r="AC47" s="196">
        <v>0</v>
      </c>
      <c r="AD47" s="196">
        <v>-999</v>
      </c>
      <c r="AE47" s="196"/>
    </row>
    <row r="48" spans="1:31" s="170" customFormat="1" ht="24" x14ac:dyDescent="0.35">
      <c r="A48" s="98">
        <v>107700</v>
      </c>
      <c r="B48" s="98" t="s">
        <v>30</v>
      </c>
      <c r="C48" s="98" t="s">
        <v>31</v>
      </c>
      <c r="D48" s="98" t="s">
        <v>31</v>
      </c>
      <c r="E48" s="98" t="s">
        <v>2529</v>
      </c>
      <c r="F48" s="98" t="s">
        <v>2530</v>
      </c>
      <c r="G48" s="98">
        <v>26</v>
      </c>
      <c r="H48" s="98" t="s">
        <v>45</v>
      </c>
      <c r="I48" s="98" t="s">
        <v>2531</v>
      </c>
      <c r="J48" s="98" t="s">
        <v>38</v>
      </c>
      <c r="K48" s="98" t="s">
        <v>37</v>
      </c>
      <c r="L48" s="98" t="s">
        <v>36</v>
      </c>
      <c r="M48" s="98" t="s">
        <v>224</v>
      </c>
      <c r="N48" s="98" t="s">
        <v>51</v>
      </c>
      <c r="O48" s="99">
        <v>41317</v>
      </c>
      <c r="P48" s="98"/>
      <c r="Q48" s="98">
        <v>26</v>
      </c>
      <c r="R48" s="100" t="s">
        <v>41</v>
      </c>
      <c r="S48" s="101"/>
      <c r="T48" s="101"/>
      <c r="U48" s="197">
        <v>-999</v>
      </c>
      <c r="V48" s="197">
        <v>-999</v>
      </c>
      <c r="W48" s="197">
        <v>-999</v>
      </c>
      <c r="X48" s="197">
        <v>-999</v>
      </c>
      <c r="Y48" s="197">
        <v>-999</v>
      </c>
      <c r="Z48" s="197">
        <v>-999</v>
      </c>
      <c r="AA48" s="197">
        <v>-999</v>
      </c>
      <c r="AB48" s="197">
        <v>-999</v>
      </c>
      <c r="AC48" s="197">
        <v>0</v>
      </c>
      <c r="AD48" s="197">
        <v>-999</v>
      </c>
      <c r="AE48" s="197"/>
    </row>
    <row r="49" spans="1:31" s="170" customFormat="1" x14ac:dyDescent="0.35">
      <c r="A49" s="102">
        <v>103500</v>
      </c>
      <c r="B49" s="102" t="s">
        <v>30</v>
      </c>
      <c r="C49" s="102" t="s">
        <v>31</v>
      </c>
      <c r="D49" s="102" t="s">
        <v>31</v>
      </c>
      <c r="E49" s="102" t="s">
        <v>126</v>
      </c>
      <c r="F49" s="102" t="s">
        <v>127</v>
      </c>
      <c r="G49" s="102">
        <v>290</v>
      </c>
      <c r="H49" s="102" t="s">
        <v>45</v>
      </c>
      <c r="I49" s="102" t="s">
        <v>128</v>
      </c>
      <c r="J49" s="102" t="s">
        <v>38</v>
      </c>
      <c r="K49" s="102" t="s">
        <v>37</v>
      </c>
      <c r="L49" s="102" t="s">
        <v>36</v>
      </c>
      <c r="M49" s="102" t="s">
        <v>50</v>
      </c>
      <c r="N49" s="102" t="s">
        <v>40</v>
      </c>
      <c r="O49" s="103">
        <v>41800</v>
      </c>
      <c r="P49" s="102"/>
      <c r="Q49" s="102">
        <v>290</v>
      </c>
      <c r="R49" s="104" t="s">
        <v>41</v>
      </c>
      <c r="S49" s="101"/>
      <c r="T49" s="101"/>
      <c r="U49" s="197">
        <v>-999</v>
      </c>
      <c r="V49" s="197">
        <v>-999</v>
      </c>
      <c r="W49" s="197">
        <v>-999</v>
      </c>
      <c r="X49" s="197">
        <v>-999</v>
      </c>
      <c r="Y49" s="197">
        <v>-999</v>
      </c>
      <c r="Z49" s="197">
        <v>-999</v>
      </c>
      <c r="AA49" s="197">
        <v>-999</v>
      </c>
      <c r="AB49" s="197">
        <v>-999</v>
      </c>
      <c r="AC49" s="197">
        <v>0</v>
      </c>
      <c r="AD49" s="197">
        <v>-999</v>
      </c>
      <c r="AE49" s="197"/>
    </row>
    <row r="50" spans="1:31" s="170" customFormat="1" x14ac:dyDescent="0.35">
      <c r="A50" s="102">
        <v>110000</v>
      </c>
      <c r="B50" s="102" t="s">
        <v>30</v>
      </c>
      <c r="C50" s="102" t="s">
        <v>31</v>
      </c>
      <c r="D50" s="102" t="s">
        <v>31</v>
      </c>
      <c r="E50" s="102" t="s">
        <v>813</v>
      </c>
      <c r="F50" s="102" t="s">
        <v>814</v>
      </c>
      <c r="G50" s="102">
        <v>139</v>
      </c>
      <c r="H50" s="102" t="s">
        <v>45</v>
      </c>
      <c r="I50" s="102" t="s">
        <v>815</v>
      </c>
      <c r="J50" s="102" t="s">
        <v>38</v>
      </c>
      <c r="K50" s="102" t="s">
        <v>37</v>
      </c>
      <c r="L50" s="102" t="s">
        <v>36</v>
      </c>
      <c r="M50" s="102" t="s">
        <v>50</v>
      </c>
      <c r="N50" s="102" t="s">
        <v>51</v>
      </c>
      <c r="O50" s="103">
        <v>41569</v>
      </c>
      <c r="P50" s="102"/>
      <c r="Q50" s="102">
        <v>150</v>
      </c>
      <c r="R50" s="104" t="s">
        <v>41</v>
      </c>
      <c r="S50" s="101"/>
      <c r="T50" s="101"/>
      <c r="U50" s="197">
        <v>-999</v>
      </c>
      <c r="V50" s="197">
        <v>-999</v>
      </c>
      <c r="W50" s="197">
        <v>-999</v>
      </c>
      <c r="X50" s="197">
        <v>-999</v>
      </c>
      <c r="Y50" s="197">
        <v>-999</v>
      </c>
      <c r="Z50" s="197">
        <v>-999</v>
      </c>
      <c r="AA50" s="197">
        <v>-999</v>
      </c>
      <c r="AB50" s="197">
        <v>-999</v>
      </c>
      <c r="AC50" s="197">
        <v>0</v>
      </c>
      <c r="AD50" s="197">
        <v>-999</v>
      </c>
      <c r="AE50" s="197"/>
    </row>
    <row r="51" spans="1:31" s="170" customFormat="1" x14ac:dyDescent="0.35">
      <c r="A51" s="102">
        <v>119600</v>
      </c>
      <c r="B51" s="102" t="s">
        <v>30</v>
      </c>
      <c r="C51" s="102" t="s">
        <v>31</v>
      </c>
      <c r="D51" s="102" t="s">
        <v>31</v>
      </c>
      <c r="E51" s="102" t="s">
        <v>849</v>
      </c>
      <c r="F51" s="102" t="s">
        <v>850</v>
      </c>
      <c r="G51" s="102">
        <v>45.6</v>
      </c>
      <c r="H51" s="102" t="s">
        <v>45</v>
      </c>
      <c r="I51" s="102" t="s">
        <v>851</v>
      </c>
      <c r="J51" s="102" t="s">
        <v>38</v>
      </c>
      <c r="K51" s="102" t="s">
        <v>37</v>
      </c>
      <c r="L51" s="102" t="s">
        <v>36</v>
      </c>
      <c r="M51" s="102" t="s">
        <v>50</v>
      </c>
      <c r="N51" s="102" t="s">
        <v>51</v>
      </c>
      <c r="O51" s="103">
        <v>41866</v>
      </c>
      <c r="P51" s="102"/>
      <c r="Q51" s="102">
        <v>45.6</v>
      </c>
      <c r="R51" s="104" t="s">
        <v>41</v>
      </c>
      <c r="S51" s="101"/>
      <c r="T51" s="101"/>
      <c r="U51" s="197">
        <v>-999</v>
      </c>
      <c r="V51" s="197">
        <v>-999</v>
      </c>
      <c r="W51" s="197">
        <v>-999</v>
      </c>
      <c r="X51" s="197">
        <v>-999</v>
      </c>
      <c r="Y51" s="197">
        <v>-999</v>
      </c>
      <c r="Z51" s="197">
        <v>-999</v>
      </c>
      <c r="AA51" s="197">
        <v>-999</v>
      </c>
      <c r="AB51" s="197">
        <v>-999</v>
      </c>
      <c r="AC51" s="197">
        <v>0</v>
      </c>
      <c r="AD51" s="197">
        <v>-999</v>
      </c>
      <c r="AE51" s="197"/>
    </row>
    <row r="52" spans="1:31" s="170" customFormat="1" x14ac:dyDescent="0.35">
      <c r="A52" s="102">
        <v>110100</v>
      </c>
      <c r="B52" s="102" t="s">
        <v>30</v>
      </c>
      <c r="C52" s="102" t="s">
        <v>31</v>
      </c>
      <c r="D52" s="102" t="s">
        <v>31</v>
      </c>
      <c r="E52" s="102" t="s">
        <v>852</v>
      </c>
      <c r="F52" s="102" t="s">
        <v>853</v>
      </c>
      <c r="G52" s="102">
        <v>125</v>
      </c>
      <c r="H52" s="102" t="s">
        <v>45</v>
      </c>
      <c r="I52" s="102" t="s">
        <v>851</v>
      </c>
      <c r="J52" s="102" t="s">
        <v>38</v>
      </c>
      <c r="K52" s="102" t="s">
        <v>37</v>
      </c>
      <c r="L52" s="102" t="s">
        <v>36</v>
      </c>
      <c r="M52" s="102" t="s">
        <v>50</v>
      </c>
      <c r="N52" s="102" t="s">
        <v>51</v>
      </c>
      <c r="O52" s="103">
        <v>41850</v>
      </c>
      <c r="P52" s="102"/>
      <c r="Q52" s="102">
        <v>127</v>
      </c>
      <c r="R52" s="104" t="s">
        <v>41</v>
      </c>
      <c r="S52" s="101"/>
      <c r="T52" s="101"/>
      <c r="U52" s="197">
        <v>-999</v>
      </c>
      <c r="V52" s="197">
        <v>-999</v>
      </c>
      <c r="W52" s="197">
        <v>-999</v>
      </c>
      <c r="X52" s="197">
        <v>-999</v>
      </c>
      <c r="Y52" s="197">
        <v>-999</v>
      </c>
      <c r="Z52" s="197">
        <v>-999</v>
      </c>
      <c r="AA52" s="197">
        <v>-999</v>
      </c>
      <c r="AB52" s="197">
        <v>-999</v>
      </c>
      <c r="AC52" s="197">
        <v>0</v>
      </c>
      <c r="AD52" s="197">
        <v>-999</v>
      </c>
      <c r="AE52" s="197"/>
    </row>
    <row r="53" spans="1:31" s="170" customFormat="1" x14ac:dyDescent="0.35">
      <c r="A53" s="102">
        <v>138400</v>
      </c>
      <c r="B53" s="102" t="s">
        <v>30</v>
      </c>
      <c r="C53" s="102" t="s">
        <v>31</v>
      </c>
      <c r="D53" s="102" t="s">
        <v>31</v>
      </c>
      <c r="E53" s="102" t="s">
        <v>918</v>
      </c>
      <c r="F53" s="102" t="s">
        <v>919</v>
      </c>
      <c r="G53" s="102">
        <v>2.33</v>
      </c>
      <c r="H53" s="102" t="s">
        <v>45</v>
      </c>
      <c r="I53" s="102" t="s">
        <v>920</v>
      </c>
      <c r="J53" s="102" t="s">
        <v>38</v>
      </c>
      <c r="K53" s="102" t="s">
        <v>37</v>
      </c>
      <c r="L53" s="102" t="s">
        <v>36</v>
      </c>
      <c r="M53" s="102" t="s">
        <v>50</v>
      </c>
      <c r="N53" s="102" t="s">
        <v>51</v>
      </c>
      <c r="O53" s="103">
        <v>42711</v>
      </c>
      <c r="P53" s="102"/>
      <c r="Q53" s="102">
        <v>2.33</v>
      </c>
      <c r="R53" s="104" t="s">
        <v>41</v>
      </c>
      <c r="S53" s="101"/>
      <c r="T53" s="101"/>
      <c r="U53" s="197">
        <v>-999</v>
      </c>
      <c r="V53" s="197">
        <v>-999</v>
      </c>
      <c r="W53" s="197">
        <v>-999</v>
      </c>
      <c r="X53" s="197">
        <v>-999</v>
      </c>
      <c r="Y53" s="197">
        <v>-999</v>
      </c>
      <c r="Z53" s="197">
        <v>-999</v>
      </c>
      <c r="AA53" s="197">
        <v>-999</v>
      </c>
      <c r="AB53" s="197">
        <v>-999</v>
      </c>
      <c r="AC53" s="197">
        <v>0</v>
      </c>
      <c r="AD53" s="197">
        <v>-999</v>
      </c>
      <c r="AE53" s="197"/>
    </row>
    <row r="54" spans="1:31" s="170" customFormat="1" x14ac:dyDescent="0.35">
      <c r="A54" s="102">
        <v>121000</v>
      </c>
      <c r="B54" s="102" t="s">
        <v>30</v>
      </c>
      <c r="C54" s="102" t="s">
        <v>31</v>
      </c>
      <c r="D54" s="102" t="s">
        <v>31</v>
      </c>
      <c r="E54" s="102" t="s">
        <v>1124</v>
      </c>
      <c r="F54" s="102" t="s">
        <v>1125</v>
      </c>
      <c r="G54" s="102">
        <v>6.3</v>
      </c>
      <c r="H54" s="102" t="s">
        <v>45</v>
      </c>
      <c r="I54" s="102" t="s">
        <v>1126</v>
      </c>
      <c r="J54" s="102" t="s">
        <v>38</v>
      </c>
      <c r="K54" s="102" t="s">
        <v>37</v>
      </c>
      <c r="L54" s="102" t="s">
        <v>36</v>
      </c>
      <c r="M54" s="102" t="s">
        <v>50</v>
      </c>
      <c r="N54" s="102" t="s">
        <v>51</v>
      </c>
      <c r="O54" s="103">
        <v>41969</v>
      </c>
      <c r="P54" s="102"/>
      <c r="Q54" s="102">
        <v>6.5</v>
      </c>
      <c r="R54" s="104" t="s">
        <v>41</v>
      </c>
      <c r="S54" s="101"/>
      <c r="T54" s="101"/>
      <c r="U54" s="197">
        <v>-999</v>
      </c>
      <c r="V54" s="197">
        <v>-999</v>
      </c>
      <c r="W54" s="197">
        <v>-999</v>
      </c>
      <c r="X54" s="197">
        <v>-999</v>
      </c>
      <c r="Y54" s="197">
        <v>-999</v>
      </c>
      <c r="Z54" s="197">
        <v>-999</v>
      </c>
      <c r="AA54" s="197">
        <v>-999</v>
      </c>
      <c r="AB54" s="197">
        <v>-999</v>
      </c>
      <c r="AC54" s="197">
        <v>0</v>
      </c>
      <c r="AD54" s="197">
        <v>-999</v>
      </c>
      <c r="AE54" s="197"/>
    </row>
    <row r="55" spans="1:31" s="170" customFormat="1" x14ac:dyDescent="0.35">
      <c r="A55" s="102">
        <v>127000</v>
      </c>
      <c r="B55" s="102" t="s">
        <v>30</v>
      </c>
      <c r="C55" s="102" t="s">
        <v>31</v>
      </c>
      <c r="D55" s="102" t="s">
        <v>31</v>
      </c>
      <c r="E55" s="102" t="s">
        <v>1816</v>
      </c>
      <c r="F55" s="102" t="s">
        <v>1817</v>
      </c>
      <c r="G55" s="102">
        <v>150</v>
      </c>
      <c r="H55" s="102" t="s">
        <v>45</v>
      </c>
      <c r="I55" s="102" t="s">
        <v>1818</v>
      </c>
      <c r="J55" s="102" t="s">
        <v>38</v>
      </c>
      <c r="K55" s="102" t="s">
        <v>37</v>
      </c>
      <c r="L55" s="102" t="s">
        <v>36</v>
      </c>
      <c r="M55" s="102" t="s">
        <v>50</v>
      </c>
      <c r="N55" s="102" t="s">
        <v>51</v>
      </c>
      <c r="O55" s="103">
        <v>42390</v>
      </c>
      <c r="P55" s="102"/>
      <c r="Q55" s="102">
        <v>153.6</v>
      </c>
      <c r="R55" s="104" t="s">
        <v>41</v>
      </c>
      <c r="S55" s="101"/>
      <c r="T55" s="101"/>
      <c r="U55" s="197">
        <v>-999</v>
      </c>
      <c r="V55" s="197">
        <v>-999</v>
      </c>
      <c r="W55" s="197">
        <v>-999</v>
      </c>
      <c r="X55" s="197">
        <v>-999</v>
      </c>
      <c r="Y55" s="197">
        <v>-999</v>
      </c>
      <c r="Z55" s="197">
        <v>-999</v>
      </c>
      <c r="AA55" s="197">
        <v>-999</v>
      </c>
      <c r="AB55" s="197">
        <v>-999</v>
      </c>
      <c r="AC55" s="197">
        <v>0</v>
      </c>
      <c r="AD55" s="197">
        <v>-999</v>
      </c>
      <c r="AE55" s="197"/>
    </row>
    <row r="56" spans="1:31" s="170" customFormat="1" x14ac:dyDescent="0.35">
      <c r="A56" s="102">
        <v>109800</v>
      </c>
      <c r="B56" s="102" t="s">
        <v>30</v>
      </c>
      <c r="C56" s="102" t="s">
        <v>31</v>
      </c>
      <c r="D56" s="102" t="s">
        <v>31</v>
      </c>
      <c r="E56" s="102" t="s">
        <v>1819</v>
      </c>
      <c r="F56" s="102" t="s">
        <v>1820</v>
      </c>
      <c r="G56" s="102">
        <v>130</v>
      </c>
      <c r="H56" s="102" t="s">
        <v>45</v>
      </c>
      <c r="I56" s="102" t="s">
        <v>1821</v>
      </c>
      <c r="J56" s="102" t="s">
        <v>38</v>
      </c>
      <c r="K56" s="102" t="s">
        <v>37</v>
      </c>
      <c r="L56" s="102" t="s">
        <v>36</v>
      </c>
      <c r="M56" s="102" t="s">
        <v>50</v>
      </c>
      <c r="N56" s="102" t="s">
        <v>51</v>
      </c>
      <c r="O56" s="103">
        <v>41558</v>
      </c>
      <c r="P56" s="102"/>
      <c r="Q56" s="102">
        <v>130</v>
      </c>
      <c r="R56" s="104" t="s">
        <v>41</v>
      </c>
      <c r="S56" s="101"/>
      <c r="T56" s="101"/>
      <c r="U56" s="197">
        <v>-999</v>
      </c>
      <c r="V56" s="197">
        <v>-999</v>
      </c>
      <c r="W56" s="197">
        <v>-999</v>
      </c>
      <c r="X56" s="197">
        <v>-999</v>
      </c>
      <c r="Y56" s="197">
        <v>-999</v>
      </c>
      <c r="Z56" s="197">
        <v>-999</v>
      </c>
      <c r="AA56" s="197">
        <v>-999</v>
      </c>
      <c r="AB56" s="197">
        <v>-999</v>
      </c>
      <c r="AC56" s="197">
        <v>0</v>
      </c>
      <c r="AD56" s="197">
        <v>-999</v>
      </c>
      <c r="AE56" s="197"/>
    </row>
    <row r="57" spans="1:31" s="170" customFormat="1" x14ac:dyDescent="0.35">
      <c r="A57" s="102">
        <v>136400</v>
      </c>
      <c r="B57" s="102" t="s">
        <v>30</v>
      </c>
      <c r="C57" s="102" t="s">
        <v>31</v>
      </c>
      <c r="D57" s="102" t="s">
        <v>31</v>
      </c>
      <c r="E57" s="102" t="s">
        <v>2408</v>
      </c>
      <c r="F57" s="102" t="s">
        <v>2409</v>
      </c>
      <c r="G57" s="102">
        <v>3</v>
      </c>
      <c r="H57" s="102" t="s">
        <v>45</v>
      </c>
      <c r="I57" s="102" t="s">
        <v>2410</v>
      </c>
      <c r="J57" s="102" t="s">
        <v>38</v>
      </c>
      <c r="K57" s="102" t="s">
        <v>37</v>
      </c>
      <c r="L57" s="102" t="s">
        <v>36</v>
      </c>
      <c r="M57" s="102" t="s">
        <v>50</v>
      </c>
      <c r="N57" s="102" t="s">
        <v>51</v>
      </c>
      <c r="O57" s="103">
        <v>42630</v>
      </c>
      <c r="P57" s="102"/>
      <c r="Q57" s="102">
        <v>3</v>
      </c>
      <c r="R57" s="104" t="s">
        <v>41</v>
      </c>
      <c r="S57" s="101"/>
      <c r="T57" s="101"/>
      <c r="U57" s="197">
        <v>-999</v>
      </c>
      <c r="V57" s="197">
        <v>-999</v>
      </c>
      <c r="W57" s="197">
        <v>-999</v>
      </c>
      <c r="X57" s="197">
        <v>-999</v>
      </c>
      <c r="Y57" s="197">
        <v>-999</v>
      </c>
      <c r="Z57" s="197">
        <v>-999</v>
      </c>
      <c r="AA57" s="197">
        <v>-999</v>
      </c>
      <c r="AB57" s="197">
        <v>-999</v>
      </c>
      <c r="AC57" s="197">
        <v>0</v>
      </c>
      <c r="AD57" s="197">
        <v>-999</v>
      </c>
      <c r="AE57" s="197"/>
    </row>
    <row r="58" spans="1:31" s="170" customFormat="1" x14ac:dyDescent="0.35">
      <c r="A58" s="102">
        <v>138100</v>
      </c>
      <c r="B58" s="102" t="s">
        <v>30</v>
      </c>
      <c r="C58" s="102" t="s">
        <v>31</v>
      </c>
      <c r="D58" s="102" t="s">
        <v>31</v>
      </c>
      <c r="E58" s="102" t="s">
        <v>2414</v>
      </c>
      <c r="F58" s="102" t="s">
        <v>2415</v>
      </c>
      <c r="G58" s="102">
        <v>152</v>
      </c>
      <c r="H58" s="102" t="s">
        <v>45</v>
      </c>
      <c r="I58" s="102" t="s">
        <v>2415</v>
      </c>
      <c r="J58" s="102" t="s">
        <v>38</v>
      </c>
      <c r="K58" s="102" t="s">
        <v>37</v>
      </c>
      <c r="L58" s="102" t="s">
        <v>36</v>
      </c>
      <c r="M58" s="102" t="s">
        <v>50</v>
      </c>
      <c r="N58" s="102" t="s">
        <v>51</v>
      </c>
      <c r="O58" s="102"/>
      <c r="P58" s="102"/>
      <c r="Q58" s="102">
        <v>152</v>
      </c>
      <c r="R58" s="104" t="s">
        <v>41</v>
      </c>
      <c r="S58" s="101"/>
      <c r="T58" s="101"/>
      <c r="U58" s="197">
        <v>-999</v>
      </c>
      <c r="V58" s="197">
        <v>-999</v>
      </c>
      <c r="W58" s="197">
        <v>-999</v>
      </c>
      <c r="X58" s="197">
        <v>-999</v>
      </c>
      <c r="Y58" s="197">
        <v>-999</v>
      </c>
      <c r="Z58" s="197">
        <v>-999</v>
      </c>
      <c r="AA58" s="197">
        <v>-999</v>
      </c>
      <c r="AB58" s="197">
        <v>-999</v>
      </c>
      <c r="AC58" s="197">
        <v>0</v>
      </c>
      <c r="AD58" s="197">
        <v>-999</v>
      </c>
      <c r="AE58" s="197"/>
    </row>
    <row r="59" spans="1:31" s="170" customFormat="1" x14ac:dyDescent="0.35">
      <c r="A59" s="102">
        <v>115600</v>
      </c>
      <c r="B59" s="102" t="s">
        <v>30</v>
      </c>
      <c r="C59" s="102" t="s">
        <v>31</v>
      </c>
      <c r="D59" s="102" t="s">
        <v>31</v>
      </c>
      <c r="E59" s="102" t="s">
        <v>2975</v>
      </c>
      <c r="F59" s="102" t="s">
        <v>2976</v>
      </c>
      <c r="G59" s="102">
        <v>2</v>
      </c>
      <c r="H59" s="102" t="s">
        <v>45</v>
      </c>
      <c r="I59" s="102" t="s">
        <v>2977</v>
      </c>
      <c r="J59" s="102" t="s">
        <v>38</v>
      </c>
      <c r="K59" s="102" t="s">
        <v>37</v>
      </c>
      <c r="L59" s="102" t="s">
        <v>36</v>
      </c>
      <c r="M59" s="102" t="s">
        <v>50</v>
      </c>
      <c r="N59" s="102" t="s">
        <v>51</v>
      </c>
      <c r="O59" s="103">
        <v>41639</v>
      </c>
      <c r="P59" s="102"/>
      <c r="Q59" s="102">
        <v>2</v>
      </c>
      <c r="R59" s="104" t="s">
        <v>41</v>
      </c>
      <c r="S59" s="101"/>
      <c r="T59" s="101"/>
      <c r="U59" s="197">
        <v>-999</v>
      </c>
      <c r="V59" s="197">
        <v>-999</v>
      </c>
      <c r="W59" s="197">
        <v>-999</v>
      </c>
      <c r="X59" s="197">
        <v>-999</v>
      </c>
      <c r="Y59" s="197">
        <v>-999</v>
      </c>
      <c r="Z59" s="197">
        <v>-999</v>
      </c>
      <c r="AA59" s="197">
        <v>-999</v>
      </c>
      <c r="AB59" s="197">
        <v>-999</v>
      </c>
      <c r="AC59" s="197">
        <v>0</v>
      </c>
      <c r="AD59" s="197">
        <v>-999</v>
      </c>
      <c r="AE59" s="197"/>
    </row>
    <row r="60" spans="1:31" s="170" customFormat="1" x14ac:dyDescent="0.35">
      <c r="A60" s="102">
        <v>115700</v>
      </c>
      <c r="B60" s="102" t="s">
        <v>30</v>
      </c>
      <c r="C60" s="102" t="s">
        <v>31</v>
      </c>
      <c r="D60" s="102" t="s">
        <v>31</v>
      </c>
      <c r="E60" s="102" t="s">
        <v>2978</v>
      </c>
      <c r="F60" s="102" t="s">
        <v>2979</v>
      </c>
      <c r="G60" s="102">
        <v>5</v>
      </c>
      <c r="H60" s="102" t="s">
        <v>45</v>
      </c>
      <c r="I60" s="102" t="s">
        <v>2980</v>
      </c>
      <c r="J60" s="102" t="s">
        <v>38</v>
      </c>
      <c r="K60" s="102" t="s">
        <v>37</v>
      </c>
      <c r="L60" s="102" t="s">
        <v>36</v>
      </c>
      <c r="M60" s="102" t="s">
        <v>50</v>
      </c>
      <c r="N60" s="102" t="s">
        <v>51</v>
      </c>
      <c r="O60" s="103">
        <v>41639</v>
      </c>
      <c r="P60" s="102"/>
      <c r="Q60" s="102">
        <v>5</v>
      </c>
      <c r="R60" s="104" t="s">
        <v>41</v>
      </c>
      <c r="S60" s="101"/>
      <c r="T60" s="101"/>
      <c r="U60" s="197">
        <v>-999</v>
      </c>
      <c r="V60" s="197">
        <v>-999</v>
      </c>
      <c r="W60" s="197">
        <v>-999</v>
      </c>
      <c r="X60" s="197">
        <v>-999</v>
      </c>
      <c r="Y60" s="197">
        <v>-999</v>
      </c>
      <c r="Z60" s="197">
        <v>-999</v>
      </c>
      <c r="AA60" s="197">
        <v>-999</v>
      </c>
      <c r="AB60" s="197">
        <v>-999</v>
      </c>
      <c r="AC60" s="197">
        <v>0</v>
      </c>
      <c r="AD60" s="197">
        <v>-999</v>
      </c>
      <c r="AE60" s="197"/>
    </row>
    <row r="61" spans="1:31" s="170" customFormat="1" x14ac:dyDescent="0.35">
      <c r="A61" s="102">
        <v>110200</v>
      </c>
      <c r="B61" s="102" t="s">
        <v>30</v>
      </c>
      <c r="C61" s="102" t="s">
        <v>31</v>
      </c>
      <c r="D61" s="102" t="s">
        <v>31</v>
      </c>
      <c r="E61" s="102" t="s">
        <v>3303</v>
      </c>
      <c r="F61" s="102" t="s">
        <v>3304</v>
      </c>
      <c r="G61" s="102">
        <v>200</v>
      </c>
      <c r="H61" s="102" t="s">
        <v>45</v>
      </c>
      <c r="I61" s="102" t="s">
        <v>3304</v>
      </c>
      <c r="J61" s="102" t="s">
        <v>38</v>
      </c>
      <c r="K61" s="102" t="s">
        <v>37</v>
      </c>
      <c r="L61" s="102" t="s">
        <v>36</v>
      </c>
      <c r="M61" s="102" t="s">
        <v>50</v>
      </c>
      <c r="N61" s="102" t="s">
        <v>51</v>
      </c>
      <c r="O61" s="103">
        <v>41702</v>
      </c>
      <c r="P61" s="102"/>
      <c r="Q61" s="102">
        <v>200</v>
      </c>
      <c r="R61" s="104" t="s">
        <v>41</v>
      </c>
      <c r="S61" s="101"/>
      <c r="T61" s="101"/>
      <c r="U61" s="197">
        <v>-999</v>
      </c>
      <c r="V61" s="197">
        <v>-999</v>
      </c>
      <c r="W61" s="197">
        <v>-999</v>
      </c>
      <c r="X61" s="197">
        <v>-999</v>
      </c>
      <c r="Y61" s="197">
        <v>-999</v>
      </c>
      <c r="Z61" s="197">
        <v>-999</v>
      </c>
      <c r="AA61" s="197">
        <v>-999</v>
      </c>
      <c r="AB61" s="197">
        <v>-999</v>
      </c>
      <c r="AC61" s="197">
        <v>0</v>
      </c>
      <c r="AD61" s="197">
        <v>-999</v>
      </c>
      <c r="AE61" s="197"/>
    </row>
    <row r="62" spans="1:31" s="170" customFormat="1" x14ac:dyDescent="0.35">
      <c r="A62" s="102">
        <v>115400</v>
      </c>
      <c r="B62" s="102" t="s">
        <v>30</v>
      </c>
      <c r="C62" s="102" t="s">
        <v>31</v>
      </c>
      <c r="D62" s="102" t="s">
        <v>31</v>
      </c>
      <c r="E62" s="102" t="s">
        <v>3593</v>
      </c>
      <c r="F62" s="102" t="s">
        <v>3594</v>
      </c>
      <c r="G62" s="102">
        <v>2.5</v>
      </c>
      <c r="H62" s="102" t="s">
        <v>45</v>
      </c>
      <c r="I62" s="102" t="s">
        <v>3595</v>
      </c>
      <c r="J62" s="102" t="s">
        <v>38</v>
      </c>
      <c r="K62" s="102" t="s">
        <v>37</v>
      </c>
      <c r="L62" s="102" t="s">
        <v>36</v>
      </c>
      <c r="M62" s="102" t="s">
        <v>50</v>
      </c>
      <c r="N62" s="102" t="s">
        <v>51</v>
      </c>
      <c r="O62" s="103">
        <v>41639</v>
      </c>
      <c r="P62" s="102"/>
      <c r="Q62" s="102">
        <v>2.5</v>
      </c>
      <c r="R62" s="104" t="s">
        <v>41</v>
      </c>
      <c r="S62" s="101"/>
      <c r="T62" s="101"/>
      <c r="U62" s="197">
        <v>-999</v>
      </c>
      <c r="V62" s="197">
        <v>-999</v>
      </c>
      <c r="W62" s="197">
        <v>-999</v>
      </c>
      <c r="X62" s="197">
        <v>-999</v>
      </c>
      <c r="Y62" s="197">
        <v>-999</v>
      </c>
      <c r="Z62" s="197">
        <v>-999</v>
      </c>
      <c r="AA62" s="197">
        <v>-999</v>
      </c>
      <c r="AB62" s="197">
        <v>-999</v>
      </c>
      <c r="AC62" s="197">
        <v>0</v>
      </c>
      <c r="AD62" s="197">
        <v>-999</v>
      </c>
      <c r="AE62" s="197"/>
    </row>
    <row r="63" spans="1:31" s="170" customFormat="1" x14ac:dyDescent="0.35">
      <c r="A63" s="102">
        <v>115500</v>
      </c>
      <c r="B63" s="102" t="s">
        <v>30</v>
      </c>
      <c r="C63" s="102" t="s">
        <v>31</v>
      </c>
      <c r="D63" s="102" t="s">
        <v>31</v>
      </c>
      <c r="E63" s="102" t="s">
        <v>3596</v>
      </c>
      <c r="F63" s="102" t="s">
        <v>3597</v>
      </c>
      <c r="G63" s="102">
        <v>5</v>
      </c>
      <c r="H63" s="102" t="s">
        <v>45</v>
      </c>
      <c r="I63" s="102" t="s">
        <v>3598</v>
      </c>
      <c r="J63" s="102" t="s">
        <v>38</v>
      </c>
      <c r="K63" s="102" t="s">
        <v>37</v>
      </c>
      <c r="L63" s="102" t="s">
        <v>36</v>
      </c>
      <c r="M63" s="102" t="s">
        <v>50</v>
      </c>
      <c r="N63" s="102" t="s">
        <v>51</v>
      </c>
      <c r="O63" s="103">
        <v>41639</v>
      </c>
      <c r="P63" s="102"/>
      <c r="Q63" s="102">
        <v>5</v>
      </c>
      <c r="R63" s="104" t="s">
        <v>41</v>
      </c>
      <c r="S63" s="101"/>
      <c r="T63" s="101"/>
      <c r="U63" s="197">
        <v>-999</v>
      </c>
      <c r="V63" s="197">
        <v>-999</v>
      </c>
      <c r="W63" s="197">
        <v>-999</v>
      </c>
      <c r="X63" s="197">
        <v>-999</v>
      </c>
      <c r="Y63" s="197">
        <v>-999</v>
      </c>
      <c r="Z63" s="197">
        <v>-999</v>
      </c>
      <c r="AA63" s="197">
        <v>-999</v>
      </c>
      <c r="AB63" s="197">
        <v>-999</v>
      </c>
      <c r="AC63" s="197">
        <v>0</v>
      </c>
      <c r="AD63" s="197">
        <v>-999</v>
      </c>
      <c r="AE63" s="197"/>
    </row>
    <row r="64" spans="1:31" s="175" customFormat="1" x14ac:dyDescent="0.35">
      <c r="A64" s="171">
        <v>94800</v>
      </c>
      <c r="B64" s="171" t="s">
        <v>30</v>
      </c>
      <c r="C64" s="171" t="s">
        <v>31</v>
      </c>
      <c r="D64" s="171" t="s">
        <v>31</v>
      </c>
      <c r="E64" s="171" t="s">
        <v>2981</v>
      </c>
      <c r="F64" s="171" t="s">
        <v>2982</v>
      </c>
      <c r="G64" s="171">
        <v>5.25</v>
      </c>
      <c r="H64" s="171" t="s">
        <v>45</v>
      </c>
      <c r="I64" s="171" t="s">
        <v>2055</v>
      </c>
      <c r="J64" s="171" t="s">
        <v>73</v>
      </c>
      <c r="K64" s="171" t="s">
        <v>72</v>
      </c>
      <c r="L64" s="171" t="s">
        <v>72</v>
      </c>
      <c r="M64" s="171" t="s">
        <v>50</v>
      </c>
      <c r="N64" s="171" t="s">
        <v>51</v>
      </c>
      <c r="O64" s="172">
        <v>39105</v>
      </c>
      <c r="P64" s="171"/>
      <c r="Q64" s="171">
        <v>4.6500000000000004</v>
      </c>
      <c r="R64" s="173" t="s">
        <v>41</v>
      </c>
      <c r="S64" s="174"/>
      <c r="T64" s="174"/>
      <c r="U64" s="198">
        <v>-999</v>
      </c>
      <c r="V64" s="198">
        <v>-999</v>
      </c>
      <c r="W64" s="198">
        <v>-999</v>
      </c>
      <c r="X64" s="198">
        <v>-999</v>
      </c>
      <c r="Y64" s="198">
        <v>-999</v>
      </c>
      <c r="Z64" s="198">
        <v>-999</v>
      </c>
      <c r="AA64" s="198">
        <v>-999</v>
      </c>
      <c r="AB64" s="198">
        <v>-999</v>
      </c>
      <c r="AC64" s="198">
        <v>0</v>
      </c>
      <c r="AD64" s="198">
        <v>-999</v>
      </c>
      <c r="AE64" s="198"/>
    </row>
    <row r="65" spans="1:31" s="175" customFormat="1" x14ac:dyDescent="0.35">
      <c r="A65" s="112">
        <v>57400</v>
      </c>
      <c r="B65" s="112" t="s">
        <v>30</v>
      </c>
      <c r="C65" s="112" t="s">
        <v>42</v>
      </c>
      <c r="D65" s="112" t="s">
        <v>42</v>
      </c>
      <c r="E65" s="112" t="s">
        <v>2205</v>
      </c>
      <c r="F65" s="112" t="s">
        <v>2206</v>
      </c>
      <c r="G65" s="112">
        <v>50</v>
      </c>
      <c r="H65" s="112" t="s">
        <v>45</v>
      </c>
      <c r="I65" s="112" t="s">
        <v>232</v>
      </c>
      <c r="J65" s="112" t="s">
        <v>73</v>
      </c>
      <c r="K65" s="112" t="s">
        <v>72</v>
      </c>
      <c r="L65" s="112" t="s">
        <v>232</v>
      </c>
      <c r="M65" s="112" t="s">
        <v>50</v>
      </c>
      <c r="N65" s="112" t="s">
        <v>51</v>
      </c>
      <c r="O65" s="181">
        <v>29221</v>
      </c>
      <c r="P65" s="112"/>
      <c r="Q65" s="112">
        <v>19.03</v>
      </c>
      <c r="R65" s="113" t="s">
        <v>41</v>
      </c>
      <c r="S65" s="114"/>
      <c r="T65" s="114"/>
      <c r="U65" s="198">
        <v>-999</v>
      </c>
      <c r="V65" s="198">
        <v>-999</v>
      </c>
      <c r="W65" s="198">
        <v>-999</v>
      </c>
      <c r="X65" s="198">
        <v>-999</v>
      </c>
      <c r="Y65" s="198">
        <v>-999</v>
      </c>
      <c r="Z65" s="198">
        <v>-999</v>
      </c>
      <c r="AA65" s="198">
        <v>-999</v>
      </c>
      <c r="AB65" s="198">
        <v>-999</v>
      </c>
      <c r="AC65" s="198">
        <v>0</v>
      </c>
      <c r="AD65" s="198">
        <v>-999</v>
      </c>
      <c r="AE65" s="198"/>
    </row>
    <row r="66" spans="1:31" s="180" customFormat="1" x14ac:dyDescent="0.35">
      <c r="A66" s="176">
        <v>102300</v>
      </c>
      <c r="B66" s="176" t="s">
        <v>30</v>
      </c>
      <c r="C66" s="176" t="s">
        <v>31</v>
      </c>
      <c r="D66" s="176" t="s">
        <v>31</v>
      </c>
      <c r="E66" s="176" t="s">
        <v>2053</v>
      </c>
      <c r="F66" s="176" t="s">
        <v>2054</v>
      </c>
      <c r="G66" s="176">
        <v>20</v>
      </c>
      <c r="H66" s="176" t="s">
        <v>45</v>
      </c>
      <c r="I66" s="176" t="s">
        <v>2055</v>
      </c>
      <c r="J66" s="176" t="s">
        <v>73</v>
      </c>
      <c r="K66" s="176" t="s">
        <v>1058</v>
      </c>
      <c r="L66" s="176" t="s">
        <v>72</v>
      </c>
      <c r="M66" s="176" t="s">
        <v>50</v>
      </c>
      <c r="N66" s="176" t="s">
        <v>51</v>
      </c>
      <c r="O66" s="177">
        <v>40794</v>
      </c>
      <c r="P66" s="176"/>
      <c r="Q66" s="176">
        <v>20</v>
      </c>
      <c r="R66" s="178" t="s">
        <v>41</v>
      </c>
      <c r="S66" s="179"/>
      <c r="T66" s="179"/>
      <c r="U66" s="199">
        <v>-999</v>
      </c>
      <c r="V66" s="199">
        <v>-999</v>
      </c>
      <c r="W66" s="199">
        <v>-999</v>
      </c>
      <c r="X66" s="199">
        <v>-999</v>
      </c>
      <c r="Y66" s="199">
        <v>-999</v>
      </c>
      <c r="Z66" s="199">
        <v>-999</v>
      </c>
      <c r="AA66" s="199">
        <v>-999</v>
      </c>
      <c r="AB66" s="199">
        <v>-999</v>
      </c>
      <c r="AC66" s="199">
        <v>0</v>
      </c>
      <c r="AD66" s="199">
        <v>-999</v>
      </c>
      <c r="AE66" s="199"/>
    </row>
    <row r="67" spans="1:31" s="180" customFormat="1" x14ac:dyDescent="0.35">
      <c r="A67" s="176">
        <v>105500</v>
      </c>
      <c r="B67" s="176" t="s">
        <v>30</v>
      </c>
      <c r="C67" s="176" t="s">
        <v>31</v>
      </c>
      <c r="D67" s="176" t="s">
        <v>31</v>
      </c>
      <c r="E67" s="176" t="s">
        <v>2056</v>
      </c>
      <c r="F67" s="176" t="s">
        <v>2057</v>
      </c>
      <c r="G67" s="176">
        <v>20.149999999999999</v>
      </c>
      <c r="H67" s="176" t="s">
        <v>45</v>
      </c>
      <c r="I67" s="176" t="s">
        <v>2055</v>
      </c>
      <c r="J67" s="176" t="s">
        <v>73</v>
      </c>
      <c r="K67" s="176" t="s">
        <v>1058</v>
      </c>
      <c r="L67" s="176" t="s">
        <v>72</v>
      </c>
      <c r="M67" s="176" t="s">
        <v>50</v>
      </c>
      <c r="N67" s="176" t="s">
        <v>51</v>
      </c>
      <c r="O67" s="177">
        <v>41148</v>
      </c>
      <c r="P67" s="176"/>
      <c r="Q67" s="176">
        <v>20</v>
      </c>
      <c r="R67" s="178" t="s">
        <v>41</v>
      </c>
      <c r="S67" s="179"/>
      <c r="T67" s="179"/>
      <c r="U67" s="199">
        <v>-999</v>
      </c>
      <c r="V67" s="199">
        <v>-999</v>
      </c>
      <c r="W67" s="199">
        <v>-999</v>
      </c>
      <c r="X67" s="199">
        <v>-999</v>
      </c>
      <c r="Y67" s="199">
        <v>-999</v>
      </c>
      <c r="Z67" s="199">
        <v>-999</v>
      </c>
      <c r="AA67" s="199">
        <v>-999</v>
      </c>
      <c r="AB67" s="199">
        <v>-999</v>
      </c>
      <c r="AC67" s="199">
        <v>0</v>
      </c>
      <c r="AD67" s="199">
        <v>-999</v>
      </c>
      <c r="AE67" s="199"/>
    </row>
    <row r="68" spans="1:31" s="185" customFormat="1" x14ac:dyDescent="0.35">
      <c r="A68" s="182">
        <v>124200</v>
      </c>
      <c r="B68" s="182" t="s">
        <v>30</v>
      </c>
      <c r="C68" s="182" t="s">
        <v>31</v>
      </c>
      <c r="D68" s="182" t="s">
        <v>31</v>
      </c>
      <c r="E68" s="182" t="s">
        <v>1224</v>
      </c>
      <c r="F68" s="182" t="s">
        <v>1225</v>
      </c>
      <c r="G68" s="182">
        <v>155.1</v>
      </c>
      <c r="H68" s="182" t="s">
        <v>45</v>
      </c>
      <c r="I68" s="182" t="s">
        <v>1226</v>
      </c>
      <c r="J68" s="182" t="s">
        <v>79</v>
      </c>
      <c r="K68" s="182" t="s">
        <v>79</v>
      </c>
      <c r="L68" s="182" t="s">
        <v>79</v>
      </c>
      <c r="M68" s="182" t="s">
        <v>50</v>
      </c>
      <c r="N68" s="182" t="s">
        <v>51</v>
      </c>
      <c r="O68" s="182"/>
      <c r="P68" s="182"/>
      <c r="Q68" s="182">
        <v>155.1</v>
      </c>
      <c r="R68" s="183" t="s">
        <v>41</v>
      </c>
      <c r="S68" s="184"/>
      <c r="T68" s="184"/>
      <c r="U68" s="200">
        <v>-999</v>
      </c>
      <c r="V68" s="200">
        <v>-999</v>
      </c>
      <c r="W68" s="200">
        <v>-999</v>
      </c>
      <c r="X68" s="200">
        <v>-999</v>
      </c>
      <c r="Y68" s="200">
        <v>-999</v>
      </c>
      <c r="Z68" s="200">
        <v>-999</v>
      </c>
      <c r="AA68" s="200">
        <v>-999</v>
      </c>
      <c r="AB68" s="200">
        <v>-999</v>
      </c>
      <c r="AC68" s="200">
        <v>0</v>
      </c>
      <c r="AD68" s="200">
        <v>-999</v>
      </c>
      <c r="AE68" s="200"/>
    </row>
    <row r="69" spans="1:31" s="185" customFormat="1" x14ac:dyDescent="0.35">
      <c r="A69" s="182">
        <v>92600</v>
      </c>
      <c r="B69" s="182" t="s">
        <v>30</v>
      </c>
      <c r="C69" s="182" t="s">
        <v>31</v>
      </c>
      <c r="D69" s="182" t="s">
        <v>31</v>
      </c>
      <c r="E69" s="182" t="s">
        <v>1918</v>
      </c>
      <c r="F69" s="182" t="s">
        <v>1919</v>
      </c>
      <c r="G69" s="182">
        <v>50</v>
      </c>
      <c r="H69" s="182" t="s">
        <v>45</v>
      </c>
      <c r="I69" s="182" t="s">
        <v>1920</v>
      </c>
      <c r="J69" s="182" t="s">
        <v>79</v>
      </c>
      <c r="K69" s="182" t="s">
        <v>79</v>
      </c>
      <c r="L69" s="182" t="s">
        <v>79</v>
      </c>
      <c r="M69" s="182" t="s">
        <v>50</v>
      </c>
      <c r="N69" s="182" t="s">
        <v>51</v>
      </c>
      <c r="O69" s="186">
        <v>38707</v>
      </c>
      <c r="P69" s="182"/>
      <c r="Q69" s="182">
        <v>50</v>
      </c>
      <c r="R69" s="183" t="s">
        <v>41</v>
      </c>
      <c r="S69" s="184"/>
      <c r="T69" s="184"/>
      <c r="U69" s="200">
        <v>-999</v>
      </c>
      <c r="V69" s="200">
        <v>-999</v>
      </c>
      <c r="W69" s="200">
        <v>-999</v>
      </c>
      <c r="X69" s="200">
        <v>-999</v>
      </c>
      <c r="Y69" s="200">
        <v>-999</v>
      </c>
      <c r="Z69" s="200">
        <v>-999</v>
      </c>
      <c r="AA69" s="200">
        <v>-999</v>
      </c>
      <c r="AB69" s="200">
        <v>-999</v>
      </c>
      <c r="AC69" s="200">
        <v>0</v>
      </c>
      <c r="AD69" s="200">
        <v>-999</v>
      </c>
      <c r="AE69" s="200"/>
    </row>
    <row r="70" spans="1:31" s="185" customFormat="1" x14ac:dyDescent="0.35">
      <c r="A70" s="182">
        <v>112500</v>
      </c>
      <c r="B70" s="182" t="s">
        <v>30</v>
      </c>
      <c r="C70" s="182" t="s">
        <v>31</v>
      </c>
      <c r="D70" s="182" t="s">
        <v>31</v>
      </c>
      <c r="E70" s="182" t="s">
        <v>2637</v>
      </c>
      <c r="F70" s="182" t="s">
        <v>2638</v>
      </c>
      <c r="G70" s="182">
        <v>265</v>
      </c>
      <c r="H70" s="182" t="s">
        <v>45</v>
      </c>
      <c r="I70" s="182" t="s">
        <v>2639</v>
      </c>
      <c r="J70" s="182" t="s">
        <v>79</v>
      </c>
      <c r="K70" s="182" t="s">
        <v>79</v>
      </c>
      <c r="L70" s="182" t="s">
        <v>79</v>
      </c>
      <c r="M70" s="182" t="s">
        <v>50</v>
      </c>
      <c r="N70" s="182" t="s">
        <v>51</v>
      </c>
      <c r="O70" s="186">
        <v>41485</v>
      </c>
      <c r="P70" s="182"/>
      <c r="Q70" s="182">
        <v>265.39999999999998</v>
      </c>
      <c r="R70" s="183" t="s">
        <v>41</v>
      </c>
      <c r="S70" s="184"/>
      <c r="T70" s="184"/>
      <c r="U70" s="200">
        <v>-999</v>
      </c>
      <c r="V70" s="200">
        <v>-999</v>
      </c>
      <c r="W70" s="200">
        <v>-999</v>
      </c>
      <c r="X70" s="200">
        <v>-999</v>
      </c>
      <c r="Y70" s="200">
        <v>-999</v>
      </c>
      <c r="Z70" s="200">
        <v>-999</v>
      </c>
      <c r="AA70" s="200">
        <v>-999</v>
      </c>
      <c r="AB70" s="200">
        <v>-999</v>
      </c>
      <c r="AC70" s="200">
        <v>0</v>
      </c>
      <c r="AD70" s="200">
        <v>-999</v>
      </c>
      <c r="AE70" s="200"/>
    </row>
    <row r="71" spans="1:31" s="185" customFormat="1" x14ac:dyDescent="0.35">
      <c r="A71" s="182">
        <v>104800</v>
      </c>
      <c r="B71" s="182" t="s">
        <v>30</v>
      </c>
      <c r="C71" s="182" t="s">
        <v>31</v>
      </c>
      <c r="D71" s="182" t="s">
        <v>31</v>
      </c>
      <c r="E71" s="182" t="s">
        <v>2794</v>
      </c>
      <c r="F71" s="182" t="s">
        <v>2795</v>
      </c>
      <c r="G71" s="182">
        <v>140</v>
      </c>
      <c r="H71" s="182" t="s">
        <v>45</v>
      </c>
      <c r="I71" s="182" t="s">
        <v>2796</v>
      </c>
      <c r="J71" s="182" t="s">
        <v>79</v>
      </c>
      <c r="K71" s="182" t="s">
        <v>79</v>
      </c>
      <c r="L71" s="182" t="s">
        <v>79</v>
      </c>
      <c r="M71" s="182" t="s">
        <v>50</v>
      </c>
      <c r="N71" s="182" t="s">
        <v>51</v>
      </c>
      <c r="O71" s="182"/>
      <c r="P71" s="182"/>
      <c r="Q71" s="182">
        <v>140</v>
      </c>
      <c r="R71" s="183" t="s">
        <v>41</v>
      </c>
      <c r="S71" s="184"/>
      <c r="T71" s="184"/>
      <c r="U71" s="200">
        <v>-999</v>
      </c>
      <c r="V71" s="200">
        <v>-999</v>
      </c>
      <c r="W71" s="200">
        <v>-999</v>
      </c>
      <c r="X71" s="200">
        <v>-999</v>
      </c>
      <c r="Y71" s="200">
        <v>-999</v>
      </c>
      <c r="Z71" s="200">
        <v>-999</v>
      </c>
      <c r="AA71" s="200">
        <v>-999</v>
      </c>
      <c r="AB71" s="200">
        <v>-999</v>
      </c>
      <c r="AC71" s="200">
        <v>0</v>
      </c>
      <c r="AD71" s="200">
        <v>-999</v>
      </c>
      <c r="AE71" s="200"/>
    </row>
    <row r="72" spans="1:31" x14ac:dyDescent="0.35">
      <c r="AC72" s="163">
        <v>38.914783221599805</v>
      </c>
    </row>
    <row r="73" spans="1:31" x14ac:dyDescent="0.35">
      <c r="AC73" s="163">
        <v>38.754674758800419</v>
      </c>
    </row>
    <row r="74" spans="1:31" x14ac:dyDescent="0.35">
      <c r="AC74" s="163">
        <v>38.691474049799659</v>
      </c>
    </row>
    <row r="75" spans="1:31" x14ac:dyDescent="0.35">
      <c r="AC75" s="163">
        <v>38.830515609600134</v>
      </c>
    </row>
    <row r="76" spans="1:31" x14ac:dyDescent="0.35">
      <c r="AC76" s="163">
        <v>38.6956874303999</v>
      </c>
    </row>
    <row r="77" spans="1:31" x14ac:dyDescent="0.35">
      <c r="AC77" s="163">
        <v>38.577712773600183</v>
      </c>
    </row>
    <row r="78" spans="1:31" x14ac:dyDescent="0.35">
      <c r="AC78" s="163">
        <v>20.645564939999982</v>
      </c>
    </row>
    <row r="79" spans="1:31" x14ac:dyDescent="0.35">
      <c r="AC79" s="163">
        <v>40.629629125800264</v>
      </c>
    </row>
    <row r="80" spans="1:31" x14ac:dyDescent="0.35">
      <c r="AC80" s="163">
        <v>40.831871394599901</v>
      </c>
    </row>
    <row r="81" spans="29:29" x14ac:dyDescent="0.35">
      <c r="AC81" s="163">
        <v>40.722323499000062</v>
      </c>
    </row>
    <row r="82" spans="29:29" x14ac:dyDescent="0.35">
      <c r="AC82" s="163">
        <v>40.654909409399956</v>
      </c>
    </row>
    <row r="83" spans="29:29" x14ac:dyDescent="0.35">
      <c r="AC83" s="163">
        <v>40.722323499000062</v>
      </c>
    </row>
    <row r="84" spans="29:29" x14ac:dyDescent="0.35">
      <c r="AC84" s="163">
        <v>153.32284873620114</v>
      </c>
    </row>
    <row r="85" spans="29:29" x14ac:dyDescent="0.35">
      <c r="AC85" s="163">
        <v>160.29949649999887</v>
      </c>
    </row>
    <row r="86" spans="29:29" x14ac:dyDescent="0.35">
      <c r="AC86" s="163">
        <v>66.188179200000732</v>
      </c>
    </row>
    <row r="87" spans="29:29" x14ac:dyDescent="0.35">
      <c r="AC87" s="163">
        <v>66.188179200000732</v>
      </c>
    </row>
    <row r="88" spans="29:29" x14ac:dyDescent="0.35">
      <c r="AC88" s="163">
        <v>36.10565175360032</v>
      </c>
    </row>
    <row r="89" spans="29:29" x14ac:dyDescent="0.35">
      <c r="AC89" s="163">
        <v>36.196660500000782</v>
      </c>
    </row>
    <row r="90" spans="29:29" x14ac:dyDescent="0.35">
      <c r="AC90" s="163">
        <v>68.707466770799982</v>
      </c>
    </row>
    <row r="91" spans="29:29" x14ac:dyDescent="0.35">
      <c r="AC91" s="163">
        <v>69.429331600203142</v>
      </c>
    </row>
    <row r="92" spans="29:29" x14ac:dyDescent="0.35">
      <c r="AC92" s="163">
        <v>102.99914873819991</v>
      </c>
    </row>
    <row r="93" spans="29:29" x14ac:dyDescent="0.35">
      <c r="AC93" s="163">
        <v>102.38483970000084</v>
      </c>
    </row>
    <row r="94" spans="29:29" x14ac:dyDescent="0.35">
      <c r="AC94" s="163">
        <v>13.444473900000034</v>
      </c>
    </row>
    <row r="95" spans="29:29" x14ac:dyDescent="0.35">
      <c r="AC95" s="163">
        <v>46.693692045000574</v>
      </c>
    </row>
    <row r="96" spans="29:29" x14ac:dyDescent="0.35">
      <c r="AC96" s="163">
        <v>46.704033948000436</v>
      </c>
    </row>
    <row r="97" spans="29:29" x14ac:dyDescent="0.35">
      <c r="AC97" s="163">
        <v>36.997123792200128</v>
      </c>
    </row>
    <row r="98" spans="29:29" x14ac:dyDescent="0.35">
      <c r="AC98" s="163">
        <v>36.196660500000782</v>
      </c>
    </row>
    <row r="99" spans="29:29" x14ac:dyDescent="0.35">
      <c r="AC99" s="163">
        <v>104.6517848376016</v>
      </c>
    </row>
    <row r="100" spans="29:29" x14ac:dyDescent="0.35">
      <c r="AC100" s="163">
        <v>102.57099395400235</v>
      </c>
    </row>
    <row r="101" spans="29:29" x14ac:dyDescent="0.35">
      <c r="AC101" s="163">
        <v>44.470182899999962</v>
      </c>
    </row>
    <row r="102" spans="29:29" x14ac:dyDescent="0.35">
      <c r="AC102" s="163">
        <v>44.530165937399815</v>
      </c>
    </row>
    <row r="103" spans="29:29" x14ac:dyDescent="0.35">
      <c r="AC103" s="163">
        <v>8.6180737500000504</v>
      </c>
    </row>
    <row r="104" spans="29:29" x14ac:dyDescent="0.35">
      <c r="AC104" s="163">
        <v>32.541846479999926</v>
      </c>
    </row>
    <row r="105" spans="29:29" x14ac:dyDescent="0.35">
      <c r="AC105" s="163">
        <v>14.75414226000014</v>
      </c>
    </row>
    <row r="106" spans="29:29" x14ac:dyDescent="0.35">
      <c r="AC106" s="163">
        <v>18.890817660000284</v>
      </c>
    </row>
    <row r="107" spans="29:29" x14ac:dyDescent="0.35">
      <c r="AC107" s="163">
        <v>5.2397888400002017</v>
      </c>
    </row>
  </sheetData>
  <sortState ref="A2:BF36">
    <sortCondition ref="J2:J36"/>
    <sortCondition ref="K2:K36"/>
    <sortCondition ref="L2:L3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5"/>
  <sheetViews>
    <sheetView workbookViewId="0">
      <pane ySplit="1" topLeftCell="A255" activePane="bottomLeft" state="frozen"/>
      <selection activeCell="P1" sqref="P1"/>
      <selection pane="bottomLeft" activeCell="AH7" sqref="AH7"/>
    </sheetView>
  </sheetViews>
  <sheetFormatPr defaultColWidth="9.08984375" defaultRowHeight="14.5" x14ac:dyDescent="0.35"/>
  <cols>
    <col min="1" max="1" width="6.81640625" bestFit="1" customWidth="1"/>
    <col min="2" max="2" width="12.08984375" bestFit="1" customWidth="1"/>
    <col min="3" max="3" width="2.81640625" bestFit="1" customWidth="1"/>
    <col min="4" max="4" width="7.36328125" bestFit="1" customWidth="1"/>
    <col min="5" max="5" width="15.81640625" bestFit="1" customWidth="1"/>
    <col min="6" max="6" width="39.1796875" bestFit="1" customWidth="1"/>
    <col min="7" max="7" width="13.1796875" bestFit="1" customWidth="1"/>
    <col min="8" max="8" width="6.81640625" customWidth="1"/>
    <col min="9" max="9" width="39.54296875" customWidth="1"/>
    <col min="10" max="10" width="15.6328125" customWidth="1"/>
    <col min="11" max="11" width="16.90625" customWidth="1"/>
    <col min="12" max="12" width="15.36328125" customWidth="1"/>
    <col min="13" max="13" width="4.08984375" customWidth="1"/>
    <col min="14" max="14" width="9.81640625" customWidth="1"/>
    <col min="15" max="15" width="10.7265625" customWidth="1"/>
    <col min="16" max="16" width="10.36328125" customWidth="1"/>
    <col min="17" max="17" width="14.08984375" customWidth="1"/>
    <col min="18" max="18" width="32.08984375" customWidth="1"/>
    <col min="19" max="19" width="10.81640625" customWidth="1"/>
    <col min="20" max="20" width="13" customWidth="1"/>
    <col min="21" max="23" width="9.36328125" customWidth="1"/>
    <col min="24" max="24" width="5.81640625" style="72" customWidth="1"/>
    <col min="25" max="25" width="7.6328125" style="72" customWidth="1"/>
    <col min="26" max="26" width="5.1796875" style="72" customWidth="1"/>
    <col min="27" max="27" width="7.81640625" style="72" customWidth="1"/>
    <col min="28" max="28" width="9.81640625" style="72" customWidth="1"/>
    <col min="29" max="29" width="15.08984375" style="72" bestFit="1" customWidth="1"/>
    <col min="30" max="30" width="6.81640625" style="72" customWidth="1"/>
    <col min="31" max="46" width="9.08984375" style="72"/>
    <col min="253" max="253" width="6.81640625" bestFit="1" customWidth="1"/>
    <col min="254" max="254" width="12.08984375" bestFit="1" customWidth="1"/>
    <col min="255" max="255" width="2.81640625" bestFit="1" customWidth="1"/>
    <col min="256" max="256" width="7.36328125" bestFit="1" customWidth="1"/>
    <col min="257" max="257" width="15.81640625" bestFit="1" customWidth="1"/>
    <col min="258" max="258" width="39.1796875" bestFit="1" customWidth="1"/>
    <col min="259" max="259" width="13.1796875" bestFit="1" customWidth="1"/>
    <col min="260" max="260" width="6.81640625" bestFit="1" customWidth="1"/>
    <col min="261" max="261" width="39.54296875" bestFit="1" customWidth="1"/>
    <col min="262" max="262" width="15.6328125" bestFit="1" customWidth="1"/>
    <col min="263" max="263" width="16.90625" bestFit="1" customWidth="1"/>
    <col min="264" max="264" width="15.36328125" bestFit="1" customWidth="1"/>
    <col min="265" max="265" width="4.08984375" bestFit="1" customWidth="1"/>
    <col min="266" max="266" width="9.81640625" bestFit="1" customWidth="1"/>
    <col min="267" max="267" width="10.7265625" bestFit="1" customWidth="1"/>
    <col min="268" max="268" width="10.36328125" bestFit="1" customWidth="1"/>
    <col min="269" max="269" width="14.08984375" bestFit="1" customWidth="1"/>
    <col min="270" max="270" width="32.08984375" bestFit="1" customWidth="1"/>
    <col min="271" max="271" width="10.81640625" bestFit="1" customWidth="1"/>
    <col min="272" max="272" width="13" bestFit="1" customWidth="1"/>
    <col min="509" max="509" width="6.81640625" bestFit="1" customWidth="1"/>
    <col min="510" max="510" width="12.08984375" bestFit="1" customWidth="1"/>
    <col min="511" max="511" width="2.81640625" bestFit="1" customWidth="1"/>
    <col min="512" max="512" width="7.36328125" bestFit="1" customWidth="1"/>
    <col min="513" max="513" width="15.81640625" bestFit="1" customWidth="1"/>
    <col min="514" max="514" width="39.1796875" bestFit="1" customWidth="1"/>
    <col min="515" max="515" width="13.1796875" bestFit="1" customWidth="1"/>
    <col min="516" max="516" width="6.81640625" bestFit="1" customWidth="1"/>
    <col min="517" max="517" width="39.54296875" bestFit="1" customWidth="1"/>
    <col min="518" max="518" width="15.6328125" bestFit="1" customWidth="1"/>
    <col min="519" max="519" width="16.90625" bestFit="1" customWidth="1"/>
    <col min="520" max="520" width="15.36328125" bestFit="1" customWidth="1"/>
    <col min="521" max="521" width="4.08984375" bestFit="1" customWidth="1"/>
    <col min="522" max="522" width="9.81640625" bestFit="1" customWidth="1"/>
    <col min="523" max="523" width="10.7265625" bestFit="1" customWidth="1"/>
    <col min="524" max="524" width="10.36328125" bestFit="1" customWidth="1"/>
    <col min="525" max="525" width="14.08984375" bestFit="1" customWidth="1"/>
    <col min="526" max="526" width="32.08984375" bestFit="1" customWidth="1"/>
    <col min="527" max="527" width="10.81640625" bestFit="1" customWidth="1"/>
    <col min="528" max="528" width="13" bestFit="1" customWidth="1"/>
    <col min="765" max="765" width="6.81640625" bestFit="1" customWidth="1"/>
    <col min="766" max="766" width="12.08984375" bestFit="1" customWidth="1"/>
    <col min="767" max="767" width="2.81640625" bestFit="1" customWidth="1"/>
    <col min="768" max="768" width="7.36328125" bestFit="1" customWidth="1"/>
    <col min="769" max="769" width="15.81640625" bestFit="1" customWidth="1"/>
    <col min="770" max="770" width="39.1796875" bestFit="1" customWidth="1"/>
    <col min="771" max="771" width="13.1796875" bestFit="1" customWidth="1"/>
    <col min="772" max="772" width="6.81640625" bestFit="1" customWidth="1"/>
    <col min="773" max="773" width="39.54296875" bestFit="1" customWidth="1"/>
    <col min="774" max="774" width="15.6328125" bestFit="1" customWidth="1"/>
    <col min="775" max="775" width="16.90625" bestFit="1" customWidth="1"/>
    <col min="776" max="776" width="15.36328125" bestFit="1" customWidth="1"/>
    <col min="777" max="777" width="4.08984375" bestFit="1" customWidth="1"/>
    <col min="778" max="778" width="9.81640625" bestFit="1" customWidth="1"/>
    <col min="779" max="779" width="10.7265625" bestFit="1" customWidth="1"/>
    <col min="780" max="780" width="10.36328125" bestFit="1" customWidth="1"/>
    <col min="781" max="781" width="14.08984375" bestFit="1" customWidth="1"/>
    <col min="782" max="782" width="32.08984375" bestFit="1" customWidth="1"/>
    <col min="783" max="783" width="10.81640625" bestFit="1" customWidth="1"/>
    <col min="784" max="784" width="13" bestFit="1" customWidth="1"/>
    <col min="1021" max="1021" width="6.81640625" bestFit="1" customWidth="1"/>
    <col min="1022" max="1022" width="12.08984375" bestFit="1" customWidth="1"/>
    <col min="1023" max="1023" width="2.81640625" bestFit="1" customWidth="1"/>
    <col min="1024" max="1024" width="7.36328125" bestFit="1" customWidth="1"/>
    <col min="1025" max="1025" width="15.81640625" bestFit="1" customWidth="1"/>
    <col min="1026" max="1026" width="39.1796875" bestFit="1" customWidth="1"/>
    <col min="1027" max="1027" width="13.1796875" bestFit="1" customWidth="1"/>
    <col min="1028" max="1028" width="6.81640625" bestFit="1" customWidth="1"/>
    <col min="1029" max="1029" width="39.54296875" bestFit="1" customWidth="1"/>
    <col min="1030" max="1030" width="15.6328125" bestFit="1" customWidth="1"/>
    <col min="1031" max="1031" width="16.90625" bestFit="1" customWidth="1"/>
    <col min="1032" max="1032" width="15.36328125" bestFit="1" customWidth="1"/>
    <col min="1033" max="1033" width="4.08984375" bestFit="1" customWidth="1"/>
    <col min="1034" max="1034" width="9.81640625" bestFit="1" customWidth="1"/>
    <col min="1035" max="1035" width="10.7265625" bestFit="1" customWidth="1"/>
    <col min="1036" max="1036" width="10.36328125" bestFit="1" customWidth="1"/>
    <col min="1037" max="1037" width="14.08984375" bestFit="1" customWidth="1"/>
    <col min="1038" max="1038" width="32.08984375" bestFit="1" customWidth="1"/>
    <col min="1039" max="1039" width="10.81640625" bestFit="1" customWidth="1"/>
    <col min="1040" max="1040" width="13" bestFit="1" customWidth="1"/>
    <col min="1277" max="1277" width="6.81640625" bestFit="1" customWidth="1"/>
    <col min="1278" max="1278" width="12.08984375" bestFit="1" customWidth="1"/>
    <col min="1279" max="1279" width="2.81640625" bestFit="1" customWidth="1"/>
    <col min="1280" max="1280" width="7.36328125" bestFit="1" customWidth="1"/>
    <col min="1281" max="1281" width="15.81640625" bestFit="1" customWidth="1"/>
    <col min="1282" max="1282" width="39.1796875" bestFit="1" customWidth="1"/>
    <col min="1283" max="1283" width="13.1796875" bestFit="1" customWidth="1"/>
    <col min="1284" max="1284" width="6.81640625" bestFit="1" customWidth="1"/>
    <col min="1285" max="1285" width="39.54296875" bestFit="1" customWidth="1"/>
    <col min="1286" max="1286" width="15.6328125" bestFit="1" customWidth="1"/>
    <col min="1287" max="1287" width="16.90625" bestFit="1" customWidth="1"/>
    <col min="1288" max="1288" width="15.36328125" bestFit="1" customWidth="1"/>
    <col min="1289" max="1289" width="4.08984375" bestFit="1" customWidth="1"/>
    <col min="1290" max="1290" width="9.81640625" bestFit="1" customWidth="1"/>
    <col min="1291" max="1291" width="10.7265625" bestFit="1" customWidth="1"/>
    <col min="1292" max="1292" width="10.36328125" bestFit="1" customWidth="1"/>
    <col min="1293" max="1293" width="14.08984375" bestFit="1" customWidth="1"/>
    <col min="1294" max="1294" width="32.08984375" bestFit="1" customWidth="1"/>
    <col min="1295" max="1295" width="10.81640625" bestFit="1" customWidth="1"/>
    <col min="1296" max="1296" width="13" bestFit="1" customWidth="1"/>
    <col min="1533" max="1533" width="6.81640625" bestFit="1" customWidth="1"/>
    <col min="1534" max="1534" width="12.08984375" bestFit="1" customWidth="1"/>
    <col min="1535" max="1535" width="2.81640625" bestFit="1" customWidth="1"/>
    <col min="1536" max="1536" width="7.36328125" bestFit="1" customWidth="1"/>
    <col min="1537" max="1537" width="15.81640625" bestFit="1" customWidth="1"/>
    <col min="1538" max="1538" width="39.1796875" bestFit="1" customWidth="1"/>
    <col min="1539" max="1539" width="13.1796875" bestFit="1" customWidth="1"/>
    <col min="1540" max="1540" width="6.81640625" bestFit="1" customWidth="1"/>
    <col min="1541" max="1541" width="39.54296875" bestFit="1" customWidth="1"/>
    <col min="1542" max="1542" width="15.6328125" bestFit="1" customWidth="1"/>
    <col min="1543" max="1543" width="16.90625" bestFit="1" customWidth="1"/>
    <col min="1544" max="1544" width="15.36328125" bestFit="1" customWidth="1"/>
    <col min="1545" max="1545" width="4.08984375" bestFit="1" customWidth="1"/>
    <col min="1546" max="1546" width="9.81640625" bestFit="1" customWidth="1"/>
    <col min="1547" max="1547" width="10.7265625" bestFit="1" customWidth="1"/>
    <col min="1548" max="1548" width="10.36328125" bestFit="1" customWidth="1"/>
    <col min="1549" max="1549" width="14.08984375" bestFit="1" customWidth="1"/>
    <col min="1550" max="1550" width="32.08984375" bestFit="1" customWidth="1"/>
    <col min="1551" max="1551" width="10.81640625" bestFit="1" customWidth="1"/>
    <col min="1552" max="1552" width="13" bestFit="1" customWidth="1"/>
    <col min="1789" max="1789" width="6.81640625" bestFit="1" customWidth="1"/>
    <col min="1790" max="1790" width="12.08984375" bestFit="1" customWidth="1"/>
    <col min="1791" max="1791" width="2.81640625" bestFit="1" customWidth="1"/>
    <col min="1792" max="1792" width="7.36328125" bestFit="1" customWidth="1"/>
    <col min="1793" max="1793" width="15.81640625" bestFit="1" customWidth="1"/>
    <col min="1794" max="1794" width="39.1796875" bestFit="1" customWidth="1"/>
    <col min="1795" max="1795" width="13.1796875" bestFit="1" customWidth="1"/>
    <col min="1796" max="1796" width="6.81640625" bestFit="1" customWidth="1"/>
    <col min="1797" max="1797" width="39.54296875" bestFit="1" customWidth="1"/>
    <col min="1798" max="1798" width="15.6328125" bestFit="1" customWidth="1"/>
    <col min="1799" max="1799" width="16.90625" bestFit="1" customWidth="1"/>
    <col min="1800" max="1800" width="15.36328125" bestFit="1" customWidth="1"/>
    <col min="1801" max="1801" width="4.08984375" bestFit="1" customWidth="1"/>
    <col min="1802" max="1802" width="9.81640625" bestFit="1" customWidth="1"/>
    <col min="1803" max="1803" width="10.7265625" bestFit="1" customWidth="1"/>
    <col min="1804" max="1804" width="10.36328125" bestFit="1" customWidth="1"/>
    <col min="1805" max="1805" width="14.08984375" bestFit="1" customWidth="1"/>
    <col min="1806" max="1806" width="32.08984375" bestFit="1" customWidth="1"/>
    <col min="1807" max="1807" width="10.81640625" bestFit="1" customWidth="1"/>
    <col min="1808" max="1808" width="13" bestFit="1" customWidth="1"/>
    <col min="2045" max="2045" width="6.81640625" bestFit="1" customWidth="1"/>
    <col min="2046" max="2046" width="12.08984375" bestFit="1" customWidth="1"/>
    <col min="2047" max="2047" width="2.81640625" bestFit="1" customWidth="1"/>
    <col min="2048" max="2048" width="7.36328125" bestFit="1" customWidth="1"/>
    <col min="2049" max="2049" width="15.81640625" bestFit="1" customWidth="1"/>
    <col min="2050" max="2050" width="39.1796875" bestFit="1" customWidth="1"/>
    <col min="2051" max="2051" width="13.1796875" bestFit="1" customWidth="1"/>
    <col min="2052" max="2052" width="6.81640625" bestFit="1" customWidth="1"/>
    <col min="2053" max="2053" width="39.54296875" bestFit="1" customWidth="1"/>
    <col min="2054" max="2054" width="15.6328125" bestFit="1" customWidth="1"/>
    <col min="2055" max="2055" width="16.90625" bestFit="1" customWidth="1"/>
    <col min="2056" max="2056" width="15.36328125" bestFit="1" customWidth="1"/>
    <col min="2057" max="2057" width="4.08984375" bestFit="1" customWidth="1"/>
    <col min="2058" max="2058" width="9.81640625" bestFit="1" customWidth="1"/>
    <col min="2059" max="2059" width="10.7265625" bestFit="1" customWidth="1"/>
    <col min="2060" max="2060" width="10.36328125" bestFit="1" customWidth="1"/>
    <col min="2061" max="2061" width="14.08984375" bestFit="1" customWidth="1"/>
    <col min="2062" max="2062" width="32.08984375" bestFit="1" customWidth="1"/>
    <col min="2063" max="2063" width="10.81640625" bestFit="1" customWidth="1"/>
    <col min="2064" max="2064" width="13" bestFit="1" customWidth="1"/>
    <col min="2301" max="2301" width="6.81640625" bestFit="1" customWidth="1"/>
    <col min="2302" max="2302" width="12.08984375" bestFit="1" customWidth="1"/>
    <col min="2303" max="2303" width="2.81640625" bestFit="1" customWidth="1"/>
    <col min="2304" max="2304" width="7.36328125" bestFit="1" customWidth="1"/>
    <col min="2305" max="2305" width="15.81640625" bestFit="1" customWidth="1"/>
    <col min="2306" max="2306" width="39.1796875" bestFit="1" customWidth="1"/>
    <col min="2307" max="2307" width="13.1796875" bestFit="1" customWidth="1"/>
    <col min="2308" max="2308" width="6.81640625" bestFit="1" customWidth="1"/>
    <col min="2309" max="2309" width="39.54296875" bestFit="1" customWidth="1"/>
    <col min="2310" max="2310" width="15.6328125" bestFit="1" customWidth="1"/>
    <col min="2311" max="2311" width="16.90625" bestFit="1" customWidth="1"/>
    <col min="2312" max="2312" width="15.36328125" bestFit="1" customWidth="1"/>
    <col min="2313" max="2313" width="4.08984375" bestFit="1" customWidth="1"/>
    <col min="2314" max="2314" width="9.81640625" bestFit="1" customWidth="1"/>
    <col min="2315" max="2315" width="10.7265625" bestFit="1" customWidth="1"/>
    <col min="2316" max="2316" width="10.36328125" bestFit="1" customWidth="1"/>
    <col min="2317" max="2317" width="14.08984375" bestFit="1" customWidth="1"/>
    <col min="2318" max="2318" width="32.08984375" bestFit="1" customWidth="1"/>
    <col min="2319" max="2319" width="10.81640625" bestFit="1" customWidth="1"/>
    <col min="2320" max="2320" width="13" bestFit="1" customWidth="1"/>
    <col min="2557" max="2557" width="6.81640625" bestFit="1" customWidth="1"/>
    <col min="2558" max="2558" width="12.08984375" bestFit="1" customWidth="1"/>
    <col min="2559" max="2559" width="2.81640625" bestFit="1" customWidth="1"/>
    <col min="2560" max="2560" width="7.36328125" bestFit="1" customWidth="1"/>
    <col min="2561" max="2561" width="15.81640625" bestFit="1" customWidth="1"/>
    <col min="2562" max="2562" width="39.1796875" bestFit="1" customWidth="1"/>
    <col min="2563" max="2563" width="13.1796875" bestFit="1" customWidth="1"/>
    <col min="2564" max="2564" width="6.81640625" bestFit="1" customWidth="1"/>
    <col min="2565" max="2565" width="39.54296875" bestFit="1" customWidth="1"/>
    <col min="2566" max="2566" width="15.6328125" bestFit="1" customWidth="1"/>
    <col min="2567" max="2567" width="16.90625" bestFit="1" customWidth="1"/>
    <col min="2568" max="2568" width="15.36328125" bestFit="1" customWidth="1"/>
    <col min="2569" max="2569" width="4.08984375" bestFit="1" customWidth="1"/>
    <col min="2570" max="2570" width="9.81640625" bestFit="1" customWidth="1"/>
    <col min="2571" max="2571" width="10.7265625" bestFit="1" customWidth="1"/>
    <col min="2572" max="2572" width="10.36328125" bestFit="1" customWidth="1"/>
    <col min="2573" max="2573" width="14.08984375" bestFit="1" customWidth="1"/>
    <col min="2574" max="2574" width="32.08984375" bestFit="1" customWidth="1"/>
    <col min="2575" max="2575" width="10.81640625" bestFit="1" customWidth="1"/>
    <col min="2576" max="2576" width="13" bestFit="1" customWidth="1"/>
    <col min="2813" max="2813" width="6.81640625" bestFit="1" customWidth="1"/>
    <col min="2814" max="2814" width="12.08984375" bestFit="1" customWidth="1"/>
    <col min="2815" max="2815" width="2.81640625" bestFit="1" customWidth="1"/>
    <col min="2816" max="2816" width="7.36328125" bestFit="1" customWidth="1"/>
    <col min="2817" max="2817" width="15.81640625" bestFit="1" customWidth="1"/>
    <col min="2818" max="2818" width="39.1796875" bestFit="1" customWidth="1"/>
    <col min="2819" max="2819" width="13.1796875" bestFit="1" customWidth="1"/>
    <col min="2820" max="2820" width="6.81640625" bestFit="1" customWidth="1"/>
    <col min="2821" max="2821" width="39.54296875" bestFit="1" customWidth="1"/>
    <col min="2822" max="2822" width="15.6328125" bestFit="1" customWidth="1"/>
    <col min="2823" max="2823" width="16.90625" bestFit="1" customWidth="1"/>
    <col min="2824" max="2824" width="15.36328125" bestFit="1" customWidth="1"/>
    <col min="2825" max="2825" width="4.08984375" bestFit="1" customWidth="1"/>
    <col min="2826" max="2826" width="9.81640625" bestFit="1" customWidth="1"/>
    <col min="2827" max="2827" width="10.7265625" bestFit="1" customWidth="1"/>
    <col min="2828" max="2828" width="10.36328125" bestFit="1" customWidth="1"/>
    <col min="2829" max="2829" width="14.08984375" bestFit="1" customWidth="1"/>
    <col min="2830" max="2830" width="32.08984375" bestFit="1" customWidth="1"/>
    <col min="2831" max="2831" width="10.81640625" bestFit="1" customWidth="1"/>
    <col min="2832" max="2832" width="13" bestFit="1" customWidth="1"/>
    <col min="3069" max="3069" width="6.81640625" bestFit="1" customWidth="1"/>
    <col min="3070" max="3070" width="12.08984375" bestFit="1" customWidth="1"/>
    <col min="3071" max="3071" width="2.81640625" bestFit="1" customWidth="1"/>
    <col min="3072" max="3072" width="7.36328125" bestFit="1" customWidth="1"/>
    <col min="3073" max="3073" width="15.81640625" bestFit="1" customWidth="1"/>
    <col min="3074" max="3074" width="39.1796875" bestFit="1" customWidth="1"/>
    <col min="3075" max="3075" width="13.1796875" bestFit="1" customWidth="1"/>
    <col min="3076" max="3076" width="6.81640625" bestFit="1" customWidth="1"/>
    <col min="3077" max="3077" width="39.54296875" bestFit="1" customWidth="1"/>
    <col min="3078" max="3078" width="15.6328125" bestFit="1" customWidth="1"/>
    <col min="3079" max="3079" width="16.90625" bestFit="1" customWidth="1"/>
    <col min="3080" max="3080" width="15.36328125" bestFit="1" customWidth="1"/>
    <col min="3081" max="3081" width="4.08984375" bestFit="1" customWidth="1"/>
    <col min="3082" max="3082" width="9.81640625" bestFit="1" customWidth="1"/>
    <col min="3083" max="3083" width="10.7265625" bestFit="1" customWidth="1"/>
    <col min="3084" max="3084" width="10.36328125" bestFit="1" customWidth="1"/>
    <col min="3085" max="3085" width="14.08984375" bestFit="1" customWidth="1"/>
    <col min="3086" max="3086" width="32.08984375" bestFit="1" customWidth="1"/>
    <col min="3087" max="3087" width="10.81640625" bestFit="1" customWidth="1"/>
    <col min="3088" max="3088" width="13" bestFit="1" customWidth="1"/>
    <col min="3325" max="3325" width="6.81640625" bestFit="1" customWidth="1"/>
    <col min="3326" max="3326" width="12.08984375" bestFit="1" customWidth="1"/>
    <col min="3327" max="3327" width="2.81640625" bestFit="1" customWidth="1"/>
    <col min="3328" max="3328" width="7.36328125" bestFit="1" customWidth="1"/>
    <col min="3329" max="3329" width="15.81640625" bestFit="1" customWidth="1"/>
    <col min="3330" max="3330" width="39.1796875" bestFit="1" customWidth="1"/>
    <col min="3331" max="3331" width="13.1796875" bestFit="1" customWidth="1"/>
    <col min="3332" max="3332" width="6.81640625" bestFit="1" customWidth="1"/>
    <col min="3333" max="3333" width="39.54296875" bestFit="1" customWidth="1"/>
    <col min="3334" max="3334" width="15.6328125" bestFit="1" customWidth="1"/>
    <col min="3335" max="3335" width="16.90625" bestFit="1" customWidth="1"/>
    <col min="3336" max="3336" width="15.36328125" bestFit="1" customWidth="1"/>
    <col min="3337" max="3337" width="4.08984375" bestFit="1" customWidth="1"/>
    <col min="3338" max="3338" width="9.81640625" bestFit="1" customWidth="1"/>
    <col min="3339" max="3339" width="10.7265625" bestFit="1" customWidth="1"/>
    <col min="3340" max="3340" width="10.36328125" bestFit="1" customWidth="1"/>
    <col min="3341" max="3341" width="14.08984375" bestFit="1" customWidth="1"/>
    <col min="3342" max="3342" width="32.08984375" bestFit="1" customWidth="1"/>
    <col min="3343" max="3343" width="10.81640625" bestFit="1" customWidth="1"/>
    <col min="3344" max="3344" width="13" bestFit="1" customWidth="1"/>
    <col min="3581" max="3581" width="6.81640625" bestFit="1" customWidth="1"/>
    <col min="3582" max="3582" width="12.08984375" bestFit="1" customWidth="1"/>
    <col min="3583" max="3583" width="2.81640625" bestFit="1" customWidth="1"/>
    <col min="3584" max="3584" width="7.36328125" bestFit="1" customWidth="1"/>
    <col min="3585" max="3585" width="15.81640625" bestFit="1" customWidth="1"/>
    <col min="3586" max="3586" width="39.1796875" bestFit="1" customWidth="1"/>
    <col min="3587" max="3587" width="13.1796875" bestFit="1" customWidth="1"/>
    <col min="3588" max="3588" width="6.81640625" bestFit="1" customWidth="1"/>
    <col min="3589" max="3589" width="39.54296875" bestFit="1" customWidth="1"/>
    <col min="3590" max="3590" width="15.6328125" bestFit="1" customWidth="1"/>
    <col min="3591" max="3591" width="16.90625" bestFit="1" customWidth="1"/>
    <col min="3592" max="3592" width="15.36328125" bestFit="1" customWidth="1"/>
    <col min="3593" max="3593" width="4.08984375" bestFit="1" customWidth="1"/>
    <col min="3594" max="3594" width="9.81640625" bestFit="1" customWidth="1"/>
    <col min="3595" max="3595" width="10.7265625" bestFit="1" customWidth="1"/>
    <col min="3596" max="3596" width="10.36328125" bestFit="1" customWidth="1"/>
    <col min="3597" max="3597" width="14.08984375" bestFit="1" customWidth="1"/>
    <col min="3598" max="3598" width="32.08984375" bestFit="1" customWidth="1"/>
    <col min="3599" max="3599" width="10.81640625" bestFit="1" customWidth="1"/>
    <col min="3600" max="3600" width="13" bestFit="1" customWidth="1"/>
    <col min="3837" max="3837" width="6.81640625" bestFit="1" customWidth="1"/>
    <col min="3838" max="3838" width="12.08984375" bestFit="1" customWidth="1"/>
    <col min="3839" max="3839" width="2.81640625" bestFit="1" customWidth="1"/>
    <col min="3840" max="3840" width="7.36328125" bestFit="1" customWidth="1"/>
    <col min="3841" max="3841" width="15.81640625" bestFit="1" customWidth="1"/>
    <col min="3842" max="3842" width="39.1796875" bestFit="1" customWidth="1"/>
    <col min="3843" max="3843" width="13.1796875" bestFit="1" customWidth="1"/>
    <col min="3844" max="3844" width="6.81640625" bestFit="1" customWidth="1"/>
    <col min="3845" max="3845" width="39.54296875" bestFit="1" customWidth="1"/>
    <col min="3846" max="3846" width="15.6328125" bestFit="1" customWidth="1"/>
    <col min="3847" max="3847" width="16.90625" bestFit="1" customWidth="1"/>
    <col min="3848" max="3848" width="15.36328125" bestFit="1" customWidth="1"/>
    <col min="3849" max="3849" width="4.08984375" bestFit="1" customWidth="1"/>
    <col min="3850" max="3850" width="9.81640625" bestFit="1" customWidth="1"/>
    <col min="3851" max="3851" width="10.7265625" bestFit="1" customWidth="1"/>
    <col min="3852" max="3852" width="10.36328125" bestFit="1" customWidth="1"/>
    <col min="3853" max="3853" width="14.08984375" bestFit="1" customWidth="1"/>
    <col min="3854" max="3854" width="32.08984375" bestFit="1" customWidth="1"/>
    <col min="3855" max="3855" width="10.81640625" bestFit="1" customWidth="1"/>
    <col min="3856" max="3856" width="13" bestFit="1" customWidth="1"/>
    <col min="4093" max="4093" width="6.81640625" bestFit="1" customWidth="1"/>
    <col min="4094" max="4094" width="12.08984375" bestFit="1" customWidth="1"/>
    <col min="4095" max="4095" width="2.81640625" bestFit="1" customWidth="1"/>
    <col min="4096" max="4096" width="7.36328125" bestFit="1" customWidth="1"/>
    <col min="4097" max="4097" width="15.81640625" bestFit="1" customWidth="1"/>
    <col min="4098" max="4098" width="39.1796875" bestFit="1" customWidth="1"/>
    <col min="4099" max="4099" width="13.1796875" bestFit="1" customWidth="1"/>
    <col min="4100" max="4100" width="6.81640625" bestFit="1" customWidth="1"/>
    <col min="4101" max="4101" width="39.54296875" bestFit="1" customWidth="1"/>
    <col min="4102" max="4102" width="15.6328125" bestFit="1" customWidth="1"/>
    <col min="4103" max="4103" width="16.90625" bestFit="1" customWidth="1"/>
    <col min="4104" max="4104" width="15.36328125" bestFit="1" customWidth="1"/>
    <col min="4105" max="4105" width="4.08984375" bestFit="1" customWidth="1"/>
    <col min="4106" max="4106" width="9.81640625" bestFit="1" customWidth="1"/>
    <col min="4107" max="4107" width="10.7265625" bestFit="1" customWidth="1"/>
    <col min="4108" max="4108" width="10.36328125" bestFit="1" customWidth="1"/>
    <col min="4109" max="4109" width="14.08984375" bestFit="1" customWidth="1"/>
    <col min="4110" max="4110" width="32.08984375" bestFit="1" customWidth="1"/>
    <col min="4111" max="4111" width="10.81640625" bestFit="1" customWidth="1"/>
    <col min="4112" max="4112" width="13" bestFit="1" customWidth="1"/>
    <col min="4349" max="4349" width="6.81640625" bestFit="1" customWidth="1"/>
    <col min="4350" max="4350" width="12.08984375" bestFit="1" customWidth="1"/>
    <col min="4351" max="4351" width="2.81640625" bestFit="1" customWidth="1"/>
    <col min="4352" max="4352" width="7.36328125" bestFit="1" customWidth="1"/>
    <col min="4353" max="4353" width="15.81640625" bestFit="1" customWidth="1"/>
    <col min="4354" max="4354" width="39.1796875" bestFit="1" customWidth="1"/>
    <col min="4355" max="4355" width="13.1796875" bestFit="1" customWidth="1"/>
    <col min="4356" max="4356" width="6.81640625" bestFit="1" customWidth="1"/>
    <col min="4357" max="4357" width="39.54296875" bestFit="1" customWidth="1"/>
    <col min="4358" max="4358" width="15.6328125" bestFit="1" customWidth="1"/>
    <col min="4359" max="4359" width="16.90625" bestFit="1" customWidth="1"/>
    <col min="4360" max="4360" width="15.36328125" bestFit="1" customWidth="1"/>
    <col min="4361" max="4361" width="4.08984375" bestFit="1" customWidth="1"/>
    <col min="4362" max="4362" width="9.81640625" bestFit="1" customWidth="1"/>
    <col min="4363" max="4363" width="10.7265625" bestFit="1" customWidth="1"/>
    <col min="4364" max="4364" width="10.36328125" bestFit="1" customWidth="1"/>
    <col min="4365" max="4365" width="14.08984375" bestFit="1" customWidth="1"/>
    <col min="4366" max="4366" width="32.08984375" bestFit="1" customWidth="1"/>
    <col min="4367" max="4367" width="10.81640625" bestFit="1" customWidth="1"/>
    <col min="4368" max="4368" width="13" bestFit="1" customWidth="1"/>
    <col min="4605" max="4605" width="6.81640625" bestFit="1" customWidth="1"/>
    <col min="4606" max="4606" width="12.08984375" bestFit="1" customWidth="1"/>
    <col min="4607" max="4607" width="2.81640625" bestFit="1" customWidth="1"/>
    <col min="4608" max="4608" width="7.36328125" bestFit="1" customWidth="1"/>
    <col min="4609" max="4609" width="15.81640625" bestFit="1" customWidth="1"/>
    <col min="4610" max="4610" width="39.1796875" bestFit="1" customWidth="1"/>
    <col min="4611" max="4611" width="13.1796875" bestFit="1" customWidth="1"/>
    <col min="4612" max="4612" width="6.81640625" bestFit="1" customWidth="1"/>
    <col min="4613" max="4613" width="39.54296875" bestFit="1" customWidth="1"/>
    <col min="4614" max="4614" width="15.6328125" bestFit="1" customWidth="1"/>
    <col min="4615" max="4615" width="16.90625" bestFit="1" customWidth="1"/>
    <col min="4616" max="4616" width="15.36328125" bestFit="1" customWidth="1"/>
    <col min="4617" max="4617" width="4.08984375" bestFit="1" customWidth="1"/>
    <col min="4618" max="4618" width="9.81640625" bestFit="1" customWidth="1"/>
    <col min="4619" max="4619" width="10.7265625" bestFit="1" customWidth="1"/>
    <col min="4620" max="4620" width="10.36328125" bestFit="1" customWidth="1"/>
    <col min="4621" max="4621" width="14.08984375" bestFit="1" customWidth="1"/>
    <col min="4622" max="4622" width="32.08984375" bestFit="1" customWidth="1"/>
    <col min="4623" max="4623" width="10.81640625" bestFit="1" customWidth="1"/>
    <col min="4624" max="4624" width="13" bestFit="1" customWidth="1"/>
    <col min="4861" max="4861" width="6.81640625" bestFit="1" customWidth="1"/>
    <col min="4862" max="4862" width="12.08984375" bestFit="1" customWidth="1"/>
    <col min="4863" max="4863" width="2.81640625" bestFit="1" customWidth="1"/>
    <col min="4864" max="4864" width="7.36328125" bestFit="1" customWidth="1"/>
    <col min="4865" max="4865" width="15.81640625" bestFit="1" customWidth="1"/>
    <col min="4866" max="4866" width="39.1796875" bestFit="1" customWidth="1"/>
    <col min="4867" max="4867" width="13.1796875" bestFit="1" customWidth="1"/>
    <col min="4868" max="4868" width="6.81640625" bestFit="1" customWidth="1"/>
    <col min="4869" max="4869" width="39.54296875" bestFit="1" customWidth="1"/>
    <col min="4870" max="4870" width="15.6328125" bestFit="1" customWidth="1"/>
    <col min="4871" max="4871" width="16.90625" bestFit="1" customWidth="1"/>
    <col min="4872" max="4872" width="15.36328125" bestFit="1" customWidth="1"/>
    <col min="4873" max="4873" width="4.08984375" bestFit="1" customWidth="1"/>
    <col min="4874" max="4874" width="9.81640625" bestFit="1" customWidth="1"/>
    <col min="4875" max="4875" width="10.7265625" bestFit="1" customWidth="1"/>
    <col min="4876" max="4876" width="10.36328125" bestFit="1" customWidth="1"/>
    <col min="4877" max="4877" width="14.08984375" bestFit="1" customWidth="1"/>
    <col min="4878" max="4878" width="32.08984375" bestFit="1" customWidth="1"/>
    <col min="4879" max="4879" width="10.81640625" bestFit="1" customWidth="1"/>
    <col min="4880" max="4880" width="13" bestFit="1" customWidth="1"/>
    <col min="5117" max="5117" width="6.81640625" bestFit="1" customWidth="1"/>
    <col min="5118" max="5118" width="12.08984375" bestFit="1" customWidth="1"/>
    <col min="5119" max="5119" width="2.81640625" bestFit="1" customWidth="1"/>
    <col min="5120" max="5120" width="7.36328125" bestFit="1" customWidth="1"/>
    <col min="5121" max="5121" width="15.81640625" bestFit="1" customWidth="1"/>
    <col min="5122" max="5122" width="39.1796875" bestFit="1" customWidth="1"/>
    <col min="5123" max="5123" width="13.1796875" bestFit="1" customWidth="1"/>
    <col min="5124" max="5124" width="6.81640625" bestFit="1" customWidth="1"/>
    <col min="5125" max="5125" width="39.54296875" bestFit="1" customWidth="1"/>
    <col min="5126" max="5126" width="15.6328125" bestFit="1" customWidth="1"/>
    <col min="5127" max="5127" width="16.90625" bestFit="1" customWidth="1"/>
    <col min="5128" max="5128" width="15.36328125" bestFit="1" customWidth="1"/>
    <col min="5129" max="5129" width="4.08984375" bestFit="1" customWidth="1"/>
    <col min="5130" max="5130" width="9.81640625" bestFit="1" customWidth="1"/>
    <col min="5131" max="5131" width="10.7265625" bestFit="1" customWidth="1"/>
    <col min="5132" max="5132" width="10.36328125" bestFit="1" customWidth="1"/>
    <col min="5133" max="5133" width="14.08984375" bestFit="1" customWidth="1"/>
    <col min="5134" max="5134" width="32.08984375" bestFit="1" customWidth="1"/>
    <col min="5135" max="5135" width="10.81640625" bestFit="1" customWidth="1"/>
    <col min="5136" max="5136" width="13" bestFit="1" customWidth="1"/>
    <col min="5373" max="5373" width="6.81640625" bestFit="1" customWidth="1"/>
    <col min="5374" max="5374" width="12.08984375" bestFit="1" customWidth="1"/>
    <col min="5375" max="5375" width="2.81640625" bestFit="1" customWidth="1"/>
    <col min="5376" max="5376" width="7.36328125" bestFit="1" customWidth="1"/>
    <col min="5377" max="5377" width="15.81640625" bestFit="1" customWidth="1"/>
    <col min="5378" max="5378" width="39.1796875" bestFit="1" customWidth="1"/>
    <col min="5379" max="5379" width="13.1796875" bestFit="1" customWidth="1"/>
    <col min="5380" max="5380" width="6.81640625" bestFit="1" customWidth="1"/>
    <col min="5381" max="5381" width="39.54296875" bestFit="1" customWidth="1"/>
    <col min="5382" max="5382" width="15.6328125" bestFit="1" customWidth="1"/>
    <col min="5383" max="5383" width="16.90625" bestFit="1" customWidth="1"/>
    <col min="5384" max="5384" width="15.36328125" bestFit="1" customWidth="1"/>
    <col min="5385" max="5385" width="4.08984375" bestFit="1" customWidth="1"/>
    <col min="5386" max="5386" width="9.81640625" bestFit="1" customWidth="1"/>
    <col min="5387" max="5387" width="10.7265625" bestFit="1" customWidth="1"/>
    <col min="5388" max="5388" width="10.36328125" bestFit="1" customWidth="1"/>
    <col min="5389" max="5389" width="14.08984375" bestFit="1" customWidth="1"/>
    <col min="5390" max="5390" width="32.08984375" bestFit="1" customWidth="1"/>
    <col min="5391" max="5391" width="10.81640625" bestFit="1" customWidth="1"/>
    <col min="5392" max="5392" width="13" bestFit="1" customWidth="1"/>
    <col min="5629" max="5629" width="6.81640625" bestFit="1" customWidth="1"/>
    <col min="5630" max="5630" width="12.08984375" bestFit="1" customWidth="1"/>
    <col min="5631" max="5631" width="2.81640625" bestFit="1" customWidth="1"/>
    <col min="5632" max="5632" width="7.36328125" bestFit="1" customWidth="1"/>
    <col min="5633" max="5633" width="15.81640625" bestFit="1" customWidth="1"/>
    <col min="5634" max="5634" width="39.1796875" bestFit="1" customWidth="1"/>
    <col min="5635" max="5635" width="13.1796875" bestFit="1" customWidth="1"/>
    <col min="5636" max="5636" width="6.81640625" bestFit="1" customWidth="1"/>
    <col min="5637" max="5637" width="39.54296875" bestFit="1" customWidth="1"/>
    <col min="5638" max="5638" width="15.6328125" bestFit="1" customWidth="1"/>
    <col min="5639" max="5639" width="16.90625" bestFit="1" customWidth="1"/>
    <col min="5640" max="5640" width="15.36328125" bestFit="1" customWidth="1"/>
    <col min="5641" max="5641" width="4.08984375" bestFit="1" customWidth="1"/>
    <col min="5642" max="5642" width="9.81640625" bestFit="1" customWidth="1"/>
    <col min="5643" max="5643" width="10.7265625" bestFit="1" customWidth="1"/>
    <col min="5644" max="5644" width="10.36328125" bestFit="1" customWidth="1"/>
    <col min="5645" max="5645" width="14.08984375" bestFit="1" customWidth="1"/>
    <col min="5646" max="5646" width="32.08984375" bestFit="1" customWidth="1"/>
    <col min="5647" max="5647" width="10.81640625" bestFit="1" customWidth="1"/>
    <col min="5648" max="5648" width="13" bestFit="1" customWidth="1"/>
    <col min="5885" max="5885" width="6.81640625" bestFit="1" customWidth="1"/>
    <col min="5886" max="5886" width="12.08984375" bestFit="1" customWidth="1"/>
    <col min="5887" max="5887" width="2.81640625" bestFit="1" customWidth="1"/>
    <col min="5888" max="5888" width="7.36328125" bestFit="1" customWidth="1"/>
    <col min="5889" max="5889" width="15.81640625" bestFit="1" customWidth="1"/>
    <col min="5890" max="5890" width="39.1796875" bestFit="1" customWidth="1"/>
    <col min="5891" max="5891" width="13.1796875" bestFit="1" customWidth="1"/>
    <col min="5892" max="5892" width="6.81640625" bestFit="1" customWidth="1"/>
    <col min="5893" max="5893" width="39.54296875" bestFit="1" customWidth="1"/>
    <col min="5894" max="5894" width="15.6328125" bestFit="1" customWidth="1"/>
    <col min="5895" max="5895" width="16.90625" bestFit="1" customWidth="1"/>
    <col min="5896" max="5896" width="15.36328125" bestFit="1" customWidth="1"/>
    <col min="5897" max="5897" width="4.08984375" bestFit="1" customWidth="1"/>
    <col min="5898" max="5898" width="9.81640625" bestFit="1" customWidth="1"/>
    <col min="5899" max="5899" width="10.7265625" bestFit="1" customWidth="1"/>
    <col min="5900" max="5900" width="10.36328125" bestFit="1" customWidth="1"/>
    <col min="5901" max="5901" width="14.08984375" bestFit="1" customWidth="1"/>
    <col min="5902" max="5902" width="32.08984375" bestFit="1" customWidth="1"/>
    <col min="5903" max="5903" width="10.81640625" bestFit="1" customWidth="1"/>
    <col min="5904" max="5904" width="13" bestFit="1" customWidth="1"/>
    <col min="6141" max="6141" width="6.81640625" bestFit="1" customWidth="1"/>
    <col min="6142" max="6142" width="12.08984375" bestFit="1" customWidth="1"/>
    <col min="6143" max="6143" width="2.81640625" bestFit="1" customWidth="1"/>
    <col min="6144" max="6144" width="7.36328125" bestFit="1" customWidth="1"/>
    <col min="6145" max="6145" width="15.81640625" bestFit="1" customWidth="1"/>
    <col min="6146" max="6146" width="39.1796875" bestFit="1" customWidth="1"/>
    <col min="6147" max="6147" width="13.1796875" bestFit="1" customWidth="1"/>
    <col min="6148" max="6148" width="6.81640625" bestFit="1" customWidth="1"/>
    <col min="6149" max="6149" width="39.54296875" bestFit="1" customWidth="1"/>
    <col min="6150" max="6150" width="15.6328125" bestFit="1" customWidth="1"/>
    <col min="6151" max="6151" width="16.90625" bestFit="1" customWidth="1"/>
    <col min="6152" max="6152" width="15.36328125" bestFit="1" customWidth="1"/>
    <col min="6153" max="6153" width="4.08984375" bestFit="1" customWidth="1"/>
    <col min="6154" max="6154" width="9.81640625" bestFit="1" customWidth="1"/>
    <col min="6155" max="6155" width="10.7265625" bestFit="1" customWidth="1"/>
    <col min="6156" max="6156" width="10.36328125" bestFit="1" customWidth="1"/>
    <col min="6157" max="6157" width="14.08984375" bestFit="1" customWidth="1"/>
    <col min="6158" max="6158" width="32.08984375" bestFit="1" customWidth="1"/>
    <col min="6159" max="6159" width="10.81640625" bestFit="1" customWidth="1"/>
    <col min="6160" max="6160" width="13" bestFit="1" customWidth="1"/>
    <col min="6397" max="6397" width="6.81640625" bestFit="1" customWidth="1"/>
    <col min="6398" max="6398" width="12.08984375" bestFit="1" customWidth="1"/>
    <col min="6399" max="6399" width="2.81640625" bestFit="1" customWidth="1"/>
    <col min="6400" max="6400" width="7.36328125" bestFit="1" customWidth="1"/>
    <col min="6401" max="6401" width="15.81640625" bestFit="1" customWidth="1"/>
    <col min="6402" max="6402" width="39.1796875" bestFit="1" customWidth="1"/>
    <col min="6403" max="6403" width="13.1796875" bestFit="1" customWidth="1"/>
    <col min="6404" max="6404" width="6.81640625" bestFit="1" customWidth="1"/>
    <col min="6405" max="6405" width="39.54296875" bestFit="1" customWidth="1"/>
    <col min="6406" max="6406" width="15.6328125" bestFit="1" customWidth="1"/>
    <col min="6407" max="6407" width="16.90625" bestFit="1" customWidth="1"/>
    <col min="6408" max="6408" width="15.36328125" bestFit="1" customWidth="1"/>
    <col min="6409" max="6409" width="4.08984375" bestFit="1" customWidth="1"/>
    <col min="6410" max="6410" width="9.81640625" bestFit="1" customWidth="1"/>
    <col min="6411" max="6411" width="10.7265625" bestFit="1" customWidth="1"/>
    <col min="6412" max="6412" width="10.36328125" bestFit="1" customWidth="1"/>
    <col min="6413" max="6413" width="14.08984375" bestFit="1" customWidth="1"/>
    <col min="6414" max="6414" width="32.08984375" bestFit="1" customWidth="1"/>
    <col min="6415" max="6415" width="10.81640625" bestFit="1" customWidth="1"/>
    <col min="6416" max="6416" width="13" bestFit="1" customWidth="1"/>
    <col min="6653" max="6653" width="6.81640625" bestFit="1" customWidth="1"/>
    <col min="6654" max="6654" width="12.08984375" bestFit="1" customWidth="1"/>
    <col min="6655" max="6655" width="2.81640625" bestFit="1" customWidth="1"/>
    <col min="6656" max="6656" width="7.36328125" bestFit="1" customWidth="1"/>
    <col min="6657" max="6657" width="15.81640625" bestFit="1" customWidth="1"/>
    <col min="6658" max="6658" width="39.1796875" bestFit="1" customWidth="1"/>
    <col min="6659" max="6659" width="13.1796875" bestFit="1" customWidth="1"/>
    <col min="6660" max="6660" width="6.81640625" bestFit="1" customWidth="1"/>
    <col min="6661" max="6661" width="39.54296875" bestFit="1" customWidth="1"/>
    <col min="6662" max="6662" width="15.6328125" bestFit="1" customWidth="1"/>
    <col min="6663" max="6663" width="16.90625" bestFit="1" customWidth="1"/>
    <col min="6664" max="6664" width="15.36328125" bestFit="1" customWidth="1"/>
    <col min="6665" max="6665" width="4.08984375" bestFit="1" customWidth="1"/>
    <col min="6666" max="6666" width="9.81640625" bestFit="1" customWidth="1"/>
    <col min="6667" max="6667" width="10.7265625" bestFit="1" customWidth="1"/>
    <col min="6668" max="6668" width="10.36328125" bestFit="1" customWidth="1"/>
    <col min="6669" max="6669" width="14.08984375" bestFit="1" customWidth="1"/>
    <col min="6670" max="6670" width="32.08984375" bestFit="1" customWidth="1"/>
    <col min="6671" max="6671" width="10.81640625" bestFit="1" customWidth="1"/>
    <col min="6672" max="6672" width="13" bestFit="1" customWidth="1"/>
    <col min="6909" max="6909" width="6.81640625" bestFit="1" customWidth="1"/>
    <col min="6910" max="6910" width="12.08984375" bestFit="1" customWidth="1"/>
    <col min="6911" max="6911" width="2.81640625" bestFit="1" customWidth="1"/>
    <col min="6912" max="6912" width="7.36328125" bestFit="1" customWidth="1"/>
    <col min="6913" max="6913" width="15.81640625" bestFit="1" customWidth="1"/>
    <col min="6914" max="6914" width="39.1796875" bestFit="1" customWidth="1"/>
    <col min="6915" max="6915" width="13.1796875" bestFit="1" customWidth="1"/>
    <col min="6916" max="6916" width="6.81640625" bestFit="1" customWidth="1"/>
    <col min="6917" max="6917" width="39.54296875" bestFit="1" customWidth="1"/>
    <col min="6918" max="6918" width="15.6328125" bestFit="1" customWidth="1"/>
    <col min="6919" max="6919" width="16.90625" bestFit="1" customWidth="1"/>
    <col min="6920" max="6920" width="15.36328125" bestFit="1" customWidth="1"/>
    <col min="6921" max="6921" width="4.08984375" bestFit="1" customWidth="1"/>
    <col min="6922" max="6922" width="9.81640625" bestFit="1" customWidth="1"/>
    <col min="6923" max="6923" width="10.7265625" bestFit="1" customWidth="1"/>
    <col min="6924" max="6924" width="10.36328125" bestFit="1" customWidth="1"/>
    <col min="6925" max="6925" width="14.08984375" bestFit="1" customWidth="1"/>
    <col min="6926" max="6926" width="32.08984375" bestFit="1" customWidth="1"/>
    <col min="6927" max="6927" width="10.81640625" bestFit="1" customWidth="1"/>
    <col min="6928" max="6928" width="13" bestFit="1" customWidth="1"/>
    <col min="7165" max="7165" width="6.81640625" bestFit="1" customWidth="1"/>
    <col min="7166" max="7166" width="12.08984375" bestFit="1" customWidth="1"/>
    <col min="7167" max="7167" width="2.81640625" bestFit="1" customWidth="1"/>
    <col min="7168" max="7168" width="7.36328125" bestFit="1" customWidth="1"/>
    <col min="7169" max="7169" width="15.81640625" bestFit="1" customWidth="1"/>
    <col min="7170" max="7170" width="39.1796875" bestFit="1" customWidth="1"/>
    <col min="7171" max="7171" width="13.1796875" bestFit="1" customWidth="1"/>
    <col min="7172" max="7172" width="6.81640625" bestFit="1" customWidth="1"/>
    <col min="7173" max="7173" width="39.54296875" bestFit="1" customWidth="1"/>
    <col min="7174" max="7174" width="15.6328125" bestFit="1" customWidth="1"/>
    <col min="7175" max="7175" width="16.90625" bestFit="1" customWidth="1"/>
    <col min="7176" max="7176" width="15.36328125" bestFit="1" customWidth="1"/>
    <col min="7177" max="7177" width="4.08984375" bestFit="1" customWidth="1"/>
    <col min="7178" max="7178" width="9.81640625" bestFit="1" customWidth="1"/>
    <col min="7179" max="7179" width="10.7265625" bestFit="1" customWidth="1"/>
    <col min="7180" max="7180" width="10.36328125" bestFit="1" customWidth="1"/>
    <col min="7181" max="7181" width="14.08984375" bestFit="1" customWidth="1"/>
    <col min="7182" max="7182" width="32.08984375" bestFit="1" customWidth="1"/>
    <col min="7183" max="7183" width="10.81640625" bestFit="1" customWidth="1"/>
    <col min="7184" max="7184" width="13" bestFit="1" customWidth="1"/>
    <col min="7421" max="7421" width="6.81640625" bestFit="1" customWidth="1"/>
    <col min="7422" max="7422" width="12.08984375" bestFit="1" customWidth="1"/>
    <col min="7423" max="7423" width="2.81640625" bestFit="1" customWidth="1"/>
    <col min="7424" max="7424" width="7.36328125" bestFit="1" customWidth="1"/>
    <col min="7425" max="7425" width="15.81640625" bestFit="1" customWidth="1"/>
    <col min="7426" max="7426" width="39.1796875" bestFit="1" customWidth="1"/>
    <col min="7427" max="7427" width="13.1796875" bestFit="1" customWidth="1"/>
    <col min="7428" max="7428" width="6.81640625" bestFit="1" customWidth="1"/>
    <col min="7429" max="7429" width="39.54296875" bestFit="1" customWidth="1"/>
    <col min="7430" max="7430" width="15.6328125" bestFit="1" customWidth="1"/>
    <col min="7431" max="7431" width="16.90625" bestFit="1" customWidth="1"/>
    <col min="7432" max="7432" width="15.36328125" bestFit="1" customWidth="1"/>
    <col min="7433" max="7433" width="4.08984375" bestFit="1" customWidth="1"/>
    <col min="7434" max="7434" width="9.81640625" bestFit="1" customWidth="1"/>
    <col min="7435" max="7435" width="10.7265625" bestFit="1" customWidth="1"/>
    <col min="7436" max="7436" width="10.36328125" bestFit="1" customWidth="1"/>
    <col min="7437" max="7437" width="14.08984375" bestFit="1" customWidth="1"/>
    <col min="7438" max="7438" width="32.08984375" bestFit="1" customWidth="1"/>
    <col min="7439" max="7439" width="10.81640625" bestFit="1" customWidth="1"/>
    <col min="7440" max="7440" width="13" bestFit="1" customWidth="1"/>
    <col min="7677" max="7677" width="6.81640625" bestFit="1" customWidth="1"/>
    <col min="7678" max="7678" width="12.08984375" bestFit="1" customWidth="1"/>
    <col min="7679" max="7679" width="2.81640625" bestFit="1" customWidth="1"/>
    <col min="7680" max="7680" width="7.36328125" bestFit="1" customWidth="1"/>
    <col min="7681" max="7681" width="15.81640625" bestFit="1" customWidth="1"/>
    <col min="7682" max="7682" width="39.1796875" bestFit="1" customWidth="1"/>
    <col min="7683" max="7683" width="13.1796875" bestFit="1" customWidth="1"/>
    <col min="7684" max="7684" width="6.81640625" bestFit="1" customWidth="1"/>
    <col min="7685" max="7685" width="39.54296875" bestFit="1" customWidth="1"/>
    <col min="7686" max="7686" width="15.6328125" bestFit="1" customWidth="1"/>
    <col min="7687" max="7687" width="16.90625" bestFit="1" customWidth="1"/>
    <col min="7688" max="7688" width="15.36328125" bestFit="1" customWidth="1"/>
    <col min="7689" max="7689" width="4.08984375" bestFit="1" customWidth="1"/>
    <col min="7690" max="7690" width="9.81640625" bestFit="1" customWidth="1"/>
    <col min="7691" max="7691" width="10.7265625" bestFit="1" customWidth="1"/>
    <col min="7692" max="7692" width="10.36328125" bestFit="1" customWidth="1"/>
    <col min="7693" max="7693" width="14.08984375" bestFit="1" customWidth="1"/>
    <col min="7694" max="7694" width="32.08984375" bestFit="1" customWidth="1"/>
    <col min="7695" max="7695" width="10.81640625" bestFit="1" customWidth="1"/>
    <col min="7696" max="7696" width="13" bestFit="1" customWidth="1"/>
    <col min="7933" max="7933" width="6.81640625" bestFit="1" customWidth="1"/>
    <col min="7934" max="7934" width="12.08984375" bestFit="1" customWidth="1"/>
    <col min="7935" max="7935" width="2.81640625" bestFit="1" customWidth="1"/>
    <col min="7936" max="7936" width="7.36328125" bestFit="1" customWidth="1"/>
    <col min="7937" max="7937" width="15.81640625" bestFit="1" customWidth="1"/>
    <col min="7938" max="7938" width="39.1796875" bestFit="1" customWidth="1"/>
    <col min="7939" max="7939" width="13.1796875" bestFit="1" customWidth="1"/>
    <col min="7940" max="7940" width="6.81640625" bestFit="1" customWidth="1"/>
    <col min="7941" max="7941" width="39.54296875" bestFit="1" customWidth="1"/>
    <col min="7942" max="7942" width="15.6328125" bestFit="1" customWidth="1"/>
    <col min="7943" max="7943" width="16.90625" bestFit="1" customWidth="1"/>
    <col min="7944" max="7944" width="15.36328125" bestFit="1" customWidth="1"/>
    <col min="7945" max="7945" width="4.08984375" bestFit="1" customWidth="1"/>
    <col min="7946" max="7946" width="9.81640625" bestFit="1" customWidth="1"/>
    <col min="7947" max="7947" width="10.7265625" bestFit="1" customWidth="1"/>
    <col min="7948" max="7948" width="10.36328125" bestFit="1" customWidth="1"/>
    <col min="7949" max="7949" width="14.08984375" bestFit="1" customWidth="1"/>
    <col min="7950" max="7950" width="32.08984375" bestFit="1" customWidth="1"/>
    <col min="7951" max="7951" width="10.81640625" bestFit="1" customWidth="1"/>
    <col min="7952" max="7952" width="13" bestFit="1" customWidth="1"/>
    <col min="8189" max="8189" width="6.81640625" bestFit="1" customWidth="1"/>
    <col min="8190" max="8190" width="12.08984375" bestFit="1" customWidth="1"/>
    <col min="8191" max="8191" width="2.81640625" bestFit="1" customWidth="1"/>
    <col min="8192" max="8192" width="7.36328125" bestFit="1" customWidth="1"/>
    <col min="8193" max="8193" width="15.81640625" bestFit="1" customWidth="1"/>
    <col min="8194" max="8194" width="39.1796875" bestFit="1" customWidth="1"/>
    <col min="8195" max="8195" width="13.1796875" bestFit="1" customWidth="1"/>
    <col min="8196" max="8196" width="6.81640625" bestFit="1" customWidth="1"/>
    <col min="8197" max="8197" width="39.54296875" bestFit="1" customWidth="1"/>
    <col min="8198" max="8198" width="15.6328125" bestFit="1" customWidth="1"/>
    <col min="8199" max="8199" width="16.90625" bestFit="1" customWidth="1"/>
    <col min="8200" max="8200" width="15.36328125" bestFit="1" customWidth="1"/>
    <col min="8201" max="8201" width="4.08984375" bestFit="1" customWidth="1"/>
    <col min="8202" max="8202" width="9.81640625" bestFit="1" customWidth="1"/>
    <col min="8203" max="8203" width="10.7265625" bestFit="1" customWidth="1"/>
    <col min="8204" max="8204" width="10.36328125" bestFit="1" customWidth="1"/>
    <col min="8205" max="8205" width="14.08984375" bestFit="1" customWidth="1"/>
    <col min="8206" max="8206" width="32.08984375" bestFit="1" customWidth="1"/>
    <col min="8207" max="8207" width="10.81640625" bestFit="1" customWidth="1"/>
    <col min="8208" max="8208" width="13" bestFit="1" customWidth="1"/>
    <col min="8445" max="8445" width="6.81640625" bestFit="1" customWidth="1"/>
    <col min="8446" max="8446" width="12.08984375" bestFit="1" customWidth="1"/>
    <col min="8447" max="8447" width="2.81640625" bestFit="1" customWidth="1"/>
    <col min="8448" max="8448" width="7.36328125" bestFit="1" customWidth="1"/>
    <col min="8449" max="8449" width="15.81640625" bestFit="1" customWidth="1"/>
    <col min="8450" max="8450" width="39.1796875" bestFit="1" customWidth="1"/>
    <col min="8451" max="8451" width="13.1796875" bestFit="1" customWidth="1"/>
    <col min="8452" max="8452" width="6.81640625" bestFit="1" customWidth="1"/>
    <col min="8453" max="8453" width="39.54296875" bestFit="1" customWidth="1"/>
    <col min="8454" max="8454" width="15.6328125" bestFit="1" customWidth="1"/>
    <col min="8455" max="8455" width="16.90625" bestFit="1" customWidth="1"/>
    <col min="8456" max="8456" width="15.36328125" bestFit="1" customWidth="1"/>
    <col min="8457" max="8457" width="4.08984375" bestFit="1" customWidth="1"/>
    <col min="8458" max="8458" width="9.81640625" bestFit="1" customWidth="1"/>
    <col min="8459" max="8459" width="10.7265625" bestFit="1" customWidth="1"/>
    <col min="8460" max="8460" width="10.36328125" bestFit="1" customWidth="1"/>
    <col min="8461" max="8461" width="14.08984375" bestFit="1" customWidth="1"/>
    <col min="8462" max="8462" width="32.08984375" bestFit="1" customWidth="1"/>
    <col min="8463" max="8463" width="10.81640625" bestFit="1" customWidth="1"/>
    <col min="8464" max="8464" width="13" bestFit="1" customWidth="1"/>
    <col min="8701" max="8701" width="6.81640625" bestFit="1" customWidth="1"/>
    <col min="8702" max="8702" width="12.08984375" bestFit="1" customWidth="1"/>
    <col min="8703" max="8703" width="2.81640625" bestFit="1" customWidth="1"/>
    <col min="8704" max="8704" width="7.36328125" bestFit="1" customWidth="1"/>
    <col min="8705" max="8705" width="15.81640625" bestFit="1" customWidth="1"/>
    <col min="8706" max="8706" width="39.1796875" bestFit="1" customWidth="1"/>
    <col min="8707" max="8707" width="13.1796875" bestFit="1" customWidth="1"/>
    <col min="8708" max="8708" width="6.81640625" bestFit="1" customWidth="1"/>
    <col min="8709" max="8709" width="39.54296875" bestFit="1" customWidth="1"/>
    <col min="8710" max="8710" width="15.6328125" bestFit="1" customWidth="1"/>
    <col min="8711" max="8711" width="16.90625" bestFit="1" customWidth="1"/>
    <col min="8712" max="8712" width="15.36328125" bestFit="1" customWidth="1"/>
    <col min="8713" max="8713" width="4.08984375" bestFit="1" customWidth="1"/>
    <col min="8714" max="8714" width="9.81640625" bestFit="1" customWidth="1"/>
    <col min="8715" max="8715" width="10.7265625" bestFit="1" customWidth="1"/>
    <col min="8716" max="8716" width="10.36328125" bestFit="1" customWidth="1"/>
    <col min="8717" max="8717" width="14.08984375" bestFit="1" customWidth="1"/>
    <col min="8718" max="8718" width="32.08984375" bestFit="1" customWidth="1"/>
    <col min="8719" max="8719" width="10.81640625" bestFit="1" customWidth="1"/>
    <col min="8720" max="8720" width="13" bestFit="1" customWidth="1"/>
    <col min="8957" max="8957" width="6.81640625" bestFit="1" customWidth="1"/>
    <col min="8958" max="8958" width="12.08984375" bestFit="1" customWidth="1"/>
    <col min="8959" max="8959" width="2.81640625" bestFit="1" customWidth="1"/>
    <col min="8960" max="8960" width="7.36328125" bestFit="1" customWidth="1"/>
    <col min="8961" max="8961" width="15.81640625" bestFit="1" customWidth="1"/>
    <col min="8962" max="8962" width="39.1796875" bestFit="1" customWidth="1"/>
    <col min="8963" max="8963" width="13.1796875" bestFit="1" customWidth="1"/>
    <col min="8964" max="8964" width="6.81640625" bestFit="1" customWidth="1"/>
    <col min="8965" max="8965" width="39.54296875" bestFit="1" customWidth="1"/>
    <col min="8966" max="8966" width="15.6328125" bestFit="1" customWidth="1"/>
    <col min="8967" max="8967" width="16.90625" bestFit="1" customWidth="1"/>
    <col min="8968" max="8968" width="15.36328125" bestFit="1" customWidth="1"/>
    <col min="8969" max="8969" width="4.08984375" bestFit="1" customWidth="1"/>
    <col min="8970" max="8970" width="9.81640625" bestFit="1" customWidth="1"/>
    <col min="8971" max="8971" width="10.7265625" bestFit="1" customWidth="1"/>
    <col min="8972" max="8972" width="10.36328125" bestFit="1" customWidth="1"/>
    <col min="8973" max="8973" width="14.08984375" bestFit="1" customWidth="1"/>
    <col min="8974" max="8974" width="32.08984375" bestFit="1" customWidth="1"/>
    <col min="8975" max="8975" width="10.81640625" bestFit="1" customWidth="1"/>
    <col min="8976" max="8976" width="13" bestFit="1" customWidth="1"/>
    <col min="9213" max="9213" width="6.81640625" bestFit="1" customWidth="1"/>
    <col min="9214" max="9214" width="12.08984375" bestFit="1" customWidth="1"/>
    <col min="9215" max="9215" width="2.81640625" bestFit="1" customWidth="1"/>
    <col min="9216" max="9216" width="7.36328125" bestFit="1" customWidth="1"/>
    <col min="9217" max="9217" width="15.81640625" bestFit="1" customWidth="1"/>
    <col min="9218" max="9218" width="39.1796875" bestFit="1" customWidth="1"/>
    <col min="9219" max="9219" width="13.1796875" bestFit="1" customWidth="1"/>
    <col min="9220" max="9220" width="6.81640625" bestFit="1" customWidth="1"/>
    <col min="9221" max="9221" width="39.54296875" bestFit="1" customWidth="1"/>
    <col min="9222" max="9222" width="15.6328125" bestFit="1" customWidth="1"/>
    <col min="9223" max="9223" width="16.90625" bestFit="1" customWidth="1"/>
    <col min="9224" max="9224" width="15.36328125" bestFit="1" customWidth="1"/>
    <col min="9225" max="9225" width="4.08984375" bestFit="1" customWidth="1"/>
    <col min="9226" max="9226" width="9.81640625" bestFit="1" customWidth="1"/>
    <col min="9227" max="9227" width="10.7265625" bestFit="1" customWidth="1"/>
    <col min="9228" max="9228" width="10.36328125" bestFit="1" customWidth="1"/>
    <col min="9229" max="9229" width="14.08984375" bestFit="1" customWidth="1"/>
    <col min="9230" max="9230" width="32.08984375" bestFit="1" customWidth="1"/>
    <col min="9231" max="9231" width="10.81640625" bestFit="1" customWidth="1"/>
    <col min="9232" max="9232" width="13" bestFit="1" customWidth="1"/>
    <col min="9469" max="9469" width="6.81640625" bestFit="1" customWidth="1"/>
    <col min="9470" max="9470" width="12.08984375" bestFit="1" customWidth="1"/>
    <col min="9471" max="9471" width="2.81640625" bestFit="1" customWidth="1"/>
    <col min="9472" max="9472" width="7.36328125" bestFit="1" customWidth="1"/>
    <col min="9473" max="9473" width="15.81640625" bestFit="1" customWidth="1"/>
    <col min="9474" max="9474" width="39.1796875" bestFit="1" customWidth="1"/>
    <col min="9475" max="9475" width="13.1796875" bestFit="1" customWidth="1"/>
    <col min="9476" max="9476" width="6.81640625" bestFit="1" customWidth="1"/>
    <col min="9477" max="9477" width="39.54296875" bestFit="1" customWidth="1"/>
    <col min="9478" max="9478" width="15.6328125" bestFit="1" customWidth="1"/>
    <col min="9479" max="9479" width="16.90625" bestFit="1" customWidth="1"/>
    <col min="9480" max="9480" width="15.36328125" bestFit="1" customWidth="1"/>
    <col min="9481" max="9481" width="4.08984375" bestFit="1" customWidth="1"/>
    <col min="9482" max="9482" width="9.81640625" bestFit="1" customWidth="1"/>
    <col min="9483" max="9483" width="10.7265625" bestFit="1" customWidth="1"/>
    <col min="9484" max="9484" width="10.36328125" bestFit="1" customWidth="1"/>
    <col min="9485" max="9485" width="14.08984375" bestFit="1" customWidth="1"/>
    <col min="9486" max="9486" width="32.08984375" bestFit="1" customWidth="1"/>
    <col min="9487" max="9487" width="10.81640625" bestFit="1" customWidth="1"/>
    <col min="9488" max="9488" width="13" bestFit="1" customWidth="1"/>
    <col min="9725" max="9725" width="6.81640625" bestFit="1" customWidth="1"/>
    <col min="9726" max="9726" width="12.08984375" bestFit="1" customWidth="1"/>
    <col min="9727" max="9727" width="2.81640625" bestFit="1" customWidth="1"/>
    <col min="9728" max="9728" width="7.36328125" bestFit="1" customWidth="1"/>
    <col min="9729" max="9729" width="15.81640625" bestFit="1" customWidth="1"/>
    <col min="9730" max="9730" width="39.1796875" bestFit="1" customWidth="1"/>
    <col min="9731" max="9731" width="13.1796875" bestFit="1" customWidth="1"/>
    <col min="9732" max="9732" width="6.81640625" bestFit="1" customWidth="1"/>
    <col min="9733" max="9733" width="39.54296875" bestFit="1" customWidth="1"/>
    <col min="9734" max="9734" width="15.6328125" bestFit="1" customWidth="1"/>
    <col min="9735" max="9735" width="16.90625" bestFit="1" customWidth="1"/>
    <col min="9736" max="9736" width="15.36328125" bestFit="1" customWidth="1"/>
    <col min="9737" max="9737" width="4.08984375" bestFit="1" customWidth="1"/>
    <col min="9738" max="9738" width="9.81640625" bestFit="1" customWidth="1"/>
    <col min="9739" max="9739" width="10.7265625" bestFit="1" customWidth="1"/>
    <col min="9740" max="9740" width="10.36328125" bestFit="1" customWidth="1"/>
    <col min="9741" max="9741" width="14.08984375" bestFit="1" customWidth="1"/>
    <col min="9742" max="9742" width="32.08984375" bestFit="1" customWidth="1"/>
    <col min="9743" max="9743" width="10.81640625" bestFit="1" customWidth="1"/>
    <col min="9744" max="9744" width="13" bestFit="1" customWidth="1"/>
    <col min="9981" max="9981" width="6.81640625" bestFit="1" customWidth="1"/>
    <col min="9982" max="9982" width="12.08984375" bestFit="1" customWidth="1"/>
    <col min="9983" max="9983" width="2.81640625" bestFit="1" customWidth="1"/>
    <col min="9984" max="9984" width="7.36328125" bestFit="1" customWidth="1"/>
    <col min="9985" max="9985" width="15.81640625" bestFit="1" customWidth="1"/>
    <col min="9986" max="9986" width="39.1796875" bestFit="1" customWidth="1"/>
    <col min="9987" max="9987" width="13.1796875" bestFit="1" customWidth="1"/>
    <col min="9988" max="9988" width="6.81640625" bestFit="1" customWidth="1"/>
    <col min="9989" max="9989" width="39.54296875" bestFit="1" customWidth="1"/>
    <col min="9990" max="9990" width="15.6328125" bestFit="1" customWidth="1"/>
    <col min="9991" max="9991" width="16.90625" bestFit="1" customWidth="1"/>
    <col min="9992" max="9992" width="15.36328125" bestFit="1" customWidth="1"/>
    <col min="9993" max="9993" width="4.08984375" bestFit="1" customWidth="1"/>
    <col min="9994" max="9994" width="9.81640625" bestFit="1" customWidth="1"/>
    <col min="9995" max="9995" width="10.7265625" bestFit="1" customWidth="1"/>
    <col min="9996" max="9996" width="10.36328125" bestFit="1" customWidth="1"/>
    <col min="9997" max="9997" width="14.08984375" bestFit="1" customWidth="1"/>
    <col min="9998" max="9998" width="32.08984375" bestFit="1" customWidth="1"/>
    <col min="9999" max="9999" width="10.81640625" bestFit="1" customWidth="1"/>
    <col min="10000" max="10000" width="13" bestFit="1" customWidth="1"/>
    <col min="10237" max="10237" width="6.81640625" bestFit="1" customWidth="1"/>
    <col min="10238" max="10238" width="12.08984375" bestFit="1" customWidth="1"/>
    <col min="10239" max="10239" width="2.81640625" bestFit="1" customWidth="1"/>
    <col min="10240" max="10240" width="7.36328125" bestFit="1" customWidth="1"/>
    <col min="10241" max="10241" width="15.81640625" bestFit="1" customWidth="1"/>
    <col min="10242" max="10242" width="39.1796875" bestFit="1" customWidth="1"/>
    <col min="10243" max="10243" width="13.1796875" bestFit="1" customWidth="1"/>
    <col min="10244" max="10244" width="6.81640625" bestFit="1" customWidth="1"/>
    <col min="10245" max="10245" width="39.54296875" bestFit="1" customWidth="1"/>
    <col min="10246" max="10246" width="15.6328125" bestFit="1" customWidth="1"/>
    <col min="10247" max="10247" width="16.90625" bestFit="1" customWidth="1"/>
    <col min="10248" max="10248" width="15.36328125" bestFit="1" customWidth="1"/>
    <col min="10249" max="10249" width="4.08984375" bestFit="1" customWidth="1"/>
    <col min="10250" max="10250" width="9.81640625" bestFit="1" customWidth="1"/>
    <col min="10251" max="10251" width="10.7265625" bestFit="1" customWidth="1"/>
    <col min="10252" max="10252" width="10.36328125" bestFit="1" customWidth="1"/>
    <col min="10253" max="10253" width="14.08984375" bestFit="1" customWidth="1"/>
    <col min="10254" max="10254" width="32.08984375" bestFit="1" customWidth="1"/>
    <col min="10255" max="10255" width="10.81640625" bestFit="1" customWidth="1"/>
    <col min="10256" max="10256" width="13" bestFit="1" customWidth="1"/>
    <col min="10493" max="10493" width="6.81640625" bestFit="1" customWidth="1"/>
    <col min="10494" max="10494" width="12.08984375" bestFit="1" customWidth="1"/>
    <col min="10495" max="10495" width="2.81640625" bestFit="1" customWidth="1"/>
    <col min="10496" max="10496" width="7.36328125" bestFit="1" customWidth="1"/>
    <col min="10497" max="10497" width="15.81640625" bestFit="1" customWidth="1"/>
    <col min="10498" max="10498" width="39.1796875" bestFit="1" customWidth="1"/>
    <col min="10499" max="10499" width="13.1796875" bestFit="1" customWidth="1"/>
    <col min="10500" max="10500" width="6.81640625" bestFit="1" customWidth="1"/>
    <col min="10501" max="10501" width="39.54296875" bestFit="1" customWidth="1"/>
    <col min="10502" max="10502" width="15.6328125" bestFit="1" customWidth="1"/>
    <col min="10503" max="10503" width="16.90625" bestFit="1" customWidth="1"/>
    <col min="10504" max="10504" width="15.36328125" bestFit="1" customWidth="1"/>
    <col min="10505" max="10505" width="4.08984375" bestFit="1" customWidth="1"/>
    <col min="10506" max="10506" width="9.81640625" bestFit="1" customWidth="1"/>
    <col min="10507" max="10507" width="10.7265625" bestFit="1" customWidth="1"/>
    <col min="10508" max="10508" width="10.36328125" bestFit="1" customWidth="1"/>
    <col min="10509" max="10509" width="14.08984375" bestFit="1" customWidth="1"/>
    <col min="10510" max="10510" width="32.08984375" bestFit="1" customWidth="1"/>
    <col min="10511" max="10511" width="10.81640625" bestFit="1" customWidth="1"/>
    <col min="10512" max="10512" width="13" bestFit="1" customWidth="1"/>
    <col min="10749" max="10749" width="6.81640625" bestFit="1" customWidth="1"/>
    <col min="10750" max="10750" width="12.08984375" bestFit="1" customWidth="1"/>
    <col min="10751" max="10751" width="2.81640625" bestFit="1" customWidth="1"/>
    <col min="10752" max="10752" width="7.36328125" bestFit="1" customWidth="1"/>
    <col min="10753" max="10753" width="15.81640625" bestFit="1" customWidth="1"/>
    <col min="10754" max="10754" width="39.1796875" bestFit="1" customWidth="1"/>
    <col min="10755" max="10755" width="13.1796875" bestFit="1" customWidth="1"/>
    <col min="10756" max="10756" width="6.81640625" bestFit="1" customWidth="1"/>
    <col min="10757" max="10757" width="39.54296875" bestFit="1" customWidth="1"/>
    <col min="10758" max="10758" width="15.6328125" bestFit="1" customWidth="1"/>
    <col min="10759" max="10759" width="16.90625" bestFit="1" customWidth="1"/>
    <col min="10760" max="10760" width="15.36328125" bestFit="1" customWidth="1"/>
    <col min="10761" max="10761" width="4.08984375" bestFit="1" customWidth="1"/>
    <col min="10762" max="10762" width="9.81640625" bestFit="1" customWidth="1"/>
    <col min="10763" max="10763" width="10.7265625" bestFit="1" customWidth="1"/>
    <col min="10764" max="10764" width="10.36328125" bestFit="1" customWidth="1"/>
    <col min="10765" max="10765" width="14.08984375" bestFit="1" customWidth="1"/>
    <col min="10766" max="10766" width="32.08984375" bestFit="1" customWidth="1"/>
    <col min="10767" max="10767" width="10.81640625" bestFit="1" customWidth="1"/>
    <col min="10768" max="10768" width="13" bestFit="1" customWidth="1"/>
    <col min="11005" max="11005" width="6.81640625" bestFit="1" customWidth="1"/>
    <col min="11006" max="11006" width="12.08984375" bestFit="1" customWidth="1"/>
    <col min="11007" max="11007" width="2.81640625" bestFit="1" customWidth="1"/>
    <col min="11008" max="11008" width="7.36328125" bestFit="1" customWidth="1"/>
    <col min="11009" max="11009" width="15.81640625" bestFit="1" customWidth="1"/>
    <col min="11010" max="11010" width="39.1796875" bestFit="1" customWidth="1"/>
    <col min="11011" max="11011" width="13.1796875" bestFit="1" customWidth="1"/>
    <col min="11012" max="11012" width="6.81640625" bestFit="1" customWidth="1"/>
    <col min="11013" max="11013" width="39.54296875" bestFit="1" customWidth="1"/>
    <col min="11014" max="11014" width="15.6328125" bestFit="1" customWidth="1"/>
    <col min="11015" max="11015" width="16.90625" bestFit="1" customWidth="1"/>
    <col min="11016" max="11016" width="15.36328125" bestFit="1" customWidth="1"/>
    <col min="11017" max="11017" width="4.08984375" bestFit="1" customWidth="1"/>
    <col min="11018" max="11018" width="9.81640625" bestFit="1" customWidth="1"/>
    <col min="11019" max="11019" width="10.7265625" bestFit="1" customWidth="1"/>
    <col min="11020" max="11020" width="10.36328125" bestFit="1" customWidth="1"/>
    <col min="11021" max="11021" width="14.08984375" bestFit="1" customWidth="1"/>
    <col min="11022" max="11022" width="32.08984375" bestFit="1" customWidth="1"/>
    <col min="11023" max="11023" width="10.81640625" bestFit="1" customWidth="1"/>
    <col min="11024" max="11024" width="13" bestFit="1" customWidth="1"/>
    <col min="11261" max="11261" width="6.81640625" bestFit="1" customWidth="1"/>
    <col min="11262" max="11262" width="12.08984375" bestFit="1" customWidth="1"/>
    <col min="11263" max="11263" width="2.81640625" bestFit="1" customWidth="1"/>
    <col min="11264" max="11264" width="7.36328125" bestFit="1" customWidth="1"/>
    <col min="11265" max="11265" width="15.81640625" bestFit="1" customWidth="1"/>
    <col min="11266" max="11266" width="39.1796875" bestFit="1" customWidth="1"/>
    <col min="11267" max="11267" width="13.1796875" bestFit="1" customWidth="1"/>
    <col min="11268" max="11268" width="6.81640625" bestFit="1" customWidth="1"/>
    <col min="11269" max="11269" width="39.54296875" bestFit="1" customWidth="1"/>
    <col min="11270" max="11270" width="15.6328125" bestFit="1" customWidth="1"/>
    <col min="11271" max="11271" width="16.90625" bestFit="1" customWidth="1"/>
    <col min="11272" max="11272" width="15.36328125" bestFit="1" customWidth="1"/>
    <col min="11273" max="11273" width="4.08984375" bestFit="1" customWidth="1"/>
    <col min="11274" max="11274" width="9.81640625" bestFit="1" customWidth="1"/>
    <col min="11275" max="11275" width="10.7265625" bestFit="1" customWidth="1"/>
    <col min="11276" max="11276" width="10.36328125" bestFit="1" customWidth="1"/>
    <col min="11277" max="11277" width="14.08984375" bestFit="1" customWidth="1"/>
    <col min="11278" max="11278" width="32.08984375" bestFit="1" customWidth="1"/>
    <col min="11279" max="11279" width="10.81640625" bestFit="1" customWidth="1"/>
    <col min="11280" max="11280" width="13" bestFit="1" customWidth="1"/>
    <col min="11517" max="11517" width="6.81640625" bestFit="1" customWidth="1"/>
    <col min="11518" max="11518" width="12.08984375" bestFit="1" customWidth="1"/>
    <col min="11519" max="11519" width="2.81640625" bestFit="1" customWidth="1"/>
    <col min="11520" max="11520" width="7.36328125" bestFit="1" customWidth="1"/>
    <col min="11521" max="11521" width="15.81640625" bestFit="1" customWidth="1"/>
    <col min="11522" max="11522" width="39.1796875" bestFit="1" customWidth="1"/>
    <col min="11523" max="11523" width="13.1796875" bestFit="1" customWidth="1"/>
    <col min="11524" max="11524" width="6.81640625" bestFit="1" customWidth="1"/>
    <col min="11525" max="11525" width="39.54296875" bestFit="1" customWidth="1"/>
    <col min="11526" max="11526" width="15.6328125" bestFit="1" customWidth="1"/>
    <col min="11527" max="11527" width="16.90625" bestFit="1" customWidth="1"/>
    <col min="11528" max="11528" width="15.36328125" bestFit="1" customWidth="1"/>
    <col min="11529" max="11529" width="4.08984375" bestFit="1" customWidth="1"/>
    <col min="11530" max="11530" width="9.81640625" bestFit="1" customWidth="1"/>
    <col min="11531" max="11531" width="10.7265625" bestFit="1" customWidth="1"/>
    <col min="11532" max="11532" width="10.36328125" bestFit="1" customWidth="1"/>
    <col min="11533" max="11533" width="14.08984375" bestFit="1" customWidth="1"/>
    <col min="11534" max="11534" width="32.08984375" bestFit="1" customWidth="1"/>
    <col min="11535" max="11535" width="10.81640625" bestFit="1" customWidth="1"/>
    <col min="11536" max="11536" width="13" bestFit="1" customWidth="1"/>
    <col min="11773" max="11773" width="6.81640625" bestFit="1" customWidth="1"/>
    <col min="11774" max="11774" width="12.08984375" bestFit="1" customWidth="1"/>
    <col min="11775" max="11775" width="2.81640625" bestFit="1" customWidth="1"/>
    <col min="11776" max="11776" width="7.36328125" bestFit="1" customWidth="1"/>
    <col min="11777" max="11777" width="15.81640625" bestFit="1" customWidth="1"/>
    <col min="11778" max="11778" width="39.1796875" bestFit="1" customWidth="1"/>
    <col min="11779" max="11779" width="13.1796875" bestFit="1" customWidth="1"/>
    <col min="11780" max="11780" width="6.81640625" bestFit="1" customWidth="1"/>
    <col min="11781" max="11781" width="39.54296875" bestFit="1" customWidth="1"/>
    <col min="11782" max="11782" width="15.6328125" bestFit="1" customWidth="1"/>
    <col min="11783" max="11783" width="16.90625" bestFit="1" customWidth="1"/>
    <col min="11784" max="11784" width="15.36328125" bestFit="1" customWidth="1"/>
    <col min="11785" max="11785" width="4.08984375" bestFit="1" customWidth="1"/>
    <col min="11786" max="11786" width="9.81640625" bestFit="1" customWidth="1"/>
    <col min="11787" max="11787" width="10.7265625" bestFit="1" customWidth="1"/>
    <col min="11788" max="11788" width="10.36328125" bestFit="1" customWidth="1"/>
    <col min="11789" max="11789" width="14.08984375" bestFit="1" customWidth="1"/>
    <col min="11790" max="11790" width="32.08984375" bestFit="1" customWidth="1"/>
    <col min="11791" max="11791" width="10.81640625" bestFit="1" customWidth="1"/>
    <col min="11792" max="11792" width="13" bestFit="1" customWidth="1"/>
    <col min="12029" max="12029" width="6.81640625" bestFit="1" customWidth="1"/>
    <col min="12030" max="12030" width="12.08984375" bestFit="1" customWidth="1"/>
    <col min="12031" max="12031" width="2.81640625" bestFit="1" customWidth="1"/>
    <col min="12032" max="12032" width="7.36328125" bestFit="1" customWidth="1"/>
    <col min="12033" max="12033" width="15.81640625" bestFit="1" customWidth="1"/>
    <col min="12034" max="12034" width="39.1796875" bestFit="1" customWidth="1"/>
    <col min="12035" max="12035" width="13.1796875" bestFit="1" customWidth="1"/>
    <col min="12036" max="12036" width="6.81640625" bestFit="1" customWidth="1"/>
    <col min="12037" max="12037" width="39.54296875" bestFit="1" customWidth="1"/>
    <col min="12038" max="12038" width="15.6328125" bestFit="1" customWidth="1"/>
    <col min="12039" max="12039" width="16.90625" bestFit="1" customWidth="1"/>
    <col min="12040" max="12040" width="15.36328125" bestFit="1" customWidth="1"/>
    <col min="12041" max="12041" width="4.08984375" bestFit="1" customWidth="1"/>
    <col min="12042" max="12042" width="9.81640625" bestFit="1" customWidth="1"/>
    <col min="12043" max="12043" width="10.7265625" bestFit="1" customWidth="1"/>
    <col min="12044" max="12044" width="10.36328125" bestFit="1" customWidth="1"/>
    <col min="12045" max="12045" width="14.08984375" bestFit="1" customWidth="1"/>
    <col min="12046" max="12046" width="32.08984375" bestFit="1" customWidth="1"/>
    <col min="12047" max="12047" width="10.81640625" bestFit="1" customWidth="1"/>
    <col min="12048" max="12048" width="13" bestFit="1" customWidth="1"/>
    <col min="12285" max="12285" width="6.81640625" bestFit="1" customWidth="1"/>
    <col min="12286" max="12286" width="12.08984375" bestFit="1" customWidth="1"/>
    <col min="12287" max="12287" width="2.81640625" bestFit="1" customWidth="1"/>
    <col min="12288" max="12288" width="7.36328125" bestFit="1" customWidth="1"/>
    <col min="12289" max="12289" width="15.81640625" bestFit="1" customWidth="1"/>
    <col min="12290" max="12290" width="39.1796875" bestFit="1" customWidth="1"/>
    <col min="12291" max="12291" width="13.1796875" bestFit="1" customWidth="1"/>
    <col min="12292" max="12292" width="6.81640625" bestFit="1" customWidth="1"/>
    <col min="12293" max="12293" width="39.54296875" bestFit="1" customWidth="1"/>
    <col min="12294" max="12294" width="15.6328125" bestFit="1" customWidth="1"/>
    <col min="12295" max="12295" width="16.90625" bestFit="1" customWidth="1"/>
    <col min="12296" max="12296" width="15.36328125" bestFit="1" customWidth="1"/>
    <col min="12297" max="12297" width="4.08984375" bestFit="1" customWidth="1"/>
    <col min="12298" max="12298" width="9.81640625" bestFit="1" customWidth="1"/>
    <col min="12299" max="12299" width="10.7265625" bestFit="1" customWidth="1"/>
    <col min="12300" max="12300" width="10.36328125" bestFit="1" customWidth="1"/>
    <col min="12301" max="12301" width="14.08984375" bestFit="1" customWidth="1"/>
    <col min="12302" max="12302" width="32.08984375" bestFit="1" customWidth="1"/>
    <col min="12303" max="12303" width="10.81640625" bestFit="1" customWidth="1"/>
    <col min="12304" max="12304" width="13" bestFit="1" customWidth="1"/>
    <col min="12541" max="12541" width="6.81640625" bestFit="1" customWidth="1"/>
    <col min="12542" max="12542" width="12.08984375" bestFit="1" customWidth="1"/>
    <col min="12543" max="12543" width="2.81640625" bestFit="1" customWidth="1"/>
    <col min="12544" max="12544" width="7.36328125" bestFit="1" customWidth="1"/>
    <col min="12545" max="12545" width="15.81640625" bestFit="1" customWidth="1"/>
    <col min="12546" max="12546" width="39.1796875" bestFit="1" customWidth="1"/>
    <col min="12547" max="12547" width="13.1796875" bestFit="1" customWidth="1"/>
    <col min="12548" max="12548" width="6.81640625" bestFit="1" customWidth="1"/>
    <col min="12549" max="12549" width="39.54296875" bestFit="1" customWidth="1"/>
    <col min="12550" max="12550" width="15.6328125" bestFit="1" customWidth="1"/>
    <col min="12551" max="12551" width="16.90625" bestFit="1" customWidth="1"/>
    <col min="12552" max="12552" width="15.36328125" bestFit="1" customWidth="1"/>
    <col min="12553" max="12553" width="4.08984375" bestFit="1" customWidth="1"/>
    <col min="12554" max="12554" width="9.81640625" bestFit="1" customWidth="1"/>
    <col min="12555" max="12555" width="10.7265625" bestFit="1" customWidth="1"/>
    <col min="12556" max="12556" width="10.36328125" bestFit="1" customWidth="1"/>
    <col min="12557" max="12557" width="14.08984375" bestFit="1" customWidth="1"/>
    <col min="12558" max="12558" width="32.08984375" bestFit="1" customWidth="1"/>
    <col min="12559" max="12559" width="10.81640625" bestFit="1" customWidth="1"/>
    <col min="12560" max="12560" width="13" bestFit="1" customWidth="1"/>
    <col min="12797" max="12797" width="6.81640625" bestFit="1" customWidth="1"/>
    <col min="12798" max="12798" width="12.08984375" bestFit="1" customWidth="1"/>
    <col min="12799" max="12799" width="2.81640625" bestFit="1" customWidth="1"/>
    <col min="12800" max="12800" width="7.36328125" bestFit="1" customWidth="1"/>
    <col min="12801" max="12801" width="15.81640625" bestFit="1" customWidth="1"/>
    <col min="12802" max="12802" width="39.1796875" bestFit="1" customWidth="1"/>
    <col min="12803" max="12803" width="13.1796875" bestFit="1" customWidth="1"/>
    <col min="12804" max="12804" width="6.81640625" bestFit="1" customWidth="1"/>
    <col min="12805" max="12805" width="39.54296875" bestFit="1" customWidth="1"/>
    <col min="12806" max="12806" width="15.6328125" bestFit="1" customWidth="1"/>
    <col min="12807" max="12807" width="16.90625" bestFit="1" customWidth="1"/>
    <col min="12808" max="12808" width="15.36328125" bestFit="1" customWidth="1"/>
    <col min="12809" max="12809" width="4.08984375" bestFit="1" customWidth="1"/>
    <col min="12810" max="12810" width="9.81640625" bestFit="1" customWidth="1"/>
    <col min="12811" max="12811" width="10.7265625" bestFit="1" customWidth="1"/>
    <col min="12812" max="12812" width="10.36328125" bestFit="1" customWidth="1"/>
    <col min="12813" max="12813" width="14.08984375" bestFit="1" customWidth="1"/>
    <col min="12814" max="12814" width="32.08984375" bestFit="1" customWidth="1"/>
    <col min="12815" max="12815" width="10.81640625" bestFit="1" customWidth="1"/>
    <col min="12816" max="12816" width="13" bestFit="1" customWidth="1"/>
    <col min="13053" max="13053" width="6.81640625" bestFit="1" customWidth="1"/>
    <col min="13054" max="13054" width="12.08984375" bestFit="1" customWidth="1"/>
    <col min="13055" max="13055" width="2.81640625" bestFit="1" customWidth="1"/>
    <col min="13056" max="13056" width="7.36328125" bestFit="1" customWidth="1"/>
    <col min="13057" max="13057" width="15.81640625" bestFit="1" customWidth="1"/>
    <col min="13058" max="13058" width="39.1796875" bestFit="1" customWidth="1"/>
    <col min="13059" max="13059" width="13.1796875" bestFit="1" customWidth="1"/>
    <col min="13060" max="13060" width="6.81640625" bestFit="1" customWidth="1"/>
    <col min="13061" max="13061" width="39.54296875" bestFit="1" customWidth="1"/>
    <col min="13062" max="13062" width="15.6328125" bestFit="1" customWidth="1"/>
    <col min="13063" max="13063" width="16.90625" bestFit="1" customWidth="1"/>
    <col min="13064" max="13064" width="15.36328125" bestFit="1" customWidth="1"/>
    <col min="13065" max="13065" width="4.08984375" bestFit="1" customWidth="1"/>
    <col min="13066" max="13066" width="9.81640625" bestFit="1" customWidth="1"/>
    <col min="13067" max="13067" width="10.7265625" bestFit="1" customWidth="1"/>
    <col min="13068" max="13068" width="10.36328125" bestFit="1" customWidth="1"/>
    <col min="13069" max="13069" width="14.08984375" bestFit="1" customWidth="1"/>
    <col min="13070" max="13070" width="32.08984375" bestFit="1" customWidth="1"/>
    <col min="13071" max="13071" width="10.81640625" bestFit="1" customWidth="1"/>
    <col min="13072" max="13072" width="13" bestFit="1" customWidth="1"/>
    <col min="13309" max="13309" width="6.81640625" bestFit="1" customWidth="1"/>
    <col min="13310" max="13310" width="12.08984375" bestFit="1" customWidth="1"/>
    <col min="13311" max="13311" width="2.81640625" bestFit="1" customWidth="1"/>
    <col min="13312" max="13312" width="7.36328125" bestFit="1" customWidth="1"/>
    <col min="13313" max="13313" width="15.81640625" bestFit="1" customWidth="1"/>
    <col min="13314" max="13314" width="39.1796875" bestFit="1" customWidth="1"/>
    <col min="13315" max="13315" width="13.1796875" bestFit="1" customWidth="1"/>
    <col min="13316" max="13316" width="6.81640625" bestFit="1" customWidth="1"/>
    <col min="13317" max="13317" width="39.54296875" bestFit="1" customWidth="1"/>
    <col min="13318" max="13318" width="15.6328125" bestFit="1" customWidth="1"/>
    <col min="13319" max="13319" width="16.90625" bestFit="1" customWidth="1"/>
    <col min="13320" max="13320" width="15.36328125" bestFit="1" customWidth="1"/>
    <col min="13321" max="13321" width="4.08984375" bestFit="1" customWidth="1"/>
    <col min="13322" max="13322" width="9.81640625" bestFit="1" customWidth="1"/>
    <col min="13323" max="13323" width="10.7265625" bestFit="1" customWidth="1"/>
    <col min="13324" max="13324" width="10.36328125" bestFit="1" customWidth="1"/>
    <col min="13325" max="13325" width="14.08984375" bestFit="1" customWidth="1"/>
    <col min="13326" max="13326" width="32.08984375" bestFit="1" customWidth="1"/>
    <col min="13327" max="13327" width="10.81640625" bestFit="1" customWidth="1"/>
    <col min="13328" max="13328" width="13" bestFit="1" customWidth="1"/>
    <col min="13565" max="13565" width="6.81640625" bestFit="1" customWidth="1"/>
    <col min="13566" max="13566" width="12.08984375" bestFit="1" customWidth="1"/>
    <col min="13567" max="13567" width="2.81640625" bestFit="1" customWidth="1"/>
    <col min="13568" max="13568" width="7.36328125" bestFit="1" customWidth="1"/>
    <col min="13569" max="13569" width="15.81640625" bestFit="1" customWidth="1"/>
    <col min="13570" max="13570" width="39.1796875" bestFit="1" customWidth="1"/>
    <col min="13571" max="13571" width="13.1796875" bestFit="1" customWidth="1"/>
    <col min="13572" max="13572" width="6.81640625" bestFit="1" customWidth="1"/>
    <col min="13573" max="13573" width="39.54296875" bestFit="1" customWidth="1"/>
    <col min="13574" max="13574" width="15.6328125" bestFit="1" customWidth="1"/>
    <col min="13575" max="13575" width="16.90625" bestFit="1" customWidth="1"/>
    <col min="13576" max="13576" width="15.36328125" bestFit="1" customWidth="1"/>
    <col min="13577" max="13577" width="4.08984375" bestFit="1" customWidth="1"/>
    <col min="13578" max="13578" width="9.81640625" bestFit="1" customWidth="1"/>
    <col min="13579" max="13579" width="10.7265625" bestFit="1" customWidth="1"/>
    <col min="13580" max="13580" width="10.36328125" bestFit="1" customWidth="1"/>
    <col min="13581" max="13581" width="14.08984375" bestFit="1" customWidth="1"/>
    <col min="13582" max="13582" width="32.08984375" bestFit="1" customWidth="1"/>
    <col min="13583" max="13583" width="10.81640625" bestFit="1" customWidth="1"/>
    <col min="13584" max="13584" width="13" bestFit="1" customWidth="1"/>
    <col min="13821" max="13821" width="6.81640625" bestFit="1" customWidth="1"/>
    <col min="13822" max="13822" width="12.08984375" bestFit="1" customWidth="1"/>
    <col min="13823" max="13823" width="2.81640625" bestFit="1" customWidth="1"/>
    <col min="13824" max="13824" width="7.36328125" bestFit="1" customWidth="1"/>
    <col min="13825" max="13825" width="15.81640625" bestFit="1" customWidth="1"/>
    <col min="13826" max="13826" width="39.1796875" bestFit="1" customWidth="1"/>
    <col min="13827" max="13827" width="13.1796875" bestFit="1" customWidth="1"/>
    <col min="13828" max="13828" width="6.81640625" bestFit="1" customWidth="1"/>
    <col min="13829" max="13829" width="39.54296875" bestFit="1" customWidth="1"/>
    <col min="13830" max="13830" width="15.6328125" bestFit="1" customWidth="1"/>
    <col min="13831" max="13831" width="16.90625" bestFit="1" customWidth="1"/>
    <col min="13832" max="13832" width="15.36328125" bestFit="1" customWidth="1"/>
    <col min="13833" max="13833" width="4.08984375" bestFit="1" customWidth="1"/>
    <col min="13834" max="13834" width="9.81640625" bestFit="1" customWidth="1"/>
    <col min="13835" max="13835" width="10.7265625" bestFit="1" customWidth="1"/>
    <col min="13836" max="13836" width="10.36328125" bestFit="1" customWidth="1"/>
    <col min="13837" max="13837" width="14.08984375" bestFit="1" customWidth="1"/>
    <col min="13838" max="13838" width="32.08984375" bestFit="1" customWidth="1"/>
    <col min="13839" max="13839" width="10.81640625" bestFit="1" customWidth="1"/>
    <col min="13840" max="13840" width="13" bestFit="1" customWidth="1"/>
    <col min="14077" max="14077" width="6.81640625" bestFit="1" customWidth="1"/>
    <col min="14078" max="14078" width="12.08984375" bestFit="1" customWidth="1"/>
    <col min="14079" max="14079" width="2.81640625" bestFit="1" customWidth="1"/>
    <col min="14080" max="14080" width="7.36328125" bestFit="1" customWidth="1"/>
    <col min="14081" max="14081" width="15.81640625" bestFit="1" customWidth="1"/>
    <col min="14082" max="14082" width="39.1796875" bestFit="1" customWidth="1"/>
    <col min="14083" max="14083" width="13.1796875" bestFit="1" customWidth="1"/>
    <col min="14084" max="14084" width="6.81640625" bestFit="1" customWidth="1"/>
    <col min="14085" max="14085" width="39.54296875" bestFit="1" customWidth="1"/>
    <col min="14086" max="14086" width="15.6328125" bestFit="1" customWidth="1"/>
    <col min="14087" max="14087" width="16.90625" bestFit="1" customWidth="1"/>
    <col min="14088" max="14088" width="15.36328125" bestFit="1" customWidth="1"/>
    <col min="14089" max="14089" width="4.08984375" bestFit="1" customWidth="1"/>
    <col min="14090" max="14090" width="9.81640625" bestFit="1" customWidth="1"/>
    <col min="14091" max="14091" width="10.7265625" bestFit="1" customWidth="1"/>
    <col min="14092" max="14092" width="10.36328125" bestFit="1" customWidth="1"/>
    <col min="14093" max="14093" width="14.08984375" bestFit="1" customWidth="1"/>
    <col min="14094" max="14094" width="32.08984375" bestFit="1" customWidth="1"/>
    <col min="14095" max="14095" width="10.81640625" bestFit="1" customWidth="1"/>
    <col min="14096" max="14096" width="13" bestFit="1" customWidth="1"/>
    <col min="14333" max="14333" width="6.81640625" bestFit="1" customWidth="1"/>
    <col min="14334" max="14334" width="12.08984375" bestFit="1" customWidth="1"/>
    <col min="14335" max="14335" width="2.81640625" bestFit="1" customWidth="1"/>
    <col min="14336" max="14336" width="7.36328125" bestFit="1" customWidth="1"/>
    <col min="14337" max="14337" width="15.81640625" bestFit="1" customWidth="1"/>
    <col min="14338" max="14338" width="39.1796875" bestFit="1" customWidth="1"/>
    <col min="14339" max="14339" width="13.1796875" bestFit="1" customWidth="1"/>
    <col min="14340" max="14340" width="6.81640625" bestFit="1" customWidth="1"/>
    <col min="14341" max="14341" width="39.54296875" bestFit="1" customWidth="1"/>
    <col min="14342" max="14342" width="15.6328125" bestFit="1" customWidth="1"/>
    <col min="14343" max="14343" width="16.90625" bestFit="1" customWidth="1"/>
    <col min="14344" max="14344" width="15.36328125" bestFit="1" customWidth="1"/>
    <col min="14345" max="14345" width="4.08984375" bestFit="1" customWidth="1"/>
    <col min="14346" max="14346" width="9.81640625" bestFit="1" customWidth="1"/>
    <col min="14347" max="14347" width="10.7265625" bestFit="1" customWidth="1"/>
    <col min="14348" max="14348" width="10.36328125" bestFit="1" customWidth="1"/>
    <col min="14349" max="14349" width="14.08984375" bestFit="1" customWidth="1"/>
    <col min="14350" max="14350" width="32.08984375" bestFit="1" customWidth="1"/>
    <col min="14351" max="14351" width="10.81640625" bestFit="1" customWidth="1"/>
    <col min="14352" max="14352" width="13" bestFit="1" customWidth="1"/>
    <col min="14589" max="14589" width="6.81640625" bestFit="1" customWidth="1"/>
    <col min="14590" max="14590" width="12.08984375" bestFit="1" customWidth="1"/>
    <col min="14591" max="14591" width="2.81640625" bestFit="1" customWidth="1"/>
    <col min="14592" max="14592" width="7.36328125" bestFit="1" customWidth="1"/>
    <col min="14593" max="14593" width="15.81640625" bestFit="1" customWidth="1"/>
    <col min="14594" max="14594" width="39.1796875" bestFit="1" customWidth="1"/>
    <col min="14595" max="14595" width="13.1796875" bestFit="1" customWidth="1"/>
    <col min="14596" max="14596" width="6.81640625" bestFit="1" customWidth="1"/>
    <col min="14597" max="14597" width="39.54296875" bestFit="1" customWidth="1"/>
    <col min="14598" max="14598" width="15.6328125" bestFit="1" customWidth="1"/>
    <col min="14599" max="14599" width="16.90625" bestFit="1" customWidth="1"/>
    <col min="14600" max="14600" width="15.36328125" bestFit="1" customWidth="1"/>
    <col min="14601" max="14601" width="4.08984375" bestFit="1" customWidth="1"/>
    <col min="14602" max="14602" width="9.81640625" bestFit="1" customWidth="1"/>
    <col min="14603" max="14603" width="10.7265625" bestFit="1" customWidth="1"/>
    <col min="14604" max="14604" width="10.36328125" bestFit="1" customWidth="1"/>
    <col min="14605" max="14605" width="14.08984375" bestFit="1" customWidth="1"/>
    <col min="14606" max="14606" width="32.08984375" bestFit="1" customWidth="1"/>
    <col min="14607" max="14607" width="10.81640625" bestFit="1" customWidth="1"/>
    <col min="14608" max="14608" width="13" bestFit="1" customWidth="1"/>
    <col min="14845" max="14845" width="6.81640625" bestFit="1" customWidth="1"/>
    <col min="14846" max="14846" width="12.08984375" bestFit="1" customWidth="1"/>
    <col min="14847" max="14847" width="2.81640625" bestFit="1" customWidth="1"/>
    <col min="14848" max="14848" width="7.36328125" bestFit="1" customWidth="1"/>
    <col min="14849" max="14849" width="15.81640625" bestFit="1" customWidth="1"/>
    <col min="14850" max="14850" width="39.1796875" bestFit="1" customWidth="1"/>
    <col min="14851" max="14851" width="13.1796875" bestFit="1" customWidth="1"/>
    <col min="14852" max="14852" width="6.81640625" bestFit="1" customWidth="1"/>
    <col min="14853" max="14853" width="39.54296875" bestFit="1" customWidth="1"/>
    <col min="14854" max="14854" width="15.6328125" bestFit="1" customWidth="1"/>
    <col min="14855" max="14855" width="16.90625" bestFit="1" customWidth="1"/>
    <col min="14856" max="14856" width="15.36328125" bestFit="1" customWidth="1"/>
    <col min="14857" max="14857" width="4.08984375" bestFit="1" customWidth="1"/>
    <col min="14858" max="14858" width="9.81640625" bestFit="1" customWidth="1"/>
    <col min="14859" max="14859" width="10.7265625" bestFit="1" customWidth="1"/>
    <col min="14860" max="14860" width="10.36328125" bestFit="1" customWidth="1"/>
    <col min="14861" max="14861" width="14.08984375" bestFit="1" customWidth="1"/>
    <col min="14862" max="14862" width="32.08984375" bestFit="1" customWidth="1"/>
    <col min="14863" max="14863" width="10.81640625" bestFit="1" customWidth="1"/>
    <col min="14864" max="14864" width="13" bestFit="1" customWidth="1"/>
    <col min="15101" max="15101" width="6.81640625" bestFit="1" customWidth="1"/>
    <col min="15102" max="15102" width="12.08984375" bestFit="1" customWidth="1"/>
    <col min="15103" max="15103" width="2.81640625" bestFit="1" customWidth="1"/>
    <col min="15104" max="15104" width="7.36328125" bestFit="1" customWidth="1"/>
    <col min="15105" max="15105" width="15.81640625" bestFit="1" customWidth="1"/>
    <col min="15106" max="15106" width="39.1796875" bestFit="1" customWidth="1"/>
    <col min="15107" max="15107" width="13.1796875" bestFit="1" customWidth="1"/>
    <col min="15108" max="15108" width="6.81640625" bestFit="1" customWidth="1"/>
    <col min="15109" max="15109" width="39.54296875" bestFit="1" customWidth="1"/>
    <col min="15110" max="15110" width="15.6328125" bestFit="1" customWidth="1"/>
    <col min="15111" max="15111" width="16.90625" bestFit="1" customWidth="1"/>
    <col min="15112" max="15112" width="15.36328125" bestFit="1" customWidth="1"/>
    <col min="15113" max="15113" width="4.08984375" bestFit="1" customWidth="1"/>
    <col min="15114" max="15114" width="9.81640625" bestFit="1" customWidth="1"/>
    <col min="15115" max="15115" width="10.7265625" bestFit="1" customWidth="1"/>
    <col min="15116" max="15116" width="10.36328125" bestFit="1" customWidth="1"/>
    <col min="15117" max="15117" width="14.08984375" bestFit="1" customWidth="1"/>
    <col min="15118" max="15118" width="32.08984375" bestFit="1" customWidth="1"/>
    <col min="15119" max="15119" width="10.81640625" bestFit="1" customWidth="1"/>
    <col min="15120" max="15120" width="13" bestFit="1" customWidth="1"/>
    <col min="15357" max="15357" width="6.81640625" bestFit="1" customWidth="1"/>
    <col min="15358" max="15358" width="12.08984375" bestFit="1" customWidth="1"/>
    <col min="15359" max="15359" width="2.81640625" bestFit="1" customWidth="1"/>
    <col min="15360" max="15360" width="7.36328125" bestFit="1" customWidth="1"/>
    <col min="15361" max="15361" width="15.81640625" bestFit="1" customWidth="1"/>
    <col min="15362" max="15362" width="39.1796875" bestFit="1" customWidth="1"/>
    <col min="15363" max="15363" width="13.1796875" bestFit="1" customWidth="1"/>
    <col min="15364" max="15364" width="6.81640625" bestFit="1" customWidth="1"/>
    <col min="15365" max="15365" width="39.54296875" bestFit="1" customWidth="1"/>
    <col min="15366" max="15366" width="15.6328125" bestFit="1" customWidth="1"/>
    <col min="15367" max="15367" width="16.90625" bestFit="1" customWidth="1"/>
    <col min="15368" max="15368" width="15.36328125" bestFit="1" customWidth="1"/>
    <col min="15369" max="15369" width="4.08984375" bestFit="1" customWidth="1"/>
    <col min="15370" max="15370" width="9.81640625" bestFit="1" customWidth="1"/>
    <col min="15371" max="15371" width="10.7265625" bestFit="1" customWidth="1"/>
    <col min="15372" max="15372" width="10.36328125" bestFit="1" customWidth="1"/>
    <col min="15373" max="15373" width="14.08984375" bestFit="1" customWidth="1"/>
    <col min="15374" max="15374" width="32.08984375" bestFit="1" customWidth="1"/>
    <col min="15375" max="15375" width="10.81640625" bestFit="1" customWidth="1"/>
    <col min="15376" max="15376" width="13" bestFit="1" customWidth="1"/>
    <col min="15613" max="15613" width="6.81640625" bestFit="1" customWidth="1"/>
    <col min="15614" max="15614" width="12.08984375" bestFit="1" customWidth="1"/>
    <col min="15615" max="15615" width="2.81640625" bestFit="1" customWidth="1"/>
    <col min="15616" max="15616" width="7.36328125" bestFit="1" customWidth="1"/>
    <col min="15617" max="15617" width="15.81640625" bestFit="1" customWidth="1"/>
    <col min="15618" max="15618" width="39.1796875" bestFit="1" customWidth="1"/>
    <col min="15619" max="15619" width="13.1796875" bestFit="1" customWidth="1"/>
    <col min="15620" max="15620" width="6.81640625" bestFit="1" customWidth="1"/>
    <col min="15621" max="15621" width="39.54296875" bestFit="1" customWidth="1"/>
    <col min="15622" max="15622" width="15.6328125" bestFit="1" customWidth="1"/>
    <col min="15623" max="15623" width="16.90625" bestFit="1" customWidth="1"/>
    <col min="15624" max="15624" width="15.36328125" bestFit="1" customWidth="1"/>
    <col min="15625" max="15625" width="4.08984375" bestFit="1" customWidth="1"/>
    <col min="15626" max="15626" width="9.81640625" bestFit="1" customWidth="1"/>
    <col min="15627" max="15627" width="10.7265625" bestFit="1" customWidth="1"/>
    <col min="15628" max="15628" width="10.36328125" bestFit="1" customWidth="1"/>
    <col min="15629" max="15629" width="14.08984375" bestFit="1" customWidth="1"/>
    <col min="15630" max="15630" width="32.08984375" bestFit="1" customWidth="1"/>
    <col min="15631" max="15631" width="10.81640625" bestFit="1" customWidth="1"/>
    <col min="15632" max="15632" width="13" bestFit="1" customWidth="1"/>
    <col min="15869" max="15869" width="6.81640625" bestFit="1" customWidth="1"/>
    <col min="15870" max="15870" width="12.08984375" bestFit="1" customWidth="1"/>
    <col min="15871" max="15871" width="2.81640625" bestFit="1" customWidth="1"/>
    <col min="15872" max="15872" width="7.36328125" bestFit="1" customWidth="1"/>
    <col min="15873" max="15873" width="15.81640625" bestFit="1" customWidth="1"/>
    <col min="15874" max="15874" width="39.1796875" bestFit="1" customWidth="1"/>
    <col min="15875" max="15875" width="13.1796875" bestFit="1" customWidth="1"/>
    <col min="15876" max="15876" width="6.81640625" bestFit="1" customWidth="1"/>
    <col min="15877" max="15877" width="39.54296875" bestFit="1" customWidth="1"/>
    <col min="15878" max="15878" width="15.6328125" bestFit="1" customWidth="1"/>
    <col min="15879" max="15879" width="16.90625" bestFit="1" customWidth="1"/>
    <col min="15880" max="15880" width="15.36328125" bestFit="1" customWidth="1"/>
    <col min="15881" max="15881" width="4.08984375" bestFit="1" customWidth="1"/>
    <col min="15882" max="15882" width="9.81640625" bestFit="1" customWidth="1"/>
    <col min="15883" max="15883" width="10.7265625" bestFit="1" customWidth="1"/>
    <col min="15884" max="15884" width="10.36328125" bestFit="1" customWidth="1"/>
    <col min="15885" max="15885" width="14.08984375" bestFit="1" customWidth="1"/>
    <col min="15886" max="15886" width="32.08984375" bestFit="1" customWidth="1"/>
    <col min="15887" max="15887" width="10.81640625" bestFit="1" customWidth="1"/>
    <col min="15888" max="15888" width="13" bestFit="1" customWidth="1"/>
    <col min="16125" max="16125" width="6.81640625" bestFit="1" customWidth="1"/>
    <col min="16126" max="16126" width="12.08984375" bestFit="1" customWidth="1"/>
    <col min="16127" max="16127" width="2.81640625" bestFit="1" customWidth="1"/>
    <col min="16128" max="16128" width="7.36328125" bestFit="1" customWidth="1"/>
    <col min="16129" max="16129" width="15.81640625" bestFit="1" customWidth="1"/>
    <col min="16130" max="16130" width="39.1796875" bestFit="1" customWidth="1"/>
    <col min="16131" max="16131" width="13.1796875" bestFit="1" customWidth="1"/>
    <col min="16132" max="16132" width="6.81640625" bestFit="1" customWidth="1"/>
    <col min="16133" max="16133" width="39.54296875" bestFit="1" customWidth="1"/>
    <col min="16134" max="16134" width="15.6328125" bestFit="1" customWidth="1"/>
    <col min="16135" max="16135" width="16.90625" bestFit="1" customWidth="1"/>
    <col min="16136" max="16136" width="15.36328125" bestFit="1" customWidth="1"/>
    <col min="16137" max="16137" width="4.08984375" bestFit="1" customWidth="1"/>
    <col min="16138" max="16138" width="9.81640625" bestFit="1" customWidth="1"/>
    <col min="16139" max="16139" width="10.7265625" bestFit="1" customWidth="1"/>
    <col min="16140" max="16140" width="10.36328125" bestFit="1" customWidth="1"/>
    <col min="16141" max="16141" width="14.08984375" bestFit="1" customWidth="1"/>
    <col min="16142" max="16142" width="32.08984375" bestFit="1" customWidth="1"/>
    <col min="16143" max="16143" width="10.81640625" bestFit="1" customWidth="1"/>
    <col min="16144" max="16144" width="13" bestFit="1" customWidth="1"/>
  </cols>
  <sheetData>
    <row r="1" spans="1:54" s="19" customFormat="1" ht="17.649999999999999" customHeight="1" thickBot="1" x14ac:dyDescent="0.4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3949</v>
      </c>
      <c r="H1" s="16" t="s">
        <v>14</v>
      </c>
      <c r="I1" s="16" t="s">
        <v>15</v>
      </c>
      <c r="J1" s="16" t="s">
        <v>18</v>
      </c>
      <c r="K1" s="16" t="s">
        <v>17</v>
      </c>
      <c r="L1" s="16" t="s">
        <v>16</v>
      </c>
      <c r="M1" s="16" t="s">
        <v>19</v>
      </c>
      <c r="N1" s="16" t="s">
        <v>20</v>
      </c>
      <c r="O1" s="16" t="s">
        <v>29</v>
      </c>
      <c r="P1" s="16" t="s">
        <v>22</v>
      </c>
      <c r="Q1" s="16" t="s">
        <v>3950</v>
      </c>
      <c r="R1" s="17" t="s">
        <v>3951</v>
      </c>
      <c r="S1" s="18" t="s">
        <v>3952</v>
      </c>
      <c r="T1" s="138" t="s">
        <v>3953</v>
      </c>
      <c r="U1" s="221" t="s">
        <v>3961</v>
      </c>
      <c r="V1" s="222" t="s">
        <v>3962</v>
      </c>
      <c r="W1" s="221" t="s">
        <v>3963</v>
      </c>
      <c r="X1" s="223" t="s">
        <v>3954</v>
      </c>
      <c r="Y1" s="223" t="s">
        <v>3955</v>
      </c>
      <c r="Z1" s="223" t="s">
        <v>3956</v>
      </c>
      <c r="AA1" s="223" t="s">
        <v>3957</v>
      </c>
      <c r="AB1" s="223" t="s">
        <v>3958</v>
      </c>
      <c r="AC1" s="223" t="s">
        <v>3960</v>
      </c>
      <c r="AD1" s="224" t="s">
        <v>3959</v>
      </c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s="44" customFormat="1" ht="12.5" thickBot="1" x14ac:dyDescent="0.4">
      <c r="A2" s="34">
        <v>58300</v>
      </c>
      <c r="B2" s="34" t="s">
        <v>30</v>
      </c>
      <c r="C2" s="34" t="s">
        <v>42</v>
      </c>
      <c r="D2" s="34" t="s">
        <v>42</v>
      </c>
      <c r="E2" s="34" t="s">
        <v>2265</v>
      </c>
      <c r="F2" s="34" t="s">
        <v>2266</v>
      </c>
      <c r="G2" s="34">
        <v>34.799999999999997</v>
      </c>
      <c r="H2" s="34" t="s">
        <v>60</v>
      </c>
      <c r="I2" s="34" t="s">
        <v>232</v>
      </c>
      <c r="J2" s="34" t="s">
        <v>56</v>
      </c>
      <c r="K2" s="29" t="s">
        <v>122</v>
      </c>
      <c r="L2" s="34" t="s">
        <v>232</v>
      </c>
      <c r="M2" s="34" t="s">
        <v>50</v>
      </c>
      <c r="N2" s="34" t="s">
        <v>64</v>
      </c>
      <c r="O2" s="35">
        <v>27760</v>
      </c>
      <c r="P2" s="34"/>
      <c r="Q2" s="34">
        <v>30.02</v>
      </c>
      <c r="R2" s="36" t="s">
        <v>41</v>
      </c>
      <c r="S2" s="33"/>
      <c r="T2" s="139">
        <v>8.51</v>
      </c>
      <c r="U2" s="225">
        <v>7.1216814464897631</v>
      </c>
      <c r="V2" s="226">
        <v>7.3826271862921251</v>
      </c>
      <c r="W2" s="226">
        <v>7.643572926094488</v>
      </c>
      <c r="X2" s="227">
        <f>CEILING(0.4*G2,1)</f>
        <v>14</v>
      </c>
      <c r="Y2" s="227">
        <f>CEILING(G2,1)</f>
        <v>35</v>
      </c>
      <c r="Z2" s="227">
        <v>6</v>
      </c>
      <c r="AA2" s="227">
        <v>6</v>
      </c>
      <c r="AB2" s="227">
        <v>2</v>
      </c>
      <c r="AC2" s="227">
        <v>43.337667706768841</v>
      </c>
      <c r="AD2" s="228">
        <f>G2*70</f>
        <v>2436</v>
      </c>
    </row>
    <row r="3" spans="1:54" s="44" customFormat="1" ht="12.5" thickBot="1" x14ac:dyDescent="0.4">
      <c r="A3" s="34">
        <v>38900</v>
      </c>
      <c r="B3" s="34" t="s">
        <v>30</v>
      </c>
      <c r="C3" s="34" t="s">
        <v>42</v>
      </c>
      <c r="D3" s="34" t="s">
        <v>42</v>
      </c>
      <c r="E3" s="34" t="s">
        <v>531</v>
      </c>
      <c r="F3" s="34" t="s">
        <v>532</v>
      </c>
      <c r="G3" s="34">
        <v>31</v>
      </c>
      <c r="H3" s="34" t="s">
        <v>60</v>
      </c>
      <c r="I3" s="34" t="s">
        <v>47</v>
      </c>
      <c r="J3" s="34" t="s">
        <v>56</v>
      </c>
      <c r="K3" s="34" t="s">
        <v>122</v>
      </c>
      <c r="L3" s="34" t="s">
        <v>47</v>
      </c>
      <c r="M3" s="34" t="s">
        <v>50</v>
      </c>
      <c r="N3" s="34" t="s">
        <v>64</v>
      </c>
      <c r="O3" s="35">
        <v>31778</v>
      </c>
      <c r="P3" s="34"/>
      <c r="Q3" s="34">
        <v>31.01</v>
      </c>
      <c r="R3" s="36" t="s">
        <v>41</v>
      </c>
      <c r="S3" s="33"/>
      <c r="T3" s="139">
        <v>8.51</v>
      </c>
      <c r="U3" s="193">
        <v>7.1216814464897613</v>
      </c>
      <c r="V3" s="194">
        <v>7.3826271862921224</v>
      </c>
      <c r="W3" s="194">
        <v>7.6435729260944827</v>
      </c>
      <c r="X3" s="195">
        <f t="shared" ref="X3:X20" si="0">CEILING(0.4*G3,1)</f>
        <v>13</v>
      </c>
      <c r="Y3" s="195">
        <f t="shared" ref="Y3:Y64" si="1">CEILING(G3,1)</f>
        <v>31</v>
      </c>
      <c r="Z3" s="195">
        <v>6</v>
      </c>
      <c r="AA3" s="195">
        <v>6</v>
      </c>
      <c r="AB3" s="195">
        <v>2</v>
      </c>
      <c r="AC3" s="195">
        <v>38.605393646834251</v>
      </c>
      <c r="AD3" s="228">
        <f t="shared" ref="AD3:AD66" si="2">G3*70</f>
        <v>2170</v>
      </c>
    </row>
    <row r="4" spans="1:54" s="24" customFormat="1" ht="12.5" thickBot="1" x14ac:dyDescent="0.4">
      <c r="A4" s="25">
        <v>74400</v>
      </c>
      <c r="B4" s="25" t="s">
        <v>30</v>
      </c>
      <c r="C4" s="25" t="s">
        <v>42</v>
      </c>
      <c r="D4" s="25" t="s">
        <v>42</v>
      </c>
      <c r="E4" s="25" t="s">
        <v>3628</v>
      </c>
      <c r="F4" s="25" t="s">
        <v>3629</v>
      </c>
      <c r="G4" s="25">
        <v>416.6</v>
      </c>
      <c r="H4" s="25" t="s">
        <v>60</v>
      </c>
      <c r="I4" s="25" t="s">
        <v>3630</v>
      </c>
      <c r="J4" s="25" t="s">
        <v>56</v>
      </c>
      <c r="K4" s="25" t="s">
        <v>122</v>
      </c>
      <c r="L4" s="25" t="s">
        <v>47</v>
      </c>
      <c r="M4" s="25" t="s">
        <v>50</v>
      </c>
      <c r="N4" s="25" t="s">
        <v>64</v>
      </c>
      <c r="O4" s="26">
        <v>32115</v>
      </c>
      <c r="P4" s="25"/>
      <c r="Q4" s="25">
        <v>405.78</v>
      </c>
      <c r="R4" s="27" t="s">
        <v>41</v>
      </c>
      <c r="S4" s="28"/>
      <c r="T4" s="140">
        <v>7.3988345224827086</v>
      </c>
      <c r="U4" s="187">
        <v>6.0105159689724674</v>
      </c>
      <c r="V4" s="188">
        <v>6.2714617087748277</v>
      </c>
      <c r="W4" s="188">
        <v>6.5324074485771888</v>
      </c>
      <c r="X4" s="189">
        <f t="shared" si="0"/>
        <v>167</v>
      </c>
      <c r="Y4" s="189">
        <f t="shared" si="1"/>
        <v>417</v>
      </c>
      <c r="Z4" s="189">
        <v>5</v>
      </c>
      <c r="AA4" s="189">
        <v>5</v>
      </c>
      <c r="AB4" s="189">
        <v>2</v>
      </c>
      <c r="AC4" s="189">
        <v>518.80667720229565</v>
      </c>
      <c r="AD4" s="228">
        <f t="shared" si="2"/>
        <v>29162</v>
      </c>
    </row>
    <row r="5" spans="1:54" s="44" customFormat="1" ht="12.5" thickBot="1" x14ac:dyDescent="0.4">
      <c r="A5" s="34">
        <v>40000</v>
      </c>
      <c r="B5" s="34" t="s">
        <v>30</v>
      </c>
      <c r="C5" s="34" t="s">
        <v>42</v>
      </c>
      <c r="D5" s="34" t="s">
        <v>42</v>
      </c>
      <c r="E5" s="34" t="s">
        <v>873</v>
      </c>
      <c r="F5" s="34" t="s">
        <v>874</v>
      </c>
      <c r="G5" s="34">
        <v>124.87</v>
      </c>
      <c r="H5" s="34" t="s">
        <v>60</v>
      </c>
      <c r="I5" s="34" t="s">
        <v>875</v>
      </c>
      <c r="J5" s="34" t="s">
        <v>56</v>
      </c>
      <c r="K5" s="34" t="s">
        <v>122</v>
      </c>
      <c r="L5" s="34" t="s">
        <v>47</v>
      </c>
      <c r="M5" s="34" t="s">
        <v>50</v>
      </c>
      <c r="N5" s="34" t="s">
        <v>64</v>
      </c>
      <c r="O5" s="35">
        <v>32140</v>
      </c>
      <c r="P5" s="34"/>
      <c r="Q5" s="34">
        <v>170.7</v>
      </c>
      <c r="R5" s="36" t="s">
        <v>41</v>
      </c>
      <c r="S5" s="33"/>
      <c r="T5" s="139">
        <v>8.0260287402641612</v>
      </c>
      <c r="U5" s="193">
        <v>6.637710186753921</v>
      </c>
      <c r="V5" s="194">
        <v>6.8986559265562821</v>
      </c>
      <c r="W5" s="194">
        <v>7.1596016663586433</v>
      </c>
      <c r="X5" s="195">
        <f t="shared" si="0"/>
        <v>50</v>
      </c>
      <c r="Y5" s="195">
        <f t="shared" si="1"/>
        <v>125</v>
      </c>
      <c r="Z5" s="195">
        <v>5</v>
      </c>
      <c r="AA5" s="195">
        <v>5</v>
      </c>
      <c r="AB5" s="195">
        <v>2</v>
      </c>
      <c r="AC5" s="195">
        <v>155.5050162800066</v>
      </c>
      <c r="AD5" s="228">
        <f t="shared" si="2"/>
        <v>8740.9</v>
      </c>
    </row>
    <row r="6" spans="1:54" s="24" customFormat="1" ht="12.5" thickBot="1" x14ac:dyDescent="0.4">
      <c r="A6" s="20">
        <v>43500</v>
      </c>
      <c r="B6" s="20" t="s">
        <v>30</v>
      </c>
      <c r="C6" s="20" t="s">
        <v>42</v>
      </c>
      <c r="D6" s="20" t="s">
        <v>31</v>
      </c>
      <c r="E6" s="20" t="s">
        <v>679</v>
      </c>
      <c r="F6" s="20" t="s">
        <v>680</v>
      </c>
      <c r="G6" s="20">
        <v>29.8</v>
      </c>
      <c r="H6" s="20" t="s">
        <v>60</v>
      </c>
      <c r="I6" s="20" t="s">
        <v>465</v>
      </c>
      <c r="J6" s="20" t="s">
        <v>56</v>
      </c>
      <c r="K6" s="20" t="s">
        <v>122</v>
      </c>
      <c r="L6" s="20" t="s">
        <v>47</v>
      </c>
      <c r="M6" s="20" t="s">
        <v>50</v>
      </c>
      <c r="N6" s="20" t="s">
        <v>64</v>
      </c>
      <c r="O6" s="21">
        <v>32338</v>
      </c>
      <c r="P6" s="20"/>
      <c r="Q6" s="20">
        <v>28.71</v>
      </c>
      <c r="R6" s="22" t="s">
        <v>41</v>
      </c>
      <c r="S6" s="23"/>
      <c r="T6" s="141">
        <v>9.5099997784526202</v>
      </c>
      <c r="U6" s="187">
        <v>8.1216812249423782</v>
      </c>
      <c r="V6" s="188">
        <v>8.3826269647447376</v>
      </c>
      <c r="W6" s="188">
        <v>8.6435727045470987</v>
      </c>
      <c r="X6" s="189">
        <f t="shared" si="0"/>
        <v>12</v>
      </c>
      <c r="Y6" s="189">
        <f t="shared" si="1"/>
        <v>30</v>
      </c>
      <c r="Z6" s="189">
        <v>5</v>
      </c>
      <c r="AA6" s="189">
        <v>5</v>
      </c>
      <c r="AB6" s="189">
        <v>2</v>
      </c>
      <c r="AC6" s="189">
        <v>37.110991312118188</v>
      </c>
      <c r="AD6" s="228">
        <f t="shared" si="2"/>
        <v>2086</v>
      </c>
    </row>
    <row r="7" spans="1:54" s="44" customFormat="1" ht="12.5" thickBot="1" x14ac:dyDescent="0.4">
      <c r="A7" s="34">
        <v>66400</v>
      </c>
      <c r="B7" s="34" t="s">
        <v>30</v>
      </c>
      <c r="C7" s="34" t="s">
        <v>42</v>
      </c>
      <c r="D7" s="34" t="s">
        <v>42</v>
      </c>
      <c r="E7" s="34" t="s">
        <v>3061</v>
      </c>
      <c r="F7" s="34" t="s">
        <v>3062</v>
      </c>
      <c r="G7" s="34">
        <v>10.6</v>
      </c>
      <c r="H7" s="34" t="s">
        <v>60</v>
      </c>
      <c r="I7" s="34" t="s">
        <v>232</v>
      </c>
      <c r="J7" s="34" t="s">
        <v>56</v>
      </c>
      <c r="K7" s="29" t="s">
        <v>122</v>
      </c>
      <c r="L7" s="34" t="s">
        <v>47</v>
      </c>
      <c r="M7" s="34" t="s">
        <v>50</v>
      </c>
      <c r="N7" s="34" t="s">
        <v>64</v>
      </c>
      <c r="O7" s="35">
        <v>32509</v>
      </c>
      <c r="P7" s="34"/>
      <c r="Q7" s="34">
        <v>11.85</v>
      </c>
      <c r="R7" s="36" t="s">
        <v>41</v>
      </c>
      <c r="S7" s="33"/>
      <c r="T7" s="139">
        <v>8.51</v>
      </c>
      <c r="U7" s="193">
        <v>7.1216814464897586</v>
      </c>
      <c r="V7" s="194">
        <v>7.3826271862921216</v>
      </c>
      <c r="W7" s="194">
        <v>7.6435729260944845</v>
      </c>
      <c r="X7" s="195">
        <f t="shared" si="0"/>
        <v>5</v>
      </c>
      <c r="Y7" s="195">
        <f t="shared" si="1"/>
        <v>11</v>
      </c>
      <c r="Z7" s="195">
        <v>5</v>
      </c>
      <c r="AA7" s="195">
        <v>5</v>
      </c>
      <c r="AB7" s="195">
        <v>2</v>
      </c>
      <c r="AC7" s="195">
        <v>13.200553956659514</v>
      </c>
      <c r="AD7" s="228">
        <f t="shared" si="2"/>
        <v>742</v>
      </c>
    </row>
    <row r="8" spans="1:54" s="24" customFormat="1" ht="12.5" thickBot="1" x14ac:dyDescent="0.4">
      <c r="A8" s="25">
        <v>90700</v>
      </c>
      <c r="B8" s="25" t="s">
        <v>30</v>
      </c>
      <c r="C8" s="25" t="s">
        <v>31</v>
      </c>
      <c r="D8" s="25" t="s">
        <v>42</v>
      </c>
      <c r="E8" s="25" t="s">
        <v>1657</v>
      </c>
      <c r="F8" s="25" t="s">
        <v>1658</v>
      </c>
      <c r="G8" s="25">
        <v>109.01</v>
      </c>
      <c r="H8" s="25" t="s">
        <v>60</v>
      </c>
      <c r="I8" s="25" t="s">
        <v>1659</v>
      </c>
      <c r="J8" s="25" t="s">
        <v>56</v>
      </c>
      <c r="K8" s="25" t="s">
        <v>122</v>
      </c>
      <c r="L8" s="25" t="s">
        <v>124</v>
      </c>
      <c r="M8" s="25" t="s">
        <v>50</v>
      </c>
      <c r="N8" s="25" t="s">
        <v>64</v>
      </c>
      <c r="O8" s="26">
        <v>37056</v>
      </c>
      <c r="P8" s="25"/>
      <c r="Q8" s="25">
        <v>107.45</v>
      </c>
      <c r="R8" s="27" t="s">
        <v>41</v>
      </c>
      <c r="S8" s="28"/>
      <c r="T8" s="140">
        <v>12.036764570904085</v>
      </c>
      <c r="U8" s="187">
        <v>10.648446017393846</v>
      </c>
      <c r="V8" s="188">
        <v>10.909391757196207</v>
      </c>
      <c r="W8" s="188">
        <v>11.17033749699857</v>
      </c>
      <c r="X8" s="189">
        <f t="shared" si="0"/>
        <v>44</v>
      </c>
      <c r="Y8" s="189">
        <f t="shared" si="1"/>
        <v>110</v>
      </c>
      <c r="Z8" s="189">
        <v>4</v>
      </c>
      <c r="AA8" s="189">
        <v>4</v>
      </c>
      <c r="AB8" s="189">
        <v>2</v>
      </c>
      <c r="AC8" s="189">
        <v>135.75399875617458</v>
      </c>
      <c r="AD8" s="228">
        <f t="shared" si="2"/>
        <v>7630.7000000000007</v>
      </c>
    </row>
    <row r="9" spans="1:54" s="24" customFormat="1" ht="12.5" thickBot="1" x14ac:dyDescent="0.4">
      <c r="A9" s="25">
        <v>82800</v>
      </c>
      <c r="B9" s="25" t="s">
        <v>30</v>
      </c>
      <c r="C9" s="25" t="s">
        <v>31</v>
      </c>
      <c r="D9" s="25" t="s">
        <v>42</v>
      </c>
      <c r="E9" s="25" t="s">
        <v>1683</v>
      </c>
      <c r="F9" s="25" t="s">
        <v>1684</v>
      </c>
      <c r="G9" s="25">
        <v>830</v>
      </c>
      <c r="H9" s="25" t="s">
        <v>60</v>
      </c>
      <c r="I9" s="25" t="s">
        <v>1685</v>
      </c>
      <c r="J9" s="25" t="s">
        <v>56</v>
      </c>
      <c r="K9" s="25" t="s">
        <v>122</v>
      </c>
      <c r="L9" s="25" t="s">
        <v>124</v>
      </c>
      <c r="M9" s="25" t="s">
        <v>50</v>
      </c>
      <c r="N9" s="25" t="s">
        <v>64</v>
      </c>
      <c r="O9" s="26">
        <v>37732</v>
      </c>
      <c r="P9" s="25"/>
      <c r="Q9" s="25">
        <v>854.9</v>
      </c>
      <c r="R9" s="27" t="s">
        <v>41</v>
      </c>
      <c r="S9" s="28"/>
      <c r="T9" s="140">
        <v>8.6826730956772789</v>
      </c>
      <c r="U9" s="187">
        <v>7.2943545421670404</v>
      </c>
      <c r="V9" s="188">
        <v>7.5553002819694015</v>
      </c>
      <c r="W9" s="188">
        <v>7.8162460217717618</v>
      </c>
      <c r="X9" s="189">
        <f t="shared" si="0"/>
        <v>332</v>
      </c>
      <c r="Y9" s="189">
        <f t="shared" si="1"/>
        <v>830</v>
      </c>
      <c r="Z9" s="189">
        <v>4</v>
      </c>
      <c r="AA9" s="189">
        <v>4</v>
      </c>
      <c r="AB9" s="189">
        <v>2</v>
      </c>
      <c r="AC9" s="189">
        <v>1033.6282815120153</v>
      </c>
      <c r="AD9" s="228">
        <f t="shared" si="2"/>
        <v>58100</v>
      </c>
    </row>
    <row r="10" spans="1:54" s="24" customFormat="1" ht="12.5" thickBot="1" x14ac:dyDescent="0.4">
      <c r="A10" s="25">
        <v>91300</v>
      </c>
      <c r="B10" s="25" t="s">
        <v>30</v>
      </c>
      <c r="C10" s="25" t="s">
        <v>31</v>
      </c>
      <c r="D10" s="25" t="s">
        <v>42</v>
      </c>
      <c r="E10" s="25" t="s">
        <v>899</v>
      </c>
      <c r="F10" s="25" t="s">
        <v>900</v>
      </c>
      <c r="G10" s="25">
        <v>28</v>
      </c>
      <c r="H10" s="25" t="s">
        <v>60</v>
      </c>
      <c r="I10" s="25" t="s">
        <v>901</v>
      </c>
      <c r="J10" s="25" t="s">
        <v>56</v>
      </c>
      <c r="K10" s="25" t="s">
        <v>122</v>
      </c>
      <c r="L10" s="25" t="s">
        <v>124</v>
      </c>
      <c r="M10" s="25" t="s">
        <v>50</v>
      </c>
      <c r="N10" s="25" t="s">
        <v>64</v>
      </c>
      <c r="O10" s="26">
        <v>38411</v>
      </c>
      <c r="P10" s="25"/>
      <c r="Q10" s="25">
        <v>32.270000000000003</v>
      </c>
      <c r="R10" s="27" t="s">
        <v>41</v>
      </c>
      <c r="S10" s="28"/>
      <c r="T10" s="140">
        <v>8.882108002047433</v>
      </c>
      <c r="U10" s="187">
        <v>7.4937894485371963</v>
      </c>
      <c r="V10" s="188">
        <v>7.7547351883395566</v>
      </c>
      <c r="W10" s="188">
        <v>8.0156809281419168</v>
      </c>
      <c r="X10" s="189">
        <f t="shared" si="0"/>
        <v>12</v>
      </c>
      <c r="Y10" s="189">
        <f t="shared" si="1"/>
        <v>28</v>
      </c>
      <c r="Z10" s="189">
        <v>4</v>
      </c>
      <c r="AA10" s="189">
        <v>4</v>
      </c>
      <c r="AB10" s="189">
        <v>2</v>
      </c>
      <c r="AC10" s="189">
        <v>34.869387810043953</v>
      </c>
      <c r="AD10" s="228">
        <f t="shared" si="2"/>
        <v>1960</v>
      </c>
    </row>
    <row r="11" spans="1:54" s="24" customFormat="1" ht="12.5" thickBot="1" x14ac:dyDescent="0.4">
      <c r="A11" s="25">
        <v>91700</v>
      </c>
      <c r="B11" s="25" t="s">
        <v>30</v>
      </c>
      <c r="C11" s="25" t="s">
        <v>31</v>
      </c>
      <c r="D11" s="25" t="s">
        <v>42</v>
      </c>
      <c r="E11" s="25" t="s">
        <v>2710</v>
      </c>
      <c r="F11" s="25" t="s">
        <v>2711</v>
      </c>
      <c r="G11" s="25">
        <v>799.47</v>
      </c>
      <c r="H11" s="25" t="s">
        <v>60</v>
      </c>
      <c r="I11" s="25" t="s">
        <v>2012</v>
      </c>
      <c r="J11" s="25" t="s">
        <v>56</v>
      </c>
      <c r="K11" s="25" t="s">
        <v>122</v>
      </c>
      <c r="L11" s="25" t="s">
        <v>124</v>
      </c>
      <c r="M11" s="25" t="s">
        <v>50</v>
      </c>
      <c r="N11" s="25" t="s">
        <v>64</v>
      </c>
      <c r="O11" s="26">
        <v>38476</v>
      </c>
      <c r="P11" s="25"/>
      <c r="Q11" s="25">
        <v>800</v>
      </c>
      <c r="R11" s="27" t="s">
        <v>41</v>
      </c>
      <c r="S11" s="28"/>
      <c r="T11" s="140">
        <v>11.010687226997627</v>
      </c>
      <c r="U11" s="187">
        <v>9.6223686734873883</v>
      </c>
      <c r="V11" s="188">
        <v>9.8833144132897495</v>
      </c>
      <c r="W11" s="188">
        <v>10.144260153092111</v>
      </c>
      <c r="X11" s="189">
        <f t="shared" si="0"/>
        <v>320</v>
      </c>
      <c r="Y11" s="189">
        <f t="shared" si="1"/>
        <v>800</v>
      </c>
      <c r="Z11" s="189">
        <v>3</v>
      </c>
      <c r="AA11" s="189">
        <v>3</v>
      </c>
      <c r="AB11" s="189">
        <v>2</v>
      </c>
      <c r="AC11" s="189">
        <v>995.60819544628282</v>
      </c>
      <c r="AD11" s="228">
        <f t="shared" si="2"/>
        <v>55962.9</v>
      </c>
      <c r="AU11" s="44"/>
      <c r="AV11" s="44"/>
      <c r="AW11" s="44"/>
      <c r="AX11" s="44"/>
      <c r="AY11" s="44"/>
      <c r="AZ11" s="44"/>
      <c r="BA11" s="44"/>
      <c r="BB11" s="44"/>
    </row>
    <row r="12" spans="1:54" s="44" customFormat="1" ht="12.5" thickBot="1" x14ac:dyDescent="0.4">
      <c r="A12" s="34">
        <v>92500</v>
      </c>
      <c r="B12" s="34" t="s">
        <v>30</v>
      </c>
      <c r="C12" s="34" t="s">
        <v>31</v>
      </c>
      <c r="D12" s="34" t="s">
        <v>42</v>
      </c>
      <c r="E12" s="34" t="s">
        <v>2345</v>
      </c>
      <c r="F12" s="34" t="s">
        <v>2346</v>
      </c>
      <c r="G12" s="34">
        <v>134</v>
      </c>
      <c r="H12" s="34" t="s">
        <v>60</v>
      </c>
      <c r="I12" s="34" t="s">
        <v>1643</v>
      </c>
      <c r="J12" s="34" t="s">
        <v>56</v>
      </c>
      <c r="K12" s="34" t="s">
        <v>122</v>
      </c>
      <c r="L12" s="34" t="s">
        <v>124</v>
      </c>
      <c r="M12" s="34" t="s">
        <v>50</v>
      </c>
      <c r="N12" s="34" t="s">
        <v>1644</v>
      </c>
      <c r="O12" s="35">
        <v>38642</v>
      </c>
      <c r="P12" s="34"/>
      <c r="Q12" s="34">
        <v>134</v>
      </c>
      <c r="R12" s="36" t="s">
        <v>41</v>
      </c>
      <c r="S12" s="33"/>
      <c r="T12" s="139">
        <v>9.2485661271354811</v>
      </c>
      <c r="U12" s="193">
        <v>7.8602475736252435</v>
      </c>
      <c r="V12" s="194">
        <v>8.1211933134276055</v>
      </c>
      <c r="W12" s="194">
        <v>8.3821390532299667</v>
      </c>
      <c r="X12" s="195">
        <f t="shared" si="0"/>
        <v>54</v>
      </c>
      <c r="Y12" s="195">
        <f t="shared" si="1"/>
        <v>134</v>
      </c>
      <c r="Z12" s="195">
        <v>3</v>
      </c>
      <c r="AA12" s="195">
        <v>3</v>
      </c>
      <c r="AB12" s="195">
        <v>2</v>
      </c>
      <c r="AC12" s="195">
        <v>166.87492737663877</v>
      </c>
      <c r="AD12" s="228">
        <f t="shared" si="2"/>
        <v>9380</v>
      </c>
    </row>
    <row r="13" spans="1:54" s="24" customFormat="1" ht="12.5" thickBot="1" x14ac:dyDescent="0.4">
      <c r="A13" s="25">
        <v>92400</v>
      </c>
      <c r="B13" s="25" t="s">
        <v>30</v>
      </c>
      <c r="C13" s="25" t="s">
        <v>31</v>
      </c>
      <c r="D13" s="25" t="s">
        <v>42</v>
      </c>
      <c r="E13" s="25" t="s">
        <v>2277</v>
      </c>
      <c r="F13" s="25" t="s">
        <v>2278</v>
      </c>
      <c r="G13" s="25">
        <v>525</v>
      </c>
      <c r="H13" s="25" t="s">
        <v>60</v>
      </c>
      <c r="I13" s="25" t="s">
        <v>2279</v>
      </c>
      <c r="J13" s="25" t="s">
        <v>56</v>
      </c>
      <c r="K13" s="25" t="s">
        <v>122</v>
      </c>
      <c r="L13" s="25" t="s">
        <v>124</v>
      </c>
      <c r="M13" s="25" t="s">
        <v>50</v>
      </c>
      <c r="N13" s="25" t="s">
        <v>64</v>
      </c>
      <c r="O13" s="26">
        <v>38696</v>
      </c>
      <c r="P13" s="25"/>
      <c r="Q13" s="25">
        <v>543</v>
      </c>
      <c r="R13" s="27" t="s">
        <v>41</v>
      </c>
      <c r="S13" s="28"/>
      <c r="T13" s="140">
        <v>7.2172123485890562</v>
      </c>
      <c r="U13" s="187">
        <v>5.8288937950788196</v>
      </c>
      <c r="V13" s="188">
        <v>6.0898395348811789</v>
      </c>
      <c r="W13" s="188">
        <v>6.3507852746835391</v>
      </c>
      <c r="X13" s="189">
        <f t="shared" si="0"/>
        <v>210</v>
      </c>
      <c r="Y13" s="189">
        <f t="shared" si="1"/>
        <v>525</v>
      </c>
      <c r="Z13" s="189">
        <v>2</v>
      </c>
      <c r="AA13" s="189">
        <v>2</v>
      </c>
      <c r="AB13" s="189">
        <v>2</v>
      </c>
      <c r="AC13" s="189">
        <v>653.80102143832403</v>
      </c>
      <c r="AD13" s="228">
        <f t="shared" si="2"/>
        <v>36750</v>
      </c>
    </row>
    <row r="14" spans="1:54" s="24" customFormat="1" ht="12.5" thickBot="1" x14ac:dyDescent="0.4">
      <c r="A14" s="25">
        <v>92700</v>
      </c>
      <c r="B14" s="25" t="s">
        <v>30</v>
      </c>
      <c r="C14" s="25" t="s">
        <v>31</v>
      </c>
      <c r="D14" s="25" t="s">
        <v>42</v>
      </c>
      <c r="E14" s="25" t="s">
        <v>2287</v>
      </c>
      <c r="F14" s="25" t="s">
        <v>2288</v>
      </c>
      <c r="G14" s="25">
        <v>525</v>
      </c>
      <c r="H14" s="25" t="s">
        <v>60</v>
      </c>
      <c r="I14" s="25" t="s">
        <v>2289</v>
      </c>
      <c r="J14" s="25" t="s">
        <v>56</v>
      </c>
      <c r="K14" s="25" t="s">
        <v>122</v>
      </c>
      <c r="L14" s="25" t="s">
        <v>124</v>
      </c>
      <c r="M14" s="25" t="s">
        <v>50</v>
      </c>
      <c r="N14" s="25" t="s">
        <v>64</v>
      </c>
      <c r="O14" s="26">
        <v>38736</v>
      </c>
      <c r="P14" s="25"/>
      <c r="Q14" s="25">
        <v>543</v>
      </c>
      <c r="R14" s="27" t="s">
        <v>41</v>
      </c>
      <c r="S14" s="28"/>
      <c r="T14" s="140">
        <v>7.2172123485890562</v>
      </c>
      <c r="U14" s="187">
        <v>5.8288937950788196</v>
      </c>
      <c r="V14" s="188">
        <v>6.0898395348811789</v>
      </c>
      <c r="W14" s="188">
        <v>6.3507852746835391</v>
      </c>
      <c r="X14" s="189">
        <f t="shared" si="0"/>
        <v>210</v>
      </c>
      <c r="Y14" s="189">
        <f t="shared" si="1"/>
        <v>525</v>
      </c>
      <c r="Z14" s="189">
        <v>2</v>
      </c>
      <c r="AA14" s="189">
        <v>2</v>
      </c>
      <c r="AB14" s="189">
        <v>2</v>
      </c>
      <c r="AC14" s="189">
        <v>653.80102143832403</v>
      </c>
      <c r="AD14" s="228">
        <f t="shared" si="2"/>
        <v>36750</v>
      </c>
    </row>
    <row r="15" spans="1:54" s="24" customFormat="1" ht="12.5" thickBot="1" x14ac:dyDescent="0.4">
      <c r="A15" s="20">
        <v>97600</v>
      </c>
      <c r="B15" s="20" t="s">
        <v>30</v>
      </c>
      <c r="C15" s="20" t="s">
        <v>31</v>
      </c>
      <c r="D15" s="20" t="s">
        <v>31</v>
      </c>
      <c r="E15" s="20" t="s">
        <v>1835</v>
      </c>
      <c r="F15" s="20" t="s">
        <v>1836</v>
      </c>
      <c r="G15" s="20">
        <v>376.2</v>
      </c>
      <c r="H15" s="20" t="s">
        <v>60</v>
      </c>
      <c r="I15" s="20" t="s">
        <v>1837</v>
      </c>
      <c r="J15" s="20" t="s">
        <v>56</v>
      </c>
      <c r="K15" s="20" t="s">
        <v>122</v>
      </c>
      <c r="L15" s="20" t="s">
        <v>124</v>
      </c>
      <c r="M15" s="20" t="s">
        <v>50</v>
      </c>
      <c r="N15" s="20" t="s">
        <v>64</v>
      </c>
      <c r="O15" s="21">
        <v>39993</v>
      </c>
      <c r="P15" s="20"/>
      <c r="Q15" s="20">
        <v>405</v>
      </c>
      <c r="R15" s="22" t="s">
        <v>41</v>
      </c>
      <c r="S15" s="23"/>
      <c r="T15" s="141">
        <v>7.0097847413617158</v>
      </c>
      <c r="U15" s="187">
        <v>5.6214661878514764</v>
      </c>
      <c r="V15" s="188">
        <v>5.8824119276538367</v>
      </c>
      <c r="W15" s="188">
        <v>6.1433576674561969</v>
      </c>
      <c r="X15" s="189">
        <f t="shared" si="0"/>
        <v>151</v>
      </c>
      <c r="Y15" s="189">
        <f t="shared" si="1"/>
        <v>377</v>
      </c>
      <c r="Z15" s="189">
        <v>2</v>
      </c>
      <c r="AA15" s="189">
        <v>2</v>
      </c>
      <c r="AB15" s="189">
        <v>2</v>
      </c>
      <c r="AC15" s="189">
        <v>468.49513193351822</v>
      </c>
      <c r="AD15" s="228">
        <f t="shared" si="2"/>
        <v>26334</v>
      </c>
    </row>
    <row r="16" spans="1:54" s="24" customFormat="1" ht="12.5" thickBot="1" x14ac:dyDescent="0.4">
      <c r="A16" s="20">
        <v>99000</v>
      </c>
      <c r="B16" s="20" t="s">
        <v>30</v>
      </c>
      <c r="C16" s="20" t="s">
        <v>31</v>
      </c>
      <c r="D16" s="20" t="s">
        <v>31</v>
      </c>
      <c r="E16" s="20" t="s">
        <v>1832</v>
      </c>
      <c r="F16" s="20" t="s">
        <v>1833</v>
      </c>
      <c r="G16" s="20">
        <v>366.32</v>
      </c>
      <c r="H16" s="20" t="s">
        <v>60</v>
      </c>
      <c r="I16" s="20" t="s">
        <v>1834</v>
      </c>
      <c r="J16" s="20" t="s">
        <v>56</v>
      </c>
      <c r="K16" s="20" t="s">
        <v>122</v>
      </c>
      <c r="L16" s="20" t="s">
        <v>124</v>
      </c>
      <c r="M16" s="20" t="s">
        <v>50</v>
      </c>
      <c r="N16" s="20" t="s">
        <v>64</v>
      </c>
      <c r="O16" s="21">
        <v>40337</v>
      </c>
      <c r="P16" s="20"/>
      <c r="Q16" s="20">
        <v>405</v>
      </c>
      <c r="R16" s="22" t="s">
        <v>41</v>
      </c>
      <c r="S16" s="23"/>
      <c r="T16" s="141">
        <v>7.0097847413617158</v>
      </c>
      <c r="U16" s="187">
        <v>5.6214661878514764</v>
      </c>
      <c r="V16" s="188">
        <v>5.8824119276538358</v>
      </c>
      <c r="W16" s="188">
        <v>6.1433576674561952</v>
      </c>
      <c r="X16" s="189">
        <f t="shared" si="0"/>
        <v>147</v>
      </c>
      <c r="Y16" s="189">
        <f t="shared" si="1"/>
        <v>367</v>
      </c>
      <c r="Z16" s="189">
        <v>1</v>
      </c>
      <c r="AA16" s="189">
        <v>1</v>
      </c>
      <c r="AB16" s="189">
        <v>2</v>
      </c>
      <c r="AC16" s="189">
        <v>456.19121937768807</v>
      </c>
      <c r="AD16" s="228">
        <f t="shared" si="2"/>
        <v>25642.399999999998</v>
      </c>
    </row>
    <row r="17" spans="1:54" s="24" customFormat="1" ht="12.5" thickBot="1" x14ac:dyDescent="0.4">
      <c r="A17" s="25">
        <v>98900</v>
      </c>
      <c r="B17" s="25" t="s">
        <v>30</v>
      </c>
      <c r="C17" s="25" t="s">
        <v>31</v>
      </c>
      <c r="D17" s="25" t="s">
        <v>42</v>
      </c>
      <c r="E17" s="25" t="s">
        <v>417</v>
      </c>
      <c r="F17" s="25" t="s">
        <v>418</v>
      </c>
      <c r="G17" s="25">
        <v>493.63</v>
      </c>
      <c r="H17" s="25" t="s">
        <v>60</v>
      </c>
      <c r="I17" s="25" t="s">
        <v>419</v>
      </c>
      <c r="J17" s="25" t="s">
        <v>56</v>
      </c>
      <c r="K17" s="25" t="s">
        <v>122</v>
      </c>
      <c r="L17" s="25" t="s">
        <v>124</v>
      </c>
      <c r="M17" s="25" t="s">
        <v>50</v>
      </c>
      <c r="N17" s="25" t="s">
        <v>64</v>
      </c>
      <c r="O17" s="26">
        <v>40340</v>
      </c>
      <c r="P17" s="25"/>
      <c r="Q17" s="25">
        <v>537</v>
      </c>
      <c r="R17" s="27" t="s">
        <v>41</v>
      </c>
      <c r="S17" s="28"/>
      <c r="T17" s="140">
        <v>11.297976208757262</v>
      </c>
      <c r="U17" s="187">
        <v>9.9096576552470221</v>
      </c>
      <c r="V17" s="188">
        <v>10.17060339504938</v>
      </c>
      <c r="W17" s="188">
        <v>10.431549134851737</v>
      </c>
      <c r="X17" s="189">
        <f t="shared" si="0"/>
        <v>198</v>
      </c>
      <c r="Y17" s="189">
        <f t="shared" si="1"/>
        <v>494</v>
      </c>
      <c r="Z17" s="189">
        <v>1</v>
      </c>
      <c r="AA17" s="189">
        <v>1</v>
      </c>
      <c r="AB17" s="189">
        <v>2</v>
      </c>
      <c r="AC17" s="189">
        <v>614.73485373828726</v>
      </c>
      <c r="AD17" s="228">
        <f t="shared" si="2"/>
        <v>34554.1</v>
      </c>
    </row>
    <row r="18" spans="1:54" s="24" customFormat="1" ht="12.5" thickBot="1" x14ac:dyDescent="0.4">
      <c r="A18" s="25">
        <v>105700</v>
      </c>
      <c r="B18" s="25" t="s">
        <v>30</v>
      </c>
      <c r="C18" s="25" t="s">
        <v>31</v>
      </c>
      <c r="D18" s="25" t="s">
        <v>42</v>
      </c>
      <c r="E18" s="25" t="s">
        <v>1127</v>
      </c>
      <c r="F18" s="25" t="s">
        <v>1128</v>
      </c>
      <c r="G18" s="25">
        <v>494.58</v>
      </c>
      <c r="H18" s="25" t="s">
        <v>60</v>
      </c>
      <c r="I18" s="25" t="s">
        <v>1129</v>
      </c>
      <c r="J18" s="25" t="s">
        <v>56</v>
      </c>
      <c r="K18" s="25" t="s">
        <v>122</v>
      </c>
      <c r="L18" s="25" t="s">
        <v>124</v>
      </c>
      <c r="M18" s="25" t="s">
        <v>50</v>
      </c>
      <c r="N18" s="25" t="s">
        <v>64</v>
      </c>
      <c r="O18" s="26">
        <v>41078</v>
      </c>
      <c r="P18" s="25"/>
      <c r="Q18" s="25">
        <v>506</v>
      </c>
      <c r="R18" s="27" t="s">
        <v>41</v>
      </c>
      <c r="S18" s="28"/>
      <c r="T18" s="140">
        <v>7.2271824996215379</v>
      </c>
      <c r="U18" s="187">
        <v>5.8388639461112994</v>
      </c>
      <c r="V18" s="188">
        <v>6.0998096859136597</v>
      </c>
      <c r="W18" s="188">
        <v>6.3607554257160199</v>
      </c>
      <c r="X18" s="189">
        <f t="shared" si="0"/>
        <v>198</v>
      </c>
      <c r="Y18" s="189">
        <f t="shared" si="1"/>
        <v>495</v>
      </c>
      <c r="Z18" s="189">
        <v>1</v>
      </c>
      <c r="AA18" s="189">
        <v>1</v>
      </c>
      <c r="AB18" s="189">
        <v>2</v>
      </c>
      <c r="AC18" s="189">
        <v>615.91792225326878</v>
      </c>
      <c r="AD18" s="228">
        <f t="shared" si="2"/>
        <v>34620.6</v>
      </c>
    </row>
    <row r="19" spans="1:54" s="24" customFormat="1" ht="12.5" thickBot="1" x14ac:dyDescent="0.4">
      <c r="A19" s="25">
        <v>111600</v>
      </c>
      <c r="B19" s="25" t="s">
        <v>30</v>
      </c>
      <c r="C19" s="25" t="s">
        <v>31</v>
      </c>
      <c r="D19" s="25" t="s">
        <v>42</v>
      </c>
      <c r="E19" s="25" t="s">
        <v>1266</v>
      </c>
      <c r="F19" s="25" t="s">
        <v>1267</v>
      </c>
      <c r="G19" s="25">
        <v>263</v>
      </c>
      <c r="H19" s="25" t="s">
        <v>60</v>
      </c>
      <c r="I19" s="25" t="s">
        <v>1268</v>
      </c>
      <c r="J19" s="25" t="s">
        <v>56</v>
      </c>
      <c r="K19" s="25" t="s">
        <v>122</v>
      </c>
      <c r="L19" s="25" t="s">
        <v>124</v>
      </c>
      <c r="M19" s="25" t="s">
        <v>50</v>
      </c>
      <c r="N19" s="25" t="s">
        <v>64</v>
      </c>
      <c r="O19" s="26">
        <v>41454</v>
      </c>
      <c r="P19" s="25"/>
      <c r="Q19" s="25">
        <v>348</v>
      </c>
      <c r="R19" s="27" t="s">
        <v>41</v>
      </c>
      <c r="S19" s="28"/>
      <c r="T19" s="140">
        <v>10.678769989153508</v>
      </c>
      <c r="U19" s="187">
        <v>9.2904514356432699</v>
      </c>
      <c r="V19" s="188">
        <v>9.5513971754456275</v>
      </c>
      <c r="W19" s="188">
        <v>9.8123429152479851</v>
      </c>
      <c r="X19" s="189">
        <f t="shared" si="0"/>
        <v>106</v>
      </c>
      <c r="Y19" s="189">
        <f t="shared" si="1"/>
        <v>263</v>
      </c>
      <c r="Z19" s="189">
        <v>1</v>
      </c>
      <c r="AA19" s="189">
        <v>1</v>
      </c>
      <c r="AB19" s="189">
        <v>2</v>
      </c>
      <c r="AC19" s="189">
        <v>327.52317835862749</v>
      </c>
      <c r="AD19" s="228">
        <f t="shared" si="2"/>
        <v>18410</v>
      </c>
      <c r="AU19" s="44"/>
      <c r="AV19" s="44"/>
      <c r="AW19" s="44"/>
      <c r="AX19" s="44"/>
      <c r="AY19" s="44"/>
      <c r="AZ19" s="44"/>
      <c r="BA19" s="44"/>
      <c r="BB19" s="44"/>
    </row>
    <row r="20" spans="1:54" s="24" customFormat="1" ht="13.9" customHeight="1" thickBot="1" x14ac:dyDescent="0.4">
      <c r="A20" s="20">
        <v>111400</v>
      </c>
      <c r="B20" s="20" t="s">
        <v>30</v>
      </c>
      <c r="C20" s="20" t="s">
        <v>31</v>
      </c>
      <c r="D20" s="20" t="s">
        <v>31</v>
      </c>
      <c r="E20" s="20" t="s">
        <v>1273</v>
      </c>
      <c r="F20" s="20" t="s">
        <v>1274</v>
      </c>
      <c r="G20" s="20">
        <v>263.68</v>
      </c>
      <c r="H20" s="20" t="s">
        <v>60</v>
      </c>
      <c r="I20" s="20" t="s">
        <v>1268</v>
      </c>
      <c r="J20" s="20" t="s">
        <v>56</v>
      </c>
      <c r="K20" s="20" t="s">
        <v>122</v>
      </c>
      <c r="L20" s="20" t="s">
        <v>124</v>
      </c>
      <c r="M20" s="20" t="s">
        <v>50</v>
      </c>
      <c r="N20" s="20" t="s">
        <v>64</v>
      </c>
      <c r="O20" s="21">
        <v>41454</v>
      </c>
      <c r="P20" s="20"/>
      <c r="Q20" s="20">
        <v>348</v>
      </c>
      <c r="R20" s="22" t="s">
        <v>41</v>
      </c>
      <c r="S20" s="23"/>
      <c r="T20" s="140">
        <v>10.678769989153508</v>
      </c>
      <c r="U20" s="187">
        <v>9.2904514356432681</v>
      </c>
      <c r="V20" s="188">
        <v>9.5513971754456257</v>
      </c>
      <c r="W20" s="188">
        <v>9.8123429152479833</v>
      </c>
      <c r="X20" s="189">
        <f t="shared" si="0"/>
        <v>106</v>
      </c>
      <c r="Y20" s="189">
        <f t="shared" si="1"/>
        <v>264</v>
      </c>
      <c r="Z20" s="189">
        <v>1</v>
      </c>
      <c r="AA20" s="189">
        <v>1</v>
      </c>
      <c r="AB20" s="189">
        <v>2</v>
      </c>
      <c r="AC20" s="189">
        <v>328.37000634829889</v>
      </c>
      <c r="AD20" s="228">
        <f t="shared" si="2"/>
        <v>18457.600000000002</v>
      </c>
      <c r="AU20" s="44"/>
      <c r="AV20" s="44"/>
      <c r="AW20" s="44"/>
      <c r="AX20" s="44"/>
      <c r="AY20" s="44"/>
      <c r="AZ20" s="44"/>
      <c r="BA20" s="44"/>
      <c r="BB20" s="44"/>
    </row>
    <row r="21" spans="1:54" s="24" customFormat="1" ht="12.5" thickBot="1" x14ac:dyDescent="0.4">
      <c r="A21" s="20">
        <v>45900</v>
      </c>
      <c r="B21" s="20" t="s">
        <v>30</v>
      </c>
      <c r="C21" s="20" t="s">
        <v>42</v>
      </c>
      <c r="D21" s="20" t="s">
        <v>31</v>
      </c>
      <c r="E21" s="20" t="s">
        <v>1239</v>
      </c>
      <c r="F21" s="20" t="s">
        <v>1240</v>
      </c>
      <c r="G21" s="20">
        <v>48.2</v>
      </c>
      <c r="H21" s="20" t="s">
        <v>60</v>
      </c>
      <c r="I21" s="20" t="s">
        <v>465</v>
      </c>
      <c r="J21" s="20" t="s">
        <v>56</v>
      </c>
      <c r="K21" s="20" t="s">
        <v>63</v>
      </c>
      <c r="L21" s="20" t="s">
        <v>47</v>
      </c>
      <c r="M21" s="20" t="s">
        <v>50</v>
      </c>
      <c r="N21" s="20" t="s">
        <v>64</v>
      </c>
      <c r="O21" s="21">
        <v>34200</v>
      </c>
      <c r="P21" s="20"/>
      <c r="Q21" s="20">
        <v>49</v>
      </c>
      <c r="R21" s="22" t="s">
        <v>41</v>
      </c>
      <c r="S21" s="23"/>
      <c r="T21" s="141">
        <v>11.5</v>
      </c>
      <c r="U21" s="187">
        <v>9.5891119346179678</v>
      </c>
      <c r="V21" s="188">
        <v>9.6541366967335698</v>
      </c>
      <c r="W21" s="188">
        <v>9.7191614588491699</v>
      </c>
      <c r="X21" s="189">
        <f>CEILING(0.35*G21,1)</f>
        <v>17</v>
      </c>
      <c r="Y21" s="189">
        <f t="shared" si="1"/>
        <v>49</v>
      </c>
      <c r="Z21" s="189">
        <v>1</v>
      </c>
      <c r="AA21" s="189">
        <v>1</v>
      </c>
      <c r="AB21" s="189">
        <v>3.17</v>
      </c>
      <c r="AC21" s="189">
        <v>74.174883364037527</v>
      </c>
      <c r="AD21" s="228">
        <f t="shared" si="2"/>
        <v>3374</v>
      </c>
    </row>
    <row r="22" spans="1:54" s="24" customFormat="1" ht="12.5" thickBot="1" x14ac:dyDescent="0.4">
      <c r="A22" s="20">
        <v>96700</v>
      </c>
      <c r="B22" s="20" t="s">
        <v>30</v>
      </c>
      <c r="C22" s="20" t="s">
        <v>31</v>
      </c>
      <c r="D22" s="20" t="s">
        <v>31</v>
      </c>
      <c r="E22" s="20" t="s">
        <v>3019</v>
      </c>
      <c r="F22" s="20" t="s">
        <v>3020</v>
      </c>
      <c r="G22" s="20">
        <v>48.35</v>
      </c>
      <c r="H22" s="20" t="s">
        <v>60</v>
      </c>
      <c r="I22" s="20" t="s">
        <v>901</v>
      </c>
      <c r="J22" s="20" t="s">
        <v>56</v>
      </c>
      <c r="K22" s="20" t="s">
        <v>63</v>
      </c>
      <c r="L22" s="20" t="s">
        <v>47</v>
      </c>
      <c r="M22" s="20" t="s">
        <v>50</v>
      </c>
      <c r="N22" s="20" t="s">
        <v>1845</v>
      </c>
      <c r="O22" s="21">
        <v>38869</v>
      </c>
      <c r="P22" s="20"/>
      <c r="Q22" s="20">
        <v>48.5</v>
      </c>
      <c r="R22" s="22" t="s">
        <v>41</v>
      </c>
      <c r="S22" s="23"/>
      <c r="T22" s="141">
        <v>10.401088073506642</v>
      </c>
      <c r="U22" s="187">
        <v>8.4902000081246118</v>
      </c>
      <c r="V22" s="188">
        <v>8.5552247702402138</v>
      </c>
      <c r="W22" s="188">
        <v>8.6202495323558139</v>
      </c>
      <c r="X22" s="189">
        <f t="shared" ref="X22:X85" si="3">CEILING(0.35*G22,1)</f>
        <v>17</v>
      </c>
      <c r="Y22" s="189">
        <f t="shared" si="1"/>
        <v>49</v>
      </c>
      <c r="Z22" s="189">
        <v>1</v>
      </c>
      <c r="AA22" s="189">
        <v>1</v>
      </c>
      <c r="AB22" s="189">
        <v>3.17</v>
      </c>
      <c r="AC22" s="189">
        <v>74.405718063303155</v>
      </c>
      <c r="AD22" s="228">
        <f t="shared" si="2"/>
        <v>3384.5</v>
      </c>
      <c r="AU22" s="44"/>
      <c r="AV22" s="44"/>
      <c r="AW22" s="44"/>
      <c r="AX22" s="44"/>
      <c r="AY22" s="44"/>
      <c r="AZ22" s="44"/>
      <c r="BA22" s="44"/>
      <c r="BB22" s="44"/>
    </row>
    <row r="23" spans="1:54" s="24" customFormat="1" ht="12.5" thickBot="1" x14ac:dyDescent="0.4">
      <c r="A23" s="20">
        <v>96800</v>
      </c>
      <c r="B23" s="20" t="s">
        <v>30</v>
      </c>
      <c r="C23" s="20" t="s">
        <v>31</v>
      </c>
      <c r="D23" s="20" t="s">
        <v>31</v>
      </c>
      <c r="E23" s="20" t="s">
        <v>3021</v>
      </c>
      <c r="F23" s="20" t="s">
        <v>3022</v>
      </c>
      <c r="G23" s="20">
        <v>48.5</v>
      </c>
      <c r="H23" s="20" t="s">
        <v>60</v>
      </c>
      <c r="I23" s="20" t="s">
        <v>901</v>
      </c>
      <c r="J23" s="20" t="s">
        <v>56</v>
      </c>
      <c r="K23" s="20" t="s">
        <v>63</v>
      </c>
      <c r="L23" s="20" t="s">
        <v>47</v>
      </c>
      <c r="M23" s="20" t="s">
        <v>50</v>
      </c>
      <c r="N23" s="20" t="s">
        <v>1845</v>
      </c>
      <c r="O23" s="21">
        <v>38869</v>
      </c>
      <c r="P23" s="20"/>
      <c r="Q23" s="20">
        <v>48.5</v>
      </c>
      <c r="R23" s="22" t="s">
        <v>41</v>
      </c>
      <c r="S23" s="23"/>
      <c r="T23" s="141">
        <v>10.401088073506642</v>
      </c>
      <c r="U23" s="187">
        <v>8.4902000081246118</v>
      </c>
      <c r="V23" s="188">
        <v>8.555224770240212</v>
      </c>
      <c r="W23" s="188">
        <v>8.6202495323558121</v>
      </c>
      <c r="X23" s="189">
        <f t="shared" si="3"/>
        <v>17</v>
      </c>
      <c r="Y23" s="189">
        <f t="shared" si="1"/>
        <v>49</v>
      </c>
      <c r="Z23" s="189">
        <v>1</v>
      </c>
      <c r="AA23" s="189">
        <v>1</v>
      </c>
      <c r="AB23" s="189">
        <v>3.17</v>
      </c>
      <c r="AC23" s="189">
        <v>74.636552762568854</v>
      </c>
      <c r="AD23" s="228">
        <f t="shared" si="2"/>
        <v>3395</v>
      </c>
      <c r="AU23" s="44"/>
      <c r="AV23" s="44"/>
      <c r="AW23" s="44"/>
      <c r="AX23" s="44"/>
      <c r="AY23" s="44"/>
      <c r="AZ23" s="44"/>
      <c r="BA23" s="44"/>
      <c r="BB23" s="44"/>
    </row>
    <row r="24" spans="1:54" s="24" customFormat="1" ht="12.5" thickBot="1" x14ac:dyDescent="0.4">
      <c r="A24" s="20">
        <v>42500</v>
      </c>
      <c r="B24" s="20" t="s">
        <v>30</v>
      </c>
      <c r="C24" s="20" t="s">
        <v>42</v>
      </c>
      <c r="D24" s="20" t="s">
        <v>31</v>
      </c>
      <c r="E24" s="20" t="s">
        <v>654</v>
      </c>
      <c r="F24" s="20" t="s">
        <v>655</v>
      </c>
      <c r="G24" s="20">
        <v>50.05</v>
      </c>
      <c r="H24" s="20" t="s">
        <v>60</v>
      </c>
      <c r="I24" s="20" t="s">
        <v>465</v>
      </c>
      <c r="J24" s="20" t="s">
        <v>56</v>
      </c>
      <c r="K24" s="20" t="s">
        <v>63</v>
      </c>
      <c r="L24" s="20" t="s">
        <v>47</v>
      </c>
      <c r="M24" s="20" t="s">
        <v>50</v>
      </c>
      <c r="N24" s="20" t="s">
        <v>64</v>
      </c>
      <c r="O24" s="21">
        <v>32284</v>
      </c>
      <c r="P24" s="20"/>
      <c r="Q24" s="20">
        <v>35</v>
      </c>
      <c r="R24" s="22" t="s">
        <v>41</v>
      </c>
      <c r="S24" s="23"/>
      <c r="T24" s="141">
        <v>10.000697272982373</v>
      </c>
      <c r="U24" s="187">
        <v>8.0898092076003429</v>
      </c>
      <c r="V24" s="188">
        <v>8.1548339697159431</v>
      </c>
      <c r="W24" s="188">
        <v>8.2198587318315433</v>
      </c>
      <c r="X24" s="189">
        <f t="shared" si="3"/>
        <v>18</v>
      </c>
      <c r="Y24" s="189">
        <f t="shared" si="1"/>
        <v>51</v>
      </c>
      <c r="Z24" s="189">
        <v>1</v>
      </c>
      <c r="AA24" s="189">
        <v>1</v>
      </c>
      <c r="AB24" s="189">
        <v>3.17</v>
      </c>
      <c r="AC24" s="189">
        <v>77.021844654980924</v>
      </c>
      <c r="AD24" s="228">
        <f t="shared" si="2"/>
        <v>3503.5</v>
      </c>
      <c r="AU24" s="44"/>
      <c r="AV24" s="44"/>
      <c r="AW24" s="44"/>
      <c r="AX24" s="44"/>
      <c r="AY24" s="44"/>
      <c r="AZ24" s="44"/>
      <c r="BA24" s="44"/>
      <c r="BB24" s="44"/>
    </row>
    <row r="25" spans="1:54" s="24" customFormat="1" ht="12.5" thickBot="1" x14ac:dyDescent="0.4">
      <c r="A25" s="20">
        <v>72200</v>
      </c>
      <c r="B25" s="20" t="s">
        <v>30</v>
      </c>
      <c r="C25" s="20" t="s">
        <v>42</v>
      </c>
      <c r="D25" s="20" t="s">
        <v>31</v>
      </c>
      <c r="E25" s="20" t="s">
        <v>3540</v>
      </c>
      <c r="F25" s="20" t="s">
        <v>3541</v>
      </c>
      <c r="G25" s="20">
        <v>48.2</v>
      </c>
      <c r="H25" s="20" t="s">
        <v>60</v>
      </c>
      <c r="I25" s="20" t="s">
        <v>465</v>
      </c>
      <c r="J25" s="20" t="s">
        <v>56</v>
      </c>
      <c r="K25" s="20" t="s">
        <v>63</v>
      </c>
      <c r="L25" s="20" t="s">
        <v>47</v>
      </c>
      <c r="M25" s="20" t="s">
        <v>50</v>
      </c>
      <c r="N25" s="20" t="s">
        <v>64</v>
      </c>
      <c r="O25" s="21">
        <v>30834</v>
      </c>
      <c r="P25" s="20"/>
      <c r="Q25" s="20">
        <v>22</v>
      </c>
      <c r="R25" s="22" t="s">
        <v>41</v>
      </c>
      <c r="S25" s="23"/>
      <c r="T25" s="141">
        <v>9.9737825587307132</v>
      </c>
      <c r="U25" s="187">
        <v>8.0628944933486828</v>
      </c>
      <c r="V25" s="188">
        <v>8.127919255464283</v>
      </c>
      <c r="W25" s="188">
        <v>8.1929440175798849</v>
      </c>
      <c r="X25" s="189">
        <f t="shared" si="3"/>
        <v>17</v>
      </c>
      <c r="Y25" s="189">
        <f t="shared" si="1"/>
        <v>49</v>
      </c>
      <c r="Z25" s="189">
        <v>1</v>
      </c>
      <c r="AA25" s="189">
        <v>1</v>
      </c>
      <c r="AB25" s="189">
        <v>3.17</v>
      </c>
      <c r="AC25" s="189">
        <v>74.174883364037498</v>
      </c>
      <c r="AD25" s="228">
        <f t="shared" si="2"/>
        <v>3374</v>
      </c>
      <c r="AU25" s="44"/>
      <c r="AV25" s="44"/>
      <c r="AW25" s="44"/>
      <c r="AX25" s="44"/>
      <c r="AY25" s="44"/>
      <c r="AZ25" s="44"/>
      <c r="BA25" s="44"/>
      <c r="BB25" s="44"/>
    </row>
    <row r="26" spans="1:54" s="44" customFormat="1" ht="12.5" thickBot="1" x14ac:dyDescent="0.4">
      <c r="A26" s="29">
        <v>65600</v>
      </c>
      <c r="B26" s="29" t="s">
        <v>30</v>
      </c>
      <c r="C26" s="29" t="s">
        <v>42</v>
      </c>
      <c r="D26" s="29" t="s">
        <v>31</v>
      </c>
      <c r="E26" s="29" t="s">
        <v>178</v>
      </c>
      <c r="F26" s="29" t="s">
        <v>179</v>
      </c>
      <c r="G26" s="29">
        <v>44</v>
      </c>
      <c r="H26" s="29" t="s">
        <v>60</v>
      </c>
      <c r="I26" s="29" t="s">
        <v>179</v>
      </c>
      <c r="J26" s="29" t="s">
        <v>56</v>
      </c>
      <c r="K26" s="29" t="s">
        <v>63</v>
      </c>
      <c r="L26" s="29" t="s">
        <v>47</v>
      </c>
      <c r="M26" s="29" t="s">
        <v>50</v>
      </c>
      <c r="N26" s="29" t="s">
        <v>64</v>
      </c>
      <c r="O26" s="30">
        <v>31369</v>
      </c>
      <c r="P26" s="29"/>
      <c r="Q26" s="29">
        <v>44</v>
      </c>
      <c r="R26" s="31" t="s">
        <v>41</v>
      </c>
      <c r="S26" s="32"/>
      <c r="T26" s="139">
        <v>9.9292034963344751</v>
      </c>
      <c r="U26" s="193">
        <v>8.0183154309524447</v>
      </c>
      <c r="V26" s="194">
        <v>8.0833401930680466</v>
      </c>
      <c r="W26" s="194">
        <v>8.1483649551836468</v>
      </c>
      <c r="X26" s="195">
        <f t="shared" si="3"/>
        <v>16</v>
      </c>
      <c r="Y26" s="195">
        <f t="shared" si="1"/>
        <v>44</v>
      </c>
      <c r="Z26" s="195">
        <v>1</v>
      </c>
      <c r="AA26" s="195">
        <v>1</v>
      </c>
      <c r="AB26" s="195">
        <v>3.17</v>
      </c>
      <c r="AC26" s="195">
        <v>67.711511784598585</v>
      </c>
      <c r="AD26" s="228">
        <f t="shared" si="2"/>
        <v>3080</v>
      </c>
    </row>
    <row r="27" spans="1:54" s="44" customFormat="1" ht="12.5" thickBot="1" x14ac:dyDescent="0.4">
      <c r="A27" s="29">
        <v>38700</v>
      </c>
      <c r="B27" s="29" t="s">
        <v>30</v>
      </c>
      <c r="C27" s="29" t="s">
        <v>42</v>
      </c>
      <c r="D27" s="29" t="s">
        <v>31</v>
      </c>
      <c r="E27" s="29" t="s">
        <v>505</v>
      </c>
      <c r="F27" s="29" t="s">
        <v>506</v>
      </c>
      <c r="G27" s="29">
        <v>48</v>
      </c>
      <c r="H27" s="29" t="s">
        <v>60</v>
      </c>
      <c r="I27" s="29" t="s">
        <v>506</v>
      </c>
      <c r="J27" s="29" t="s">
        <v>56</v>
      </c>
      <c r="K27" s="29" t="s">
        <v>63</v>
      </c>
      <c r="L27" s="29" t="s">
        <v>47</v>
      </c>
      <c r="M27" s="29" t="s">
        <v>50</v>
      </c>
      <c r="N27" s="29" t="s">
        <v>64</v>
      </c>
      <c r="O27" s="30">
        <v>32864</v>
      </c>
      <c r="P27" s="29"/>
      <c r="Q27" s="29">
        <v>48.9</v>
      </c>
      <c r="R27" s="31" t="s">
        <v>41</v>
      </c>
      <c r="S27" s="32"/>
      <c r="T27" s="139">
        <v>9.9292034963344751</v>
      </c>
      <c r="U27" s="193">
        <v>8.0183154309524447</v>
      </c>
      <c r="V27" s="194">
        <v>8.0833401930680449</v>
      </c>
      <c r="W27" s="194">
        <v>8.148364955183645</v>
      </c>
      <c r="X27" s="195">
        <f t="shared" si="3"/>
        <v>17</v>
      </c>
      <c r="Y27" s="195">
        <f t="shared" si="1"/>
        <v>48</v>
      </c>
      <c r="Z27" s="195">
        <v>1</v>
      </c>
      <c r="AA27" s="195">
        <v>1</v>
      </c>
      <c r="AB27" s="195">
        <v>3.17</v>
      </c>
      <c r="AC27" s="195">
        <v>73.867103765016566</v>
      </c>
      <c r="AD27" s="228">
        <f t="shared" si="2"/>
        <v>3360</v>
      </c>
    </row>
    <row r="28" spans="1:54" s="44" customFormat="1" ht="12.5" thickBot="1" x14ac:dyDescent="0.4">
      <c r="A28" s="29">
        <v>45801</v>
      </c>
      <c r="B28" s="29" t="s">
        <v>30</v>
      </c>
      <c r="C28" s="29" t="s">
        <v>42</v>
      </c>
      <c r="D28" s="29" t="s">
        <v>31</v>
      </c>
      <c r="E28" s="29" t="s">
        <v>2540</v>
      </c>
      <c r="F28" s="29" t="s">
        <v>2541</v>
      </c>
      <c r="G28" s="29">
        <v>33.6</v>
      </c>
      <c r="H28" s="29" t="s">
        <v>60</v>
      </c>
      <c r="I28" s="29" t="s">
        <v>2541</v>
      </c>
      <c r="J28" s="29" t="s">
        <v>56</v>
      </c>
      <c r="K28" s="29" t="s">
        <v>63</v>
      </c>
      <c r="L28" s="29" t="s">
        <v>47</v>
      </c>
      <c r="M28" s="29" t="s">
        <v>50</v>
      </c>
      <c r="N28" s="29" t="s">
        <v>64</v>
      </c>
      <c r="O28" s="30">
        <v>31291</v>
      </c>
      <c r="P28" s="29"/>
      <c r="Q28" s="29">
        <v>36.6</v>
      </c>
      <c r="R28" s="31" t="s">
        <v>41</v>
      </c>
      <c r="S28" s="32"/>
      <c r="T28" s="139">
        <v>9.9292034963344751</v>
      </c>
      <c r="U28" s="193">
        <v>8.0183154309524447</v>
      </c>
      <c r="V28" s="194">
        <v>8.0833401930680431</v>
      </c>
      <c r="W28" s="194">
        <v>8.1483649551836432</v>
      </c>
      <c r="X28" s="195">
        <f t="shared" si="3"/>
        <v>12</v>
      </c>
      <c r="Y28" s="195">
        <f t="shared" si="1"/>
        <v>34</v>
      </c>
      <c r="Z28" s="195">
        <v>1</v>
      </c>
      <c r="AA28" s="195">
        <v>1</v>
      </c>
      <c r="AB28" s="195">
        <v>3.17</v>
      </c>
      <c r="AC28" s="195">
        <v>51.70697263551169</v>
      </c>
      <c r="AD28" s="228">
        <f t="shared" si="2"/>
        <v>2352</v>
      </c>
    </row>
    <row r="29" spans="1:54" s="44" customFormat="1" ht="12.5" thickBot="1" x14ac:dyDescent="0.4">
      <c r="A29" s="29">
        <v>75100</v>
      </c>
      <c r="B29" s="29" t="s">
        <v>30</v>
      </c>
      <c r="C29" s="29" t="s">
        <v>42</v>
      </c>
      <c r="D29" s="29" t="s">
        <v>31</v>
      </c>
      <c r="E29" s="29" t="s">
        <v>2543</v>
      </c>
      <c r="F29" s="29" t="s">
        <v>2544</v>
      </c>
      <c r="G29" s="29">
        <v>27.8</v>
      </c>
      <c r="H29" s="29" t="s">
        <v>60</v>
      </c>
      <c r="I29" s="29" t="s">
        <v>2544</v>
      </c>
      <c r="J29" s="29" t="s">
        <v>56</v>
      </c>
      <c r="K29" s="29" t="s">
        <v>63</v>
      </c>
      <c r="L29" s="29" t="s">
        <v>47</v>
      </c>
      <c r="M29" s="29" t="s">
        <v>50</v>
      </c>
      <c r="N29" s="29" t="s">
        <v>64</v>
      </c>
      <c r="O29" s="30">
        <v>31485</v>
      </c>
      <c r="P29" s="29"/>
      <c r="Q29" s="29">
        <v>27.8</v>
      </c>
      <c r="R29" s="31" t="s">
        <v>41</v>
      </c>
      <c r="S29" s="32"/>
      <c r="T29" s="139">
        <v>9.9292034963344751</v>
      </c>
      <c r="U29" s="193">
        <v>8.0183154309524465</v>
      </c>
      <c r="V29" s="194">
        <v>8.0833401930680466</v>
      </c>
      <c r="W29" s="194">
        <v>8.1483649551836468</v>
      </c>
      <c r="X29" s="195">
        <f t="shared" si="3"/>
        <v>10</v>
      </c>
      <c r="Y29" s="195">
        <f t="shared" si="1"/>
        <v>28</v>
      </c>
      <c r="Z29" s="195">
        <v>1</v>
      </c>
      <c r="AA29" s="195">
        <v>1</v>
      </c>
      <c r="AB29" s="195">
        <v>3.17</v>
      </c>
      <c r="AC29" s="195">
        <v>42.781364263905417</v>
      </c>
      <c r="AD29" s="228">
        <f t="shared" si="2"/>
        <v>1946</v>
      </c>
    </row>
    <row r="30" spans="1:54" s="44" customFormat="1" ht="12.5" thickBot="1" x14ac:dyDescent="0.4">
      <c r="A30" s="29">
        <v>63700</v>
      </c>
      <c r="B30" s="29" t="s">
        <v>30</v>
      </c>
      <c r="C30" s="29" t="s">
        <v>42</v>
      </c>
      <c r="D30" s="29" t="s">
        <v>31</v>
      </c>
      <c r="E30" s="29" t="s">
        <v>2791</v>
      </c>
      <c r="F30" s="29" t="s">
        <v>2792</v>
      </c>
      <c r="G30" s="29">
        <v>49.5</v>
      </c>
      <c r="H30" s="29" t="s">
        <v>60</v>
      </c>
      <c r="I30" s="29" t="s">
        <v>465</v>
      </c>
      <c r="J30" s="29" t="s">
        <v>56</v>
      </c>
      <c r="K30" s="29" t="s">
        <v>63</v>
      </c>
      <c r="L30" s="29" t="s">
        <v>47</v>
      </c>
      <c r="M30" s="29" t="s">
        <v>50</v>
      </c>
      <c r="N30" s="29" t="s">
        <v>64</v>
      </c>
      <c r="O30" s="30">
        <v>36116</v>
      </c>
      <c r="P30" s="29"/>
      <c r="Q30" s="29">
        <v>46.1</v>
      </c>
      <c r="R30" s="31" t="s">
        <v>41</v>
      </c>
      <c r="S30" s="32"/>
      <c r="T30" s="139">
        <v>9.9292034963344751</v>
      </c>
      <c r="U30" s="193">
        <v>8.0183154309524465</v>
      </c>
      <c r="V30" s="194">
        <v>8.0833401930680449</v>
      </c>
      <c r="W30" s="194">
        <v>8.1483649551836432</v>
      </c>
      <c r="X30" s="195">
        <f t="shared" si="3"/>
        <v>18</v>
      </c>
      <c r="Y30" s="195">
        <f t="shared" si="1"/>
        <v>50</v>
      </c>
      <c r="Z30" s="195">
        <v>1</v>
      </c>
      <c r="AA30" s="195">
        <v>1</v>
      </c>
      <c r="AB30" s="195">
        <v>3.17</v>
      </c>
      <c r="AC30" s="195">
        <v>76.17545075767346</v>
      </c>
      <c r="AD30" s="228">
        <f t="shared" si="2"/>
        <v>3465</v>
      </c>
    </row>
    <row r="31" spans="1:54" s="24" customFormat="1" ht="12.5" thickBot="1" x14ac:dyDescent="0.4">
      <c r="A31" s="20">
        <v>52901</v>
      </c>
      <c r="B31" s="20" t="s">
        <v>30</v>
      </c>
      <c r="C31" s="20" t="s">
        <v>31</v>
      </c>
      <c r="D31" s="20" t="s">
        <v>31</v>
      </c>
      <c r="E31" s="20" t="s">
        <v>1894</v>
      </c>
      <c r="F31" s="20" t="s">
        <v>1895</v>
      </c>
      <c r="G31" s="20">
        <v>78</v>
      </c>
      <c r="H31" s="20" t="s">
        <v>60</v>
      </c>
      <c r="I31" s="20" t="s">
        <v>629</v>
      </c>
      <c r="J31" s="20" t="s">
        <v>56</v>
      </c>
      <c r="K31" s="20" t="s">
        <v>63</v>
      </c>
      <c r="L31" s="20" t="s">
        <v>47</v>
      </c>
      <c r="M31" s="20" t="s">
        <v>50</v>
      </c>
      <c r="N31" s="20" t="s">
        <v>64</v>
      </c>
      <c r="O31" s="21">
        <v>31168</v>
      </c>
      <c r="P31" s="20"/>
      <c r="Q31" s="20">
        <v>85</v>
      </c>
      <c r="R31" s="22" t="s">
        <v>41</v>
      </c>
      <c r="S31" s="23"/>
      <c r="T31" s="141">
        <v>9.3454636029901028</v>
      </c>
      <c r="U31" s="187">
        <v>7.4345755376080733</v>
      </c>
      <c r="V31" s="188">
        <v>7.4996002997236735</v>
      </c>
      <c r="W31" s="188">
        <v>7.5646250618392736</v>
      </c>
      <c r="X31" s="189">
        <f t="shared" si="3"/>
        <v>28</v>
      </c>
      <c r="Y31" s="189">
        <f t="shared" si="1"/>
        <v>78</v>
      </c>
      <c r="Z31" s="189">
        <v>1</v>
      </c>
      <c r="AA31" s="189">
        <v>1</v>
      </c>
      <c r="AB31" s="189">
        <v>3.17</v>
      </c>
      <c r="AC31" s="189">
        <v>120.03404361815232</v>
      </c>
      <c r="AD31" s="228">
        <f t="shared" si="2"/>
        <v>5460</v>
      </c>
    </row>
    <row r="32" spans="1:54" s="24" customFormat="1" ht="12.5" thickBot="1" x14ac:dyDescent="0.4">
      <c r="A32" s="20">
        <v>52902</v>
      </c>
      <c r="B32" s="20" t="s">
        <v>30</v>
      </c>
      <c r="C32" s="20" t="s">
        <v>31</v>
      </c>
      <c r="D32" s="20" t="s">
        <v>31</v>
      </c>
      <c r="E32" s="20" t="s">
        <v>1896</v>
      </c>
      <c r="F32" s="20" t="s">
        <v>1897</v>
      </c>
      <c r="G32" s="20">
        <v>78.11</v>
      </c>
      <c r="H32" s="20" t="s">
        <v>60</v>
      </c>
      <c r="I32" s="20" t="s">
        <v>629</v>
      </c>
      <c r="J32" s="20" t="s">
        <v>56</v>
      </c>
      <c r="K32" s="20" t="s">
        <v>63</v>
      </c>
      <c r="L32" s="20" t="s">
        <v>47</v>
      </c>
      <c r="M32" s="20" t="s">
        <v>50</v>
      </c>
      <c r="N32" s="20" t="s">
        <v>64</v>
      </c>
      <c r="O32" s="21">
        <v>31168</v>
      </c>
      <c r="P32" s="20"/>
      <c r="Q32" s="20">
        <v>85</v>
      </c>
      <c r="R32" s="22" t="s">
        <v>41</v>
      </c>
      <c r="S32" s="23"/>
      <c r="T32" s="141">
        <v>9.3454636029901028</v>
      </c>
      <c r="U32" s="187">
        <v>7.4345755376080707</v>
      </c>
      <c r="V32" s="188">
        <v>7.4996002997236717</v>
      </c>
      <c r="W32" s="188">
        <v>7.5646250618392736</v>
      </c>
      <c r="X32" s="189">
        <f t="shared" si="3"/>
        <v>28</v>
      </c>
      <c r="Y32" s="189">
        <f t="shared" si="1"/>
        <v>79</v>
      </c>
      <c r="Z32" s="189">
        <v>1</v>
      </c>
      <c r="AA32" s="189">
        <v>1</v>
      </c>
      <c r="AB32" s="189">
        <v>3.17</v>
      </c>
      <c r="AC32" s="189">
        <v>120.20332239761353</v>
      </c>
      <c r="AD32" s="228">
        <f t="shared" si="2"/>
        <v>5467.7</v>
      </c>
    </row>
    <row r="33" spans="1:54" s="24" customFormat="1" ht="12.5" thickBot="1" x14ac:dyDescent="0.4">
      <c r="A33" s="20">
        <v>52903</v>
      </c>
      <c r="B33" s="20" t="s">
        <v>30</v>
      </c>
      <c r="C33" s="20" t="s">
        <v>31</v>
      </c>
      <c r="D33" s="20" t="s">
        <v>31</v>
      </c>
      <c r="E33" s="20" t="s">
        <v>1898</v>
      </c>
      <c r="F33" s="20" t="s">
        <v>1899</v>
      </c>
      <c r="G33" s="20">
        <v>81.41</v>
      </c>
      <c r="H33" s="20" t="s">
        <v>60</v>
      </c>
      <c r="I33" s="20" t="s">
        <v>629</v>
      </c>
      <c r="J33" s="20" t="s">
        <v>56</v>
      </c>
      <c r="K33" s="20" t="s">
        <v>63</v>
      </c>
      <c r="L33" s="20" t="s">
        <v>47</v>
      </c>
      <c r="M33" s="20" t="s">
        <v>50</v>
      </c>
      <c r="N33" s="20" t="s">
        <v>64</v>
      </c>
      <c r="O33" s="21">
        <v>31168</v>
      </c>
      <c r="P33" s="20"/>
      <c r="Q33" s="20">
        <v>85</v>
      </c>
      <c r="R33" s="22" t="s">
        <v>41</v>
      </c>
      <c r="S33" s="23"/>
      <c r="T33" s="141">
        <v>9.3454636029901028</v>
      </c>
      <c r="U33" s="187">
        <v>7.4345755376080715</v>
      </c>
      <c r="V33" s="188">
        <v>7.4996002997236717</v>
      </c>
      <c r="W33" s="188">
        <v>7.5646250618392719</v>
      </c>
      <c r="X33" s="189">
        <f t="shared" si="3"/>
        <v>29</v>
      </c>
      <c r="Y33" s="189">
        <f t="shared" si="1"/>
        <v>82</v>
      </c>
      <c r="Z33" s="189">
        <v>1</v>
      </c>
      <c r="AA33" s="189">
        <v>1</v>
      </c>
      <c r="AB33" s="189">
        <v>3.17</v>
      </c>
      <c r="AC33" s="189">
        <v>125.28168578145839</v>
      </c>
      <c r="AD33" s="228">
        <f t="shared" si="2"/>
        <v>5698.7</v>
      </c>
    </row>
    <row r="34" spans="1:54" s="24" customFormat="1" ht="12.5" thickBot="1" x14ac:dyDescent="0.4">
      <c r="A34" s="20">
        <v>52904</v>
      </c>
      <c r="B34" s="20" t="s">
        <v>30</v>
      </c>
      <c r="C34" s="20" t="s">
        <v>31</v>
      </c>
      <c r="D34" s="20" t="s">
        <v>31</v>
      </c>
      <c r="E34" s="20" t="s">
        <v>1900</v>
      </c>
      <c r="F34" s="20" t="s">
        <v>1901</v>
      </c>
      <c r="G34" s="20">
        <v>81.44</v>
      </c>
      <c r="H34" s="20" t="s">
        <v>60</v>
      </c>
      <c r="I34" s="20" t="s">
        <v>629</v>
      </c>
      <c r="J34" s="20" t="s">
        <v>56</v>
      </c>
      <c r="K34" s="20" t="s">
        <v>63</v>
      </c>
      <c r="L34" s="20" t="s">
        <v>47</v>
      </c>
      <c r="M34" s="20" t="s">
        <v>50</v>
      </c>
      <c r="N34" s="20" t="s">
        <v>64</v>
      </c>
      <c r="O34" s="21">
        <v>31168</v>
      </c>
      <c r="P34" s="20"/>
      <c r="Q34" s="20">
        <v>85</v>
      </c>
      <c r="R34" s="22" t="s">
        <v>41</v>
      </c>
      <c r="S34" s="23"/>
      <c r="T34" s="141">
        <v>9.3454636029901028</v>
      </c>
      <c r="U34" s="187">
        <v>7.4345755376080724</v>
      </c>
      <c r="V34" s="188">
        <v>7.4996002997236735</v>
      </c>
      <c r="W34" s="188">
        <v>7.5646250618392745</v>
      </c>
      <c r="X34" s="189">
        <f t="shared" si="3"/>
        <v>29</v>
      </c>
      <c r="Y34" s="189">
        <f t="shared" si="1"/>
        <v>82</v>
      </c>
      <c r="Z34" s="189">
        <v>1</v>
      </c>
      <c r="AA34" s="189">
        <v>1</v>
      </c>
      <c r="AB34" s="189">
        <v>3.17</v>
      </c>
      <c r="AC34" s="189">
        <v>125.3278527213114</v>
      </c>
      <c r="AD34" s="228">
        <f t="shared" si="2"/>
        <v>5700.8</v>
      </c>
    </row>
    <row r="35" spans="1:54" s="24" customFormat="1" ht="12.5" thickBot="1" x14ac:dyDescent="0.4">
      <c r="A35" s="20">
        <v>70401</v>
      </c>
      <c r="B35" s="20" t="s">
        <v>30</v>
      </c>
      <c r="C35" s="20" t="s">
        <v>31</v>
      </c>
      <c r="D35" s="20" t="s">
        <v>31</v>
      </c>
      <c r="E35" s="20" t="s">
        <v>3249</v>
      </c>
      <c r="F35" s="20" t="s">
        <v>3250</v>
      </c>
      <c r="G35" s="20">
        <v>85</v>
      </c>
      <c r="H35" s="20" t="s">
        <v>60</v>
      </c>
      <c r="I35" s="20" t="s">
        <v>629</v>
      </c>
      <c r="J35" s="20" t="s">
        <v>56</v>
      </c>
      <c r="K35" s="20" t="s">
        <v>63</v>
      </c>
      <c r="L35" s="20" t="s">
        <v>47</v>
      </c>
      <c r="M35" s="20" t="s">
        <v>50</v>
      </c>
      <c r="N35" s="20" t="s">
        <v>64</v>
      </c>
      <c r="O35" s="21">
        <v>31778</v>
      </c>
      <c r="P35" s="20"/>
      <c r="Q35" s="20">
        <v>90</v>
      </c>
      <c r="R35" s="22" t="s">
        <v>41</v>
      </c>
      <c r="S35" s="23"/>
      <c r="T35" s="141">
        <v>9.2411849626085356</v>
      </c>
      <c r="U35" s="187">
        <v>7.3302968972265052</v>
      </c>
      <c r="V35" s="188">
        <v>7.3953216593421045</v>
      </c>
      <c r="W35" s="188">
        <v>7.4603464214577038</v>
      </c>
      <c r="X35" s="189">
        <f t="shared" si="3"/>
        <v>30</v>
      </c>
      <c r="Y35" s="189">
        <f t="shared" si="1"/>
        <v>85</v>
      </c>
      <c r="Z35" s="189">
        <v>1</v>
      </c>
      <c r="AA35" s="189">
        <v>1</v>
      </c>
      <c r="AB35" s="189">
        <v>3.17</v>
      </c>
      <c r="AC35" s="189">
        <v>130.80632958388338</v>
      </c>
      <c r="AD35" s="228">
        <f t="shared" si="2"/>
        <v>5950</v>
      </c>
    </row>
    <row r="36" spans="1:54" s="24" customFormat="1" ht="12.5" thickBot="1" x14ac:dyDescent="0.4">
      <c r="A36" s="20">
        <v>70402</v>
      </c>
      <c r="B36" s="20" t="s">
        <v>30</v>
      </c>
      <c r="C36" s="20" t="s">
        <v>31</v>
      </c>
      <c r="D36" s="20" t="s">
        <v>31</v>
      </c>
      <c r="E36" s="20" t="s">
        <v>3251</v>
      </c>
      <c r="F36" s="20" t="s">
        <v>3252</v>
      </c>
      <c r="G36" s="20">
        <v>85</v>
      </c>
      <c r="H36" s="20" t="s">
        <v>60</v>
      </c>
      <c r="I36" s="20" t="s">
        <v>629</v>
      </c>
      <c r="J36" s="20" t="s">
        <v>56</v>
      </c>
      <c r="K36" s="20" t="s">
        <v>63</v>
      </c>
      <c r="L36" s="20" t="s">
        <v>47</v>
      </c>
      <c r="M36" s="20" t="s">
        <v>50</v>
      </c>
      <c r="N36" s="20" t="s">
        <v>64</v>
      </c>
      <c r="O36" s="21">
        <v>31778</v>
      </c>
      <c r="P36" s="20"/>
      <c r="Q36" s="20">
        <v>90</v>
      </c>
      <c r="R36" s="22" t="s">
        <v>41</v>
      </c>
      <c r="S36" s="23"/>
      <c r="T36" s="141">
        <v>9.2411849626085356</v>
      </c>
      <c r="U36" s="187">
        <v>7.3302968972265052</v>
      </c>
      <c r="V36" s="188">
        <v>7.3953216593421045</v>
      </c>
      <c r="W36" s="188">
        <v>7.4603464214577038</v>
      </c>
      <c r="X36" s="189">
        <f t="shared" si="3"/>
        <v>30</v>
      </c>
      <c r="Y36" s="189">
        <f t="shared" si="1"/>
        <v>85</v>
      </c>
      <c r="Z36" s="189">
        <v>1</v>
      </c>
      <c r="AA36" s="189">
        <v>1</v>
      </c>
      <c r="AB36" s="189">
        <v>3.17</v>
      </c>
      <c r="AC36" s="189">
        <v>130.80632958388338</v>
      </c>
      <c r="AD36" s="228">
        <f t="shared" si="2"/>
        <v>5950</v>
      </c>
    </row>
    <row r="37" spans="1:54" s="24" customFormat="1" ht="12.5" thickBot="1" x14ac:dyDescent="0.4">
      <c r="A37" s="20">
        <v>70403</v>
      </c>
      <c r="B37" s="20" t="s">
        <v>30</v>
      </c>
      <c r="C37" s="20" t="s">
        <v>31</v>
      </c>
      <c r="D37" s="20" t="s">
        <v>31</v>
      </c>
      <c r="E37" s="20" t="s">
        <v>3253</v>
      </c>
      <c r="F37" s="20" t="s">
        <v>3254</v>
      </c>
      <c r="G37" s="20">
        <v>85</v>
      </c>
      <c r="H37" s="20" t="s">
        <v>60</v>
      </c>
      <c r="I37" s="20" t="s">
        <v>629</v>
      </c>
      <c r="J37" s="20" t="s">
        <v>56</v>
      </c>
      <c r="K37" s="20" t="s">
        <v>63</v>
      </c>
      <c r="L37" s="20" t="s">
        <v>47</v>
      </c>
      <c r="M37" s="20" t="s">
        <v>50</v>
      </c>
      <c r="N37" s="20" t="s">
        <v>64</v>
      </c>
      <c r="O37" s="21">
        <v>31778</v>
      </c>
      <c r="P37" s="20"/>
      <c r="Q37" s="20">
        <v>90</v>
      </c>
      <c r="R37" s="22" t="s">
        <v>41</v>
      </c>
      <c r="S37" s="23"/>
      <c r="T37" s="141">
        <v>9.2411849626085356</v>
      </c>
      <c r="U37" s="187">
        <v>7.3302968972265052</v>
      </c>
      <c r="V37" s="188">
        <v>7.3953216593421045</v>
      </c>
      <c r="W37" s="188">
        <v>7.4603464214577038</v>
      </c>
      <c r="X37" s="189">
        <f t="shared" si="3"/>
        <v>30</v>
      </c>
      <c r="Y37" s="189">
        <f t="shared" si="1"/>
        <v>85</v>
      </c>
      <c r="Z37" s="189">
        <v>1</v>
      </c>
      <c r="AA37" s="189">
        <v>1</v>
      </c>
      <c r="AB37" s="189">
        <v>3.17</v>
      </c>
      <c r="AC37" s="189">
        <v>130.80632958388338</v>
      </c>
      <c r="AD37" s="228">
        <f t="shared" si="2"/>
        <v>5950</v>
      </c>
    </row>
    <row r="38" spans="1:54" s="24" customFormat="1" ht="12.5" thickBot="1" x14ac:dyDescent="0.4">
      <c r="A38" s="20">
        <v>70404</v>
      </c>
      <c r="B38" s="20" t="s">
        <v>30</v>
      </c>
      <c r="C38" s="20" t="s">
        <v>31</v>
      </c>
      <c r="D38" s="20" t="s">
        <v>31</v>
      </c>
      <c r="E38" s="20" t="s">
        <v>3255</v>
      </c>
      <c r="F38" s="20" t="s">
        <v>3256</v>
      </c>
      <c r="G38" s="20">
        <v>85</v>
      </c>
      <c r="H38" s="20" t="s">
        <v>60</v>
      </c>
      <c r="I38" s="20" t="s">
        <v>629</v>
      </c>
      <c r="J38" s="20" t="s">
        <v>56</v>
      </c>
      <c r="K38" s="20" t="s">
        <v>63</v>
      </c>
      <c r="L38" s="20" t="s">
        <v>47</v>
      </c>
      <c r="M38" s="20" t="s">
        <v>50</v>
      </c>
      <c r="N38" s="20" t="s">
        <v>64</v>
      </c>
      <c r="O38" s="21">
        <v>31778</v>
      </c>
      <c r="P38" s="20"/>
      <c r="Q38" s="20">
        <v>90</v>
      </c>
      <c r="R38" s="22" t="s">
        <v>41</v>
      </c>
      <c r="S38" s="23"/>
      <c r="T38" s="141">
        <v>9.2411849626085356</v>
      </c>
      <c r="U38" s="187">
        <v>7.3302968972265052</v>
      </c>
      <c r="V38" s="188">
        <v>7.3953216593421045</v>
      </c>
      <c r="W38" s="188">
        <v>7.4603464214577038</v>
      </c>
      <c r="X38" s="189">
        <f t="shared" si="3"/>
        <v>30</v>
      </c>
      <c r="Y38" s="189">
        <f t="shared" si="1"/>
        <v>85</v>
      </c>
      <c r="Z38" s="189">
        <v>1</v>
      </c>
      <c r="AA38" s="189">
        <v>1</v>
      </c>
      <c r="AB38" s="189">
        <v>3.17</v>
      </c>
      <c r="AC38" s="189">
        <v>130.80632958388338</v>
      </c>
      <c r="AD38" s="228">
        <f t="shared" si="2"/>
        <v>5950</v>
      </c>
    </row>
    <row r="39" spans="1:54" s="24" customFormat="1" ht="12.5" thickBot="1" x14ac:dyDescent="0.4">
      <c r="A39" s="25">
        <v>98600</v>
      </c>
      <c r="B39" s="25" t="s">
        <v>30</v>
      </c>
      <c r="C39" s="25" t="s">
        <v>42</v>
      </c>
      <c r="D39" s="25" t="s">
        <v>42</v>
      </c>
      <c r="E39" s="25" t="s">
        <v>385</v>
      </c>
      <c r="F39" s="25" t="s">
        <v>386</v>
      </c>
      <c r="G39" s="25">
        <v>40.200000000000003</v>
      </c>
      <c r="H39" s="25" t="s">
        <v>60</v>
      </c>
      <c r="I39" s="25" t="s">
        <v>387</v>
      </c>
      <c r="J39" s="25" t="s">
        <v>56</v>
      </c>
      <c r="K39" s="25" t="s">
        <v>63</v>
      </c>
      <c r="L39" s="25" t="s">
        <v>47</v>
      </c>
      <c r="M39" s="25" t="s">
        <v>50</v>
      </c>
      <c r="N39" s="25" t="s">
        <v>64</v>
      </c>
      <c r="O39" s="26">
        <v>32938</v>
      </c>
      <c r="P39" s="25"/>
      <c r="Q39" s="25">
        <v>43.52</v>
      </c>
      <c r="R39" s="27" t="s">
        <v>41</v>
      </c>
      <c r="S39" s="28"/>
      <c r="T39" s="140">
        <v>9.1666309184853656</v>
      </c>
      <c r="U39" s="187">
        <v>7.2557428531033326</v>
      </c>
      <c r="V39" s="188">
        <v>7.3207676152189336</v>
      </c>
      <c r="W39" s="188">
        <v>7.3857923773345346</v>
      </c>
      <c r="X39" s="189">
        <f t="shared" si="3"/>
        <v>15</v>
      </c>
      <c r="Y39" s="189">
        <f t="shared" si="1"/>
        <v>41</v>
      </c>
      <c r="Z39" s="189">
        <v>1</v>
      </c>
      <c r="AA39" s="189">
        <v>1</v>
      </c>
      <c r="AB39" s="189">
        <v>3.17</v>
      </c>
      <c r="AC39" s="189">
        <v>61.86369940320138</v>
      </c>
      <c r="AD39" s="228">
        <f t="shared" si="2"/>
        <v>2814</v>
      </c>
    </row>
    <row r="40" spans="1:54" s="44" customFormat="1" ht="12.5" thickBot="1" x14ac:dyDescent="0.4">
      <c r="A40" s="20">
        <v>45100</v>
      </c>
      <c r="B40" s="20" t="s">
        <v>30</v>
      </c>
      <c r="C40" s="20" t="s">
        <v>42</v>
      </c>
      <c r="D40" s="20" t="s">
        <v>31</v>
      </c>
      <c r="E40" s="20" t="s">
        <v>1181</v>
      </c>
      <c r="F40" s="20" t="s">
        <v>1182</v>
      </c>
      <c r="G40" s="20">
        <v>48.9</v>
      </c>
      <c r="H40" s="20" t="s">
        <v>60</v>
      </c>
      <c r="I40" s="20" t="s">
        <v>465</v>
      </c>
      <c r="J40" s="20" t="s">
        <v>56</v>
      </c>
      <c r="K40" s="20" t="s">
        <v>63</v>
      </c>
      <c r="L40" s="20" t="s">
        <v>47</v>
      </c>
      <c r="M40" s="20" t="s">
        <v>50</v>
      </c>
      <c r="N40" s="20" t="s">
        <v>64</v>
      </c>
      <c r="O40" s="21">
        <v>32976</v>
      </c>
      <c r="P40" s="20"/>
      <c r="Q40" s="20">
        <v>47.7</v>
      </c>
      <c r="R40" s="22" t="s">
        <v>41</v>
      </c>
      <c r="S40" s="23"/>
      <c r="T40" s="141">
        <v>9.1383681485449024</v>
      </c>
      <c r="U40" s="187">
        <v>7.2274800831628712</v>
      </c>
      <c r="V40" s="188">
        <v>7.2925048452784731</v>
      </c>
      <c r="W40" s="188">
        <v>7.357529607394075</v>
      </c>
      <c r="X40" s="189">
        <f t="shared" si="3"/>
        <v>18</v>
      </c>
      <c r="Y40" s="189">
        <f t="shared" si="1"/>
        <v>49</v>
      </c>
      <c r="Z40" s="189">
        <v>1</v>
      </c>
      <c r="AA40" s="189">
        <v>1</v>
      </c>
      <c r="AB40" s="189">
        <v>3.17</v>
      </c>
      <c r="AC40" s="189">
        <v>75.252111960610719</v>
      </c>
      <c r="AD40" s="228">
        <f t="shared" si="2"/>
        <v>3423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</row>
    <row r="41" spans="1:54" s="44" customFormat="1" ht="12.5" thickBot="1" x14ac:dyDescent="0.4">
      <c r="A41" s="20">
        <v>60900</v>
      </c>
      <c r="B41" s="20" t="s">
        <v>30</v>
      </c>
      <c r="C41" s="20" t="s">
        <v>42</v>
      </c>
      <c r="D41" s="20" t="s">
        <v>31</v>
      </c>
      <c r="E41" s="20" t="s">
        <v>2563</v>
      </c>
      <c r="F41" s="20" t="s">
        <v>2564</v>
      </c>
      <c r="G41" s="20">
        <v>31.6</v>
      </c>
      <c r="H41" s="20" t="s">
        <v>60</v>
      </c>
      <c r="I41" s="20" t="s">
        <v>465</v>
      </c>
      <c r="J41" s="20" t="s">
        <v>56</v>
      </c>
      <c r="K41" s="20" t="s">
        <v>63</v>
      </c>
      <c r="L41" s="20" t="s">
        <v>47</v>
      </c>
      <c r="M41" s="20" t="s">
        <v>50</v>
      </c>
      <c r="N41" s="20" t="s">
        <v>64</v>
      </c>
      <c r="O41" s="21">
        <v>32135</v>
      </c>
      <c r="P41" s="20"/>
      <c r="Q41" s="20">
        <v>27.6</v>
      </c>
      <c r="R41" s="22" t="s">
        <v>41</v>
      </c>
      <c r="S41" s="23"/>
      <c r="T41" s="141">
        <v>8.8450588926116538</v>
      </c>
      <c r="U41" s="187">
        <v>6.9341708272296225</v>
      </c>
      <c r="V41" s="188">
        <v>6.9991955893452227</v>
      </c>
      <c r="W41" s="188">
        <v>7.0642203514608219</v>
      </c>
      <c r="X41" s="189">
        <f t="shared" si="3"/>
        <v>12</v>
      </c>
      <c r="Y41" s="189">
        <f t="shared" si="1"/>
        <v>32</v>
      </c>
      <c r="Z41" s="189">
        <v>1</v>
      </c>
      <c r="AA41" s="189">
        <v>1</v>
      </c>
      <c r="AB41" s="189">
        <v>3.17</v>
      </c>
      <c r="AC41" s="189">
        <v>48.6291766453026</v>
      </c>
      <c r="AD41" s="228">
        <f t="shared" si="2"/>
        <v>2212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</row>
    <row r="42" spans="1:54" s="44" customFormat="1" ht="12.5" thickBot="1" x14ac:dyDescent="0.4">
      <c r="A42" s="25">
        <v>12200</v>
      </c>
      <c r="B42" s="25" t="s">
        <v>30</v>
      </c>
      <c r="C42" s="25" t="s">
        <v>42</v>
      </c>
      <c r="D42" s="25" t="s">
        <v>42</v>
      </c>
      <c r="E42" s="25" t="s">
        <v>1422</v>
      </c>
      <c r="F42" s="25" t="s">
        <v>1423</v>
      </c>
      <c r="G42" s="25">
        <v>9.9</v>
      </c>
      <c r="H42" s="25" t="s">
        <v>60</v>
      </c>
      <c r="I42" s="25" t="s">
        <v>1424</v>
      </c>
      <c r="J42" s="25" t="s">
        <v>56</v>
      </c>
      <c r="K42" s="25" t="s">
        <v>63</v>
      </c>
      <c r="L42" s="25" t="s">
        <v>47</v>
      </c>
      <c r="M42" s="25" t="s">
        <v>50</v>
      </c>
      <c r="N42" s="25" t="s">
        <v>64</v>
      </c>
      <c r="O42" s="26">
        <v>31778</v>
      </c>
      <c r="P42" s="25"/>
      <c r="Q42" s="25">
        <v>10.5</v>
      </c>
      <c r="R42" s="27" t="s">
        <v>41</v>
      </c>
      <c r="S42" s="28"/>
      <c r="T42" s="140">
        <v>7.6304065787276674</v>
      </c>
      <c r="U42" s="187">
        <v>5.7195185133456379</v>
      </c>
      <c r="V42" s="188">
        <v>5.7845432754612389</v>
      </c>
      <c r="W42" s="188">
        <v>5.84956803757684</v>
      </c>
      <c r="X42" s="189">
        <f t="shared" si="3"/>
        <v>4</v>
      </c>
      <c r="Y42" s="189">
        <f t="shared" si="1"/>
        <v>10</v>
      </c>
      <c r="Z42" s="189">
        <v>1</v>
      </c>
      <c r="AA42" s="189">
        <v>1</v>
      </c>
      <c r="AB42" s="189">
        <v>3.17</v>
      </c>
      <c r="AC42" s="189">
        <v>15.235090151534662</v>
      </c>
      <c r="AD42" s="228">
        <f t="shared" si="2"/>
        <v>693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</row>
    <row r="43" spans="1:54" s="44" customFormat="1" ht="12.5" thickBot="1" x14ac:dyDescent="0.4">
      <c r="A43" s="20">
        <v>20800</v>
      </c>
      <c r="B43" s="20" t="s">
        <v>30</v>
      </c>
      <c r="C43" s="20" t="s">
        <v>31</v>
      </c>
      <c r="D43" s="20" t="s">
        <v>31</v>
      </c>
      <c r="E43" s="20" t="s">
        <v>2367</v>
      </c>
      <c r="F43" s="20" t="s">
        <v>2368</v>
      </c>
      <c r="G43" s="20">
        <v>130</v>
      </c>
      <c r="H43" s="20" t="s">
        <v>60</v>
      </c>
      <c r="I43" s="20" t="s">
        <v>2364</v>
      </c>
      <c r="J43" s="20" t="s">
        <v>56</v>
      </c>
      <c r="K43" s="20" t="s">
        <v>63</v>
      </c>
      <c r="L43" s="20" t="s">
        <v>62</v>
      </c>
      <c r="M43" s="20" t="s">
        <v>50</v>
      </c>
      <c r="N43" s="20" t="s">
        <v>64</v>
      </c>
      <c r="O43" s="20"/>
      <c r="P43" s="20"/>
      <c r="Q43" s="20">
        <v>130</v>
      </c>
      <c r="R43" s="22" t="s">
        <v>41</v>
      </c>
      <c r="S43" s="23"/>
      <c r="T43" s="141">
        <v>30.242250834525514</v>
      </c>
      <c r="U43" s="187">
        <v>28.331362769143489</v>
      </c>
      <c r="V43" s="188">
        <v>28.396387531259087</v>
      </c>
      <c r="W43" s="188">
        <v>28.461412293374682</v>
      </c>
      <c r="X43" s="189">
        <f t="shared" si="3"/>
        <v>46</v>
      </c>
      <c r="Y43" s="189">
        <f t="shared" si="1"/>
        <v>130</v>
      </c>
      <c r="Z43" s="189">
        <v>1</v>
      </c>
      <c r="AA43" s="189">
        <v>1</v>
      </c>
      <c r="AB43" s="189">
        <v>3.17</v>
      </c>
      <c r="AC43" s="189">
        <v>200.05673936358647</v>
      </c>
      <c r="AD43" s="228">
        <f t="shared" si="2"/>
        <v>9100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</row>
    <row r="44" spans="1:54" s="44" customFormat="1" ht="12.5" thickBot="1" x14ac:dyDescent="0.4">
      <c r="A44" s="20">
        <v>95000</v>
      </c>
      <c r="B44" s="20" t="s">
        <v>30</v>
      </c>
      <c r="C44" s="20" t="s">
        <v>31</v>
      </c>
      <c r="D44" s="20" t="s">
        <v>31</v>
      </c>
      <c r="E44" s="20" t="s">
        <v>2094</v>
      </c>
      <c r="F44" s="20" t="s">
        <v>2095</v>
      </c>
      <c r="G44" s="20">
        <v>65</v>
      </c>
      <c r="H44" s="20" t="s">
        <v>60</v>
      </c>
      <c r="I44" s="20" t="s">
        <v>2096</v>
      </c>
      <c r="J44" s="20" t="s">
        <v>56</v>
      </c>
      <c r="K44" s="20" t="s">
        <v>63</v>
      </c>
      <c r="L44" s="20" t="s">
        <v>62</v>
      </c>
      <c r="M44" s="20" t="s">
        <v>50</v>
      </c>
      <c r="N44" s="20" t="s">
        <v>64</v>
      </c>
      <c r="O44" s="21">
        <v>39295</v>
      </c>
      <c r="P44" s="20"/>
      <c r="Q44" s="20">
        <v>70</v>
      </c>
      <c r="R44" s="22" t="s">
        <v>41</v>
      </c>
      <c r="S44" s="23"/>
      <c r="T44" s="141">
        <v>16.673338127197187</v>
      </c>
      <c r="U44" s="187">
        <v>14.762450061815157</v>
      </c>
      <c r="V44" s="188">
        <v>14.827474823930757</v>
      </c>
      <c r="W44" s="188">
        <v>14.892499586046357</v>
      </c>
      <c r="X44" s="189">
        <f t="shared" si="3"/>
        <v>23</v>
      </c>
      <c r="Y44" s="189">
        <f t="shared" si="1"/>
        <v>65</v>
      </c>
      <c r="Z44" s="189">
        <v>1</v>
      </c>
      <c r="AA44" s="189">
        <v>1</v>
      </c>
      <c r="AB44" s="189">
        <v>3.17</v>
      </c>
      <c r="AC44" s="189">
        <v>100.02836968179334</v>
      </c>
      <c r="AD44" s="228">
        <f t="shared" si="2"/>
        <v>4550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</row>
    <row r="45" spans="1:54" s="44" customFormat="1" ht="12.5" thickBot="1" x14ac:dyDescent="0.4">
      <c r="A45" s="20">
        <v>95100</v>
      </c>
      <c r="B45" s="20" t="s">
        <v>30</v>
      </c>
      <c r="C45" s="20" t="s">
        <v>31</v>
      </c>
      <c r="D45" s="20" t="s">
        <v>31</v>
      </c>
      <c r="E45" s="20" t="s">
        <v>2097</v>
      </c>
      <c r="F45" s="20" t="s">
        <v>2098</v>
      </c>
      <c r="G45" s="20">
        <v>65</v>
      </c>
      <c r="H45" s="20" t="s">
        <v>60</v>
      </c>
      <c r="I45" s="20" t="s">
        <v>2096</v>
      </c>
      <c r="J45" s="20" t="s">
        <v>56</v>
      </c>
      <c r="K45" s="20" t="s">
        <v>63</v>
      </c>
      <c r="L45" s="20" t="s">
        <v>62</v>
      </c>
      <c r="M45" s="20" t="s">
        <v>50</v>
      </c>
      <c r="N45" s="20" t="s">
        <v>64</v>
      </c>
      <c r="O45" s="21">
        <v>39295</v>
      </c>
      <c r="P45" s="20"/>
      <c r="Q45" s="20">
        <v>70</v>
      </c>
      <c r="R45" s="22" t="s">
        <v>41</v>
      </c>
      <c r="S45" s="23"/>
      <c r="T45" s="141">
        <v>16.673338127197187</v>
      </c>
      <c r="U45" s="187">
        <v>14.762450061815157</v>
      </c>
      <c r="V45" s="188">
        <v>14.827474823930757</v>
      </c>
      <c r="W45" s="188">
        <v>14.892499586046357</v>
      </c>
      <c r="X45" s="189">
        <f t="shared" si="3"/>
        <v>23</v>
      </c>
      <c r="Y45" s="189">
        <f t="shared" si="1"/>
        <v>65</v>
      </c>
      <c r="Z45" s="189">
        <v>1</v>
      </c>
      <c r="AA45" s="189">
        <v>1</v>
      </c>
      <c r="AB45" s="189">
        <v>3.17</v>
      </c>
      <c r="AC45" s="189">
        <v>100.02836968179334</v>
      </c>
      <c r="AD45" s="228">
        <f t="shared" si="2"/>
        <v>4550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</row>
    <row r="46" spans="1:54" s="44" customFormat="1" ht="12.5" thickBot="1" x14ac:dyDescent="0.4">
      <c r="A46" s="20">
        <v>95200</v>
      </c>
      <c r="B46" s="20" t="s">
        <v>30</v>
      </c>
      <c r="C46" s="20" t="s">
        <v>31</v>
      </c>
      <c r="D46" s="20" t="s">
        <v>31</v>
      </c>
      <c r="E46" s="20" t="s">
        <v>2099</v>
      </c>
      <c r="F46" s="20" t="s">
        <v>2100</v>
      </c>
      <c r="G46" s="20">
        <v>65</v>
      </c>
      <c r="H46" s="20" t="s">
        <v>60</v>
      </c>
      <c r="I46" s="20" t="s">
        <v>2096</v>
      </c>
      <c r="J46" s="20" t="s">
        <v>56</v>
      </c>
      <c r="K46" s="20" t="s">
        <v>63</v>
      </c>
      <c r="L46" s="20" t="s">
        <v>62</v>
      </c>
      <c r="M46" s="20" t="s">
        <v>50</v>
      </c>
      <c r="N46" s="20" t="s">
        <v>64</v>
      </c>
      <c r="O46" s="21">
        <v>39295</v>
      </c>
      <c r="P46" s="20"/>
      <c r="Q46" s="20">
        <v>70</v>
      </c>
      <c r="R46" s="22" t="s">
        <v>41</v>
      </c>
      <c r="S46" s="23"/>
      <c r="T46" s="141">
        <v>16.673338127197187</v>
      </c>
      <c r="U46" s="187">
        <v>14.762450061815157</v>
      </c>
      <c r="V46" s="188">
        <v>14.827474823930757</v>
      </c>
      <c r="W46" s="188">
        <v>14.892499586046357</v>
      </c>
      <c r="X46" s="189">
        <f t="shared" si="3"/>
        <v>23</v>
      </c>
      <c r="Y46" s="189">
        <f t="shared" si="1"/>
        <v>65</v>
      </c>
      <c r="Z46" s="189">
        <v>1</v>
      </c>
      <c r="AA46" s="189">
        <v>1</v>
      </c>
      <c r="AB46" s="189">
        <v>3.17</v>
      </c>
      <c r="AC46" s="189">
        <v>100.02836968179334</v>
      </c>
      <c r="AD46" s="228">
        <f t="shared" si="2"/>
        <v>4550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</row>
    <row r="47" spans="1:54" s="44" customFormat="1" ht="12.5" thickBot="1" x14ac:dyDescent="0.4">
      <c r="A47" s="20">
        <v>95300</v>
      </c>
      <c r="B47" s="20" t="s">
        <v>30</v>
      </c>
      <c r="C47" s="20" t="s">
        <v>31</v>
      </c>
      <c r="D47" s="20" t="s">
        <v>31</v>
      </c>
      <c r="E47" s="20" t="s">
        <v>2101</v>
      </c>
      <c r="F47" s="20" t="s">
        <v>2102</v>
      </c>
      <c r="G47" s="20">
        <v>65</v>
      </c>
      <c r="H47" s="20" t="s">
        <v>60</v>
      </c>
      <c r="I47" s="20" t="s">
        <v>2096</v>
      </c>
      <c r="J47" s="20" t="s">
        <v>56</v>
      </c>
      <c r="K47" s="20" t="s">
        <v>63</v>
      </c>
      <c r="L47" s="20" t="s">
        <v>62</v>
      </c>
      <c r="M47" s="20" t="s">
        <v>50</v>
      </c>
      <c r="N47" s="20" t="s">
        <v>64</v>
      </c>
      <c r="O47" s="21">
        <v>39295</v>
      </c>
      <c r="P47" s="20"/>
      <c r="Q47" s="20">
        <v>70</v>
      </c>
      <c r="R47" s="22" t="s">
        <v>41</v>
      </c>
      <c r="S47" s="23"/>
      <c r="T47" s="141">
        <v>16.673338127197187</v>
      </c>
      <c r="U47" s="187">
        <v>14.762450061815157</v>
      </c>
      <c r="V47" s="188">
        <v>14.827474823930757</v>
      </c>
      <c r="W47" s="188">
        <v>14.892499586046357</v>
      </c>
      <c r="X47" s="189">
        <f t="shared" si="3"/>
        <v>23</v>
      </c>
      <c r="Y47" s="189">
        <f t="shared" si="1"/>
        <v>65</v>
      </c>
      <c r="Z47" s="189">
        <v>1</v>
      </c>
      <c r="AA47" s="189">
        <v>1</v>
      </c>
      <c r="AB47" s="189">
        <v>3.17</v>
      </c>
      <c r="AC47" s="189">
        <v>100.02836968179334</v>
      </c>
      <c r="AD47" s="228">
        <f t="shared" si="2"/>
        <v>4550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</row>
    <row r="48" spans="1:54" s="44" customFormat="1" ht="12.5" thickBot="1" x14ac:dyDescent="0.4">
      <c r="A48" s="25">
        <v>8400</v>
      </c>
      <c r="B48" s="25" t="s">
        <v>30</v>
      </c>
      <c r="C48" s="25" t="s">
        <v>31</v>
      </c>
      <c r="D48" s="25" t="s">
        <v>42</v>
      </c>
      <c r="E48" s="25" t="s">
        <v>1099</v>
      </c>
      <c r="F48" s="25" t="s">
        <v>1100</v>
      </c>
      <c r="G48" s="25">
        <v>41.4</v>
      </c>
      <c r="H48" s="25" t="s">
        <v>60</v>
      </c>
      <c r="I48" s="25" t="s">
        <v>547</v>
      </c>
      <c r="J48" s="25" t="s">
        <v>56</v>
      </c>
      <c r="K48" s="25" t="s">
        <v>63</v>
      </c>
      <c r="L48" s="25" t="s">
        <v>62</v>
      </c>
      <c r="M48" s="25" t="s">
        <v>50</v>
      </c>
      <c r="N48" s="25" t="s">
        <v>64</v>
      </c>
      <c r="O48" s="26">
        <v>37117</v>
      </c>
      <c r="P48" s="25"/>
      <c r="Q48" s="25">
        <v>43</v>
      </c>
      <c r="R48" s="27" t="s">
        <v>41</v>
      </c>
      <c r="S48" s="28"/>
      <c r="T48" s="140">
        <v>15.584307178631052</v>
      </c>
      <c r="U48" s="187">
        <v>13.67341911324902</v>
      </c>
      <c r="V48" s="188">
        <v>13.73844387536462</v>
      </c>
      <c r="W48" s="188">
        <v>13.803468637480222</v>
      </c>
      <c r="X48" s="189">
        <f t="shared" si="3"/>
        <v>15</v>
      </c>
      <c r="Y48" s="189">
        <f t="shared" si="1"/>
        <v>42</v>
      </c>
      <c r="Z48" s="189">
        <v>1</v>
      </c>
      <c r="AA48" s="189">
        <v>1</v>
      </c>
      <c r="AB48" s="189">
        <v>3.17</v>
      </c>
      <c r="AC48" s="189">
        <v>63.710376997326883</v>
      </c>
      <c r="AD48" s="228">
        <f t="shared" si="2"/>
        <v>2898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</row>
    <row r="49" spans="1:54" s="44" customFormat="1" ht="12.5" thickBot="1" x14ac:dyDescent="0.4">
      <c r="A49" s="25">
        <v>4900</v>
      </c>
      <c r="B49" s="25" t="s">
        <v>30</v>
      </c>
      <c r="C49" s="25" t="s">
        <v>31</v>
      </c>
      <c r="D49" s="25" t="s">
        <v>42</v>
      </c>
      <c r="E49" s="25" t="s">
        <v>545</v>
      </c>
      <c r="F49" s="25" t="s">
        <v>546</v>
      </c>
      <c r="G49" s="25">
        <v>41.4</v>
      </c>
      <c r="H49" s="25" t="s">
        <v>60</v>
      </c>
      <c r="I49" s="25" t="s">
        <v>547</v>
      </c>
      <c r="J49" s="25" t="s">
        <v>56</v>
      </c>
      <c r="K49" s="25" t="s">
        <v>63</v>
      </c>
      <c r="L49" s="25" t="s">
        <v>62</v>
      </c>
      <c r="M49" s="25" t="s">
        <v>50</v>
      </c>
      <c r="N49" s="25" t="s">
        <v>64</v>
      </c>
      <c r="O49" s="26">
        <v>37151</v>
      </c>
      <c r="P49" s="25"/>
      <c r="Q49" s="25">
        <v>43</v>
      </c>
      <c r="R49" s="27" t="s">
        <v>41</v>
      </c>
      <c r="S49" s="28"/>
      <c r="T49" s="140">
        <v>15.072549019607843</v>
      </c>
      <c r="U49" s="187">
        <v>13.161660954225813</v>
      </c>
      <c r="V49" s="188">
        <v>13.226685716341414</v>
      </c>
      <c r="W49" s="188">
        <v>13.291710478457015</v>
      </c>
      <c r="X49" s="189">
        <f t="shared" si="3"/>
        <v>15</v>
      </c>
      <c r="Y49" s="189">
        <f t="shared" si="1"/>
        <v>42</v>
      </c>
      <c r="Z49" s="189">
        <v>1</v>
      </c>
      <c r="AA49" s="189">
        <v>1</v>
      </c>
      <c r="AB49" s="189">
        <v>3.17</v>
      </c>
      <c r="AC49" s="189">
        <v>63.710376997326875</v>
      </c>
      <c r="AD49" s="228">
        <f t="shared" si="2"/>
        <v>2898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</row>
    <row r="50" spans="1:54" s="44" customFormat="1" ht="12.5" thickBot="1" x14ac:dyDescent="0.4">
      <c r="A50" s="20">
        <v>88800</v>
      </c>
      <c r="B50" s="20" t="s">
        <v>30</v>
      </c>
      <c r="C50" s="20" t="s">
        <v>31</v>
      </c>
      <c r="D50" s="20" t="s">
        <v>31</v>
      </c>
      <c r="E50" s="20" t="s">
        <v>1641</v>
      </c>
      <c r="F50" s="20" t="s">
        <v>1642</v>
      </c>
      <c r="G50" s="20">
        <v>5.75</v>
      </c>
      <c r="H50" s="20" t="s">
        <v>60</v>
      </c>
      <c r="I50" s="20" t="s">
        <v>1643</v>
      </c>
      <c r="J50" s="20" t="s">
        <v>56</v>
      </c>
      <c r="K50" s="20" t="s">
        <v>63</v>
      </c>
      <c r="L50" s="20" t="s">
        <v>62</v>
      </c>
      <c r="M50" s="20" t="s">
        <v>50</v>
      </c>
      <c r="N50" s="20" t="s">
        <v>1644</v>
      </c>
      <c r="O50" s="20"/>
      <c r="P50" s="20"/>
      <c r="Q50" s="20">
        <v>5.75</v>
      </c>
      <c r="R50" s="22" t="s">
        <v>41</v>
      </c>
      <c r="S50" s="23"/>
      <c r="T50" s="141">
        <v>14.614019520851819</v>
      </c>
      <c r="U50" s="187">
        <v>12.703131455469789</v>
      </c>
      <c r="V50" s="188">
        <v>12.768156217585391</v>
      </c>
      <c r="W50" s="188">
        <v>12.833180979700993</v>
      </c>
      <c r="X50" s="189">
        <f t="shared" si="3"/>
        <v>3</v>
      </c>
      <c r="Y50" s="189">
        <f t="shared" si="1"/>
        <v>6</v>
      </c>
      <c r="Z50" s="189">
        <v>1</v>
      </c>
      <c r="AA50" s="189">
        <v>1</v>
      </c>
      <c r="AB50" s="189">
        <v>3.17</v>
      </c>
      <c r="AC50" s="189">
        <v>8.8486634718509585</v>
      </c>
      <c r="AD50" s="228">
        <f t="shared" si="2"/>
        <v>402.5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</row>
    <row r="51" spans="1:54" s="44" customFormat="1" ht="12.5" thickBot="1" x14ac:dyDescent="0.4">
      <c r="A51" s="20">
        <v>88900</v>
      </c>
      <c r="B51" s="20" t="s">
        <v>30</v>
      </c>
      <c r="C51" s="20" t="s">
        <v>31</v>
      </c>
      <c r="D51" s="20" t="s">
        <v>31</v>
      </c>
      <c r="E51" s="20" t="s">
        <v>1645</v>
      </c>
      <c r="F51" s="20" t="s">
        <v>1646</v>
      </c>
      <c r="G51" s="20">
        <v>5.75</v>
      </c>
      <c r="H51" s="20" t="s">
        <v>60</v>
      </c>
      <c r="I51" s="20" t="s">
        <v>1643</v>
      </c>
      <c r="J51" s="20" t="s">
        <v>56</v>
      </c>
      <c r="K51" s="20" t="s">
        <v>63</v>
      </c>
      <c r="L51" s="20" t="s">
        <v>62</v>
      </c>
      <c r="M51" s="20" t="s">
        <v>50</v>
      </c>
      <c r="N51" s="20" t="s">
        <v>1644</v>
      </c>
      <c r="O51" s="20"/>
      <c r="P51" s="20"/>
      <c r="Q51" s="20">
        <v>5.75</v>
      </c>
      <c r="R51" s="22" t="s">
        <v>41</v>
      </c>
      <c r="S51" s="23"/>
      <c r="T51" s="141">
        <v>14.614019520851819</v>
      </c>
      <c r="U51" s="187">
        <v>12.703131455469789</v>
      </c>
      <c r="V51" s="188">
        <v>12.768156217585391</v>
      </c>
      <c r="W51" s="188">
        <v>12.833180979700993</v>
      </c>
      <c r="X51" s="189">
        <f t="shared" si="3"/>
        <v>3</v>
      </c>
      <c r="Y51" s="189">
        <f t="shared" si="1"/>
        <v>6</v>
      </c>
      <c r="Z51" s="189">
        <v>1</v>
      </c>
      <c r="AA51" s="189">
        <v>1</v>
      </c>
      <c r="AB51" s="189">
        <v>3.17</v>
      </c>
      <c r="AC51" s="189">
        <v>8.8486634718509585</v>
      </c>
      <c r="AD51" s="228">
        <f t="shared" si="2"/>
        <v>402.5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</row>
    <row r="52" spans="1:54" s="44" customFormat="1" ht="12.5" thickBot="1" x14ac:dyDescent="0.4">
      <c r="A52" s="25">
        <v>80700</v>
      </c>
      <c r="B52" s="25" t="s">
        <v>30</v>
      </c>
      <c r="C52" s="25" t="s">
        <v>31</v>
      </c>
      <c r="D52" s="25" t="s">
        <v>42</v>
      </c>
      <c r="E52" s="25" t="s">
        <v>3358</v>
      </c>
      <c r="F52" s="25" t="s">
        <v>3359</v>
      </c>
      <c r="G52" s="25">
        <v>36</v>
      </c>
      <c r="H52" s="25" t="s">
        <v>60</v>
      </c>
      <c r="I52" s="25" t="s">
        <v>901</v>
      </c>
      <c r="J52" s="25" t="s">
        <v>56</v>
      </c>
      <c r="K52" s="25" t="s">
        <v>63</v>
      </c>
      <c r="L52" s="25" t="s">
        <v>62</v>
      </c>
      <c r="M52" s="25" t="s">
        <v>50</v>
      </c>
      <c r="N52" s="25" t="s">
        <v>64</v>
      </c>
      <c r="O52" s="26">
        <v>37420</v>
      </c>
      <c r="P52" s="25"/>
      <c r="Q52" s="25">
        <v>38</v>
      </c>
      <c r="R52" s="27" t="s">
        <v>41</v>
      </c>
      <c r="S52" s="28"/>
      <c r="T52" s="140">
        <v>14.192170818505337</v>
      </c>
      <c r="U52" s="187">
        <v>12.281282753123305</v>
      </c>
      <c r="V52" s="188">
        <v>12.346307515238907</v>
      </c>
      <c r="W52" s="188">
        <v>12.411332277354507</v>
      </c>
      <c r="X52" s="189">
        <f t="shared" si="3"/>
        <v>13</v>
      </c>
      <c r="Y52" s="189">
        <f t="shared" si="1"/>
        <v>36</v>
      </c>
      <c r="Z52" s="189">
        <v>1</v>
      </c>
      <c r="AA52" s="189">
        <v>1</v>
      </c>
      <c r="AB52" s="189">
        <v>3.17</v>
      </c>
      <c r="AC52" s="189">
        <v>55.400327823762552</v>
      </c>
      <c r="AD52" s="228">
        <f t="shared" si="2"/>
        <v>2520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</row>
    <row r="53" spans="1:54" s="44" customFormat="1" ht="12.5" thickBot="1" x14ac:dyDescent="0.4">
      <c r="A53" s="29">
        <v>83400</v>
      </c>
      <c r="B53" s="29" t="s">
        <v>30</v>
      </c>
      <c r="C53" s="29" t="s">
        <v>31</v>
      </c>
      <c r="D53" s="29" t="s">
        <v>31</v>
      </c>
      <c r="E53" s="29" t="s">
        <v>58</v>
      </c>
      <c r="F53" s="29" t="s">
        <v>59</v>
      </c>
      <c r="G53" s="29">
        <v>43</v>
      </c>
      <c r="H53" s="29" t="s">
        <v>60</v>
      </c>
      <c r="I53" s="29" t="s">
        <v>61</v>
      </c>
      <c r="J53" s="29" t="s">
        <v>56</v>
      </c>
      <c r="K53" s="29" t="s">
        <v>63</v>
      </c>
      <c r="L53" s="29" t="s">
        <v>62</v>
      </c>
      <c r="M53" s="29" t="s">
        <v>50</v>
      </c>
      <c r="N53" s="29" t="s">
        <v>64</v>
      </c>
      <c r="O53" s="30">
        <v>37799</v>
      </c>
      <c r="P53" s="29"/>
      <c r="Q53" s="29">
        <v>43</v>
      </c>
      <c r="R53" s="31" t="s">
        <v>41</v>
      </c>
      <c r="S53" s="32"/>
      <c r="T53" s="139">
        <v>13.8123968004906</v>
      </c>
      <c r="U53" s="193">
        <v>11.901508735108569</v>
      </c>
      <c r="V53" s="194">
        <v>11.966533497224169</v>
      </c>
      <c r="W53" s="194">
        <v>12.031558259339768</v>
      </c>
      <c r="X53" s="195">
        <f t="shared" si="3"/>
        <v>16</v>
      </c>
      <c r="Y53" s="195">
        <f t="shared" si="1"/>
        <v>43</v>
      </c>
      <c r="Z53" s="195">
        <v>1</v>
      </c>
      <c r="AA53" s="195">
        <v>1</v>
      </c>
      <c r="AB53" s="195">
        <v>3.17</v>
      </c>
      <c r="AC53" s="195">
        <v>66.172613789494065</v>
      </c>
      <c r="AD53" s="228">
        <f t="shared" si="2"/>
        <v>3010</v>
      </c>
    </row>
    <row r="54" spans="1:54" s="44" customFormat="1" ht="12.5" thickBot="1" x14ac:dyDescent="0.4">
      <c r="A54" s="29">
        <v>1500</v>
      </c>
      <c r="B54" s="29" t="s">
        <v>30</v>
      </c>
      <c r="C54" s="29" t="s">
        <v>31</v>
      </c>
      <c r="D54" s="29" t="s">
        <v>31</v>
      </c>
      <c r="E54" s="29" t="s">
        <v>86</v>
      </c>
      <c r="F54" s="29" t="s">
        <v>87</v>
      </c>
      <c r="G54" s="29">
        <v>42.81</v>
      </c>
      <c r="H54" s="29" t="s">
        <v>60</v>
      </c>
      <c r="I54" s="29" t="s">
        <v>88</v>
      </c>
      <c r="J54" s="29" t="s">
        <v>56</v>
      </c>
      <c r="K54" s="29" t="s">
        <v>63</v>
      </c>
      <c r="L54" s="29" t="s">
        <v>62</v>
      </c>
      <c r="M54" s="29" t="s">
        <v>50</v>
      </c>
      <c r="N54" s="29" t="s">
        <v>89</v>
      </c>
      <c r="O54" s="30">
        <v>32874</v>
      </c>
      <c r="P54" s="29"/>
      <c r="Q54" s="29">
        <v>49.2</v>
      </c>
      <c r="R54" s="31" t="s">
        <v>41</v>
      </c>
      <c r="S54" s="32"/>
      <c r="T54" s="139">
        <v>13.8123968004906</v>
      </c>
      <c r="U54" s="193">
        <v>11.901508735108568</v>
      </c>
      <c r="V54" s="194">
        <v>11.966533497224168</v>
      </c>
      <c r="W54" s="194">
        <v>12.031558259339768</v>
      </c>
      <c r="X54" s="195">
        <f t="shared" si="3"/>
        <v>15</v>
      </c>
      <c r="Y54" s="195">
        <f t="shared" si="1"/>
        <v>43</v>
      </c>
      <c r="Z54" s="195">
        <v>1</v>
      </c>
      <c r="AA54" s="195">
        <v>1</v>
      </c>
      <c r="AB54" s="195">
        <v>3.17</v>
      </c>
      <c r="AC54" s="195">
        <v>65.880223170424259</v>
      </c>
      <c r="AD54" s="228">
        <f t="shared" si="2"/>
        <v>2996.7000000000003</v>
      </c>
    </row>
    <row r="55" spans="1:54" s="44" customFormat="1" ht="12.5" thickBot="1" x14ac:dyDescent="0.4">
      <c r="A55" s="34">
        <v>95500</v>
      </c>
      <c r="B55" s="34" t="s">
        <v>30</v>
      </c>
      <c r="C55" s="34" t="s">
        <v>31</v>
      </c>
      <c r="D55" s="34" t="s">
        <v>42</v>
      </c>
      <c r="E55" s="34" t="s">
        <v>370</v>
      </c>
      <c r="F55" s="34" t="s">
        <v>371</v>
      </c>
      <c r="G55" s="34">
        <v>47</v>
      </c>
      <c r="H55" s="34" t="s">
        <v>60</v>
      </c>
      <c r="I55" s="34" t="s">
        <v>60</v>
      </c>
      <c r="J55" s="34" t="s">
        <v>56</v>
      </c>
      <c r="K55" s="34" t="s">
        <v>63</v>
      </c>
      <c r="L55" s="34" t="s">
        <v>62</v>
      </c>
      <c r="M55" s="34" t="s">
        <v>50</v>
      </c>
      <c r="N55" s="34" t="s">
        <v>64</v>
      </c>
      <c r="O55" s="35">
        <v>39345</v>
      </c>
      <c r="P55" s="34"/>
      <c r="Q55" s="34">
        <v>49</v>
      </c>
      <c r="R55" s="36" t="s">
        <v>41</v>
      </c>
      <c r="S55" s="33"/>
      <c r="T55" s="139">
        <v>13.8123968004906</v>
      </c>
      <c r="U55" s="193">
        <v>11.901508735108566</v>
      </c>
      <c r="V55" s="194">
        <v>11.966533497224168</v>
      </c>
      <c r="W55" s="194">
        <v>12.03155825933977</v>
      </c>
      <c r="X55" s="195">
        <f t="shared" si="3"/>
        <v>17</v>
      </c>
      <c r="Y55" s="195">
        <f t="shared" si="1"/>
        <v>47</v>
      </c>
      <c r="Z55" s="195">
        <v>1</v>
      </c>
      <c r="AA55" s="195">
        <v>1</v>
      </c>
      <c r="AB55" s="195">
        <v>3.17</v>
      </c>
      <c r="AC55" s="195">
        <v>72.328205769911889</v>
      </c>
      <c r="AD55" s="228">
        <f t="shared" si="2"/>
        <v>3290</v>
      </c>
    </row>
    <row r="56" spans="1:54" s="44" customFormat="1" ht="12.5" thickBot="1" x14ac:dyDescent="0.4">
      <c r="A56" s="29">
        <v>95700</v>
      </c>
      <c r="B56" s="29" t="s">
        <v>30</v>
      </c>
      <c r="C56" s="29" t="s">
        <v>31</v>
      </c>
      <c r="D56" s="29" t="s">
        <v>31</v>
      </c>
      <c r="E56" s="29" t="s">
        <v>847</v>
      </c>
      <c r="F56" s="29" t="s">
        <v>848</v>
      </c>
      <c r="G56" s="29">
        <v>47</v>
      </c>
      <c r="H56" s="29" t="s">
        <v>60</v>
      </c>
      <c r="I56" s="29" t="s">
        <v>60</v>
      </c>
      <c r="J56" s="29" t="s">
        <v>56</v>
      </c>
      <c r="K56" s="29" t="s">
        <v>63</v>
      </c>
      <c r="L56" s="29" t="s">
        <v>62</v>
      </c>
      <c r="M56" s="29" t="s">
        <v>50</v>
      </c>
      <c r="N56" s="29" t="s">
        <v>64</v>
      </c>
      <c r="O56" s="30">
        <v>39345</v>
      </c>
      <c r="P56" s="29"/>
      <c r="Q56" s="29">
        <v>49</v>
      </c>
      <c r="R56" s="31" t="s">
        <v>41</v>
      </c>
      <c r="S56" s="32"/>
      <c r="T56" s="139">
        <v>13.8123968004906</v>
      </c>
      <c r="U56" s="193">
        <v>11.901508735108566</v>
      </c>
      <c r="V56" s="194">
        <v>11.966533497224168</v>
      </c>
      <c r="W56" s="194">
        <v>12.03155825933977</v>
      </c>
      <c r="X56" s="195">
        <f t="shared" si="3"/>
        <v>17</v>
      </c>
      <c r="Y56" s="195">
        <f t="shared" si="1"/>
        <v>47</v>
      </c>
      <c r="Z56" s="195">
        <v>1</v>
      </c>
      <c r="AA56" s="195">
        <v>1</v>
      </c>
      <c r="AB56" s="195">
        <v>3.17</v>
      </c>
      <c r="AC56" s="195">
        <v>72.328205769911889</v>
      </c>
      <c r="AD56" s="228">
        <f t="shared" si="2"/>
        <v>3290</v>
      </c>
    </row>
    <row r="57" spans="1:54" s="44" customFormat="1" ht="12.5" thickBot="1" x14ac:dyDescent="0.4">
      <c r="A57" s="29">
        <v>95400</v>
      </c>
      <c r="B57" s="29" t="s">
        <v>30</v>
      </c>
      <c r="C57" s="29" t="s">
        <v>31</v>
      </c>
      <c r="D57" s="29" t="s">
        <v>31</v>
      </c>
      <c r="E57" s="29" t="s">
        <v>1623</v>
      </c>
      <c r="F57" s="29" t="s">
        <v>1624</v>
      </c>
      <c r="G57" s="29">
        <v>46</v>
      </c>
      <c r="H57" s="29" t="s">
        <v>60</v>
      </c>
      <c r="I57" s="29" t="s">
        <v>60</v>
      </c>
      <c r="J57" s="29" t="s">
        <v>56</v>
      </c>
      <c r="K57" s="29" t="s">
        <v>63</v>
      </c>
      <c r="L57" s="29" t="s">
        <v>62</v>
      </c>
      <c r="M57" s="29" t="s">
        <v>50</v>
      </c>
      <c r="N57" s="29" t="s">
        <v>64</v>
      </c>
      <c r="O57" s="30">
        <v>39345</v>
      </c>
      <c r="P57" s="29"/>
      <c r="Q57" s="29">
        <v>49</v>
      </c>
      <c r="R57" s="31" t="s">
        <v>41</v>
      </c>
      <c r="S57" s="32"/>
      <c r="T57" s="139">
        <v>13.8123968004906</v>
      </c>
      <c r="U57" s="193">
        <v>11.901508735108568</v>
      </c>
      <c r="V57" s="194">
        <v>11.966533497224168</v>
      </c>
      <c r="W57" s="194">
        <v>12.031558259339768</v>
      </c>
      <c r="X57" s="195">
        <f t="shared" si="3"/>
        <v>17</v>
      </c>
      <c r="Y57" s="195">
        <f t="shared" si="1"/>
        <v>46</v>
      </c>
      <c r="Z57" s="195">
        <v>1</v>
      </c>
      <c r="AA57" s="195">
        <v>1</v>
      </c>
      <c r="AB57" s="195">
        <v>3.17</v>
      </c>
      <c r="AC57" s="195">
        <v>70.789307774807654</v>
      </c>
      <c r="AD57" s="228">
        <f t="shared" si="2"/>
        <v>3220</v>
      </c>
    </row>
    <row r="58" spans="1:54" s="44" customFormat="1" ht="12.5" thickBot="1" x14ac:dyDescent="0.4">
      <c r="A58" s="29">
        <v>17000</v>
      </c>
      <c r="B58" s="29" t="s">
        <v>30</v>
      </c>
      <c r="C58" s="29" t="s">
        <v>31</v>
      </c>
      <c r="D58" s="29" t="s">
        <v>31</v>
      </c>
      <c r="E58" s="29" t="s">
        <v>1822</v>
      </c>
      <c r="F58" s="29" t="s">
        <v>1823</v>
      </c>
      <c r="G58" s="29">
        <v>44</v>
      </c>
      <c r="H58" s="29" t="s">
        <v>60</v>
      </c>
      <c r="I58" s="29" t="s">
        <v>1824</v>
      </c>
      <c r="J58" s="29" t="s">
        <v>56</v>
      </c>
      <c r="K58" s="29" t="s">
        <v>63</v>
      </c>
      <c r="L58" s="29" t="s">
        <v>62</v>
      </c>
      <c r="M58" s="29" t="s">
        <v>50</v>
      </c>
      <c r="N58" s="29" t="s">
        <v>64</v>
      </c>
      <c r="O58" s="30">
        <v>37153</v>
      </c>
      <c r="P58" s="29"/>
      <c r="Q58" s="29">
        <v>45</v>
      </c>
      <c r="R58" s="31" t="s">
        <v>41</v>
      </c>
      <c r="S58" s="32"/>
      <c r="T58" s="139">
        <v>13.8123968004906</v>
      </c>
      <c r="U58" s="193">
        <v>11.901508735108571</v>
      </c>
      <c r="V58" s="194">
        <v>11.966533497224173</v>
      </c>
      <c r="W58" s="194">
        <v>12.031558259339777</v>
      </c>
      <c r="X58" s="195">
        <f t="shared" si="3"/>
        <v>16</v>
      </c>
      <c r="Y58" s="195">
        <f t="shared" si="1"/>
        <v>44</v>
      </c>
      <c r="Z58" s="195">
        <v>1</v>
      </c>
      <c r="AA58" s="195">
        <v>1</v>
      </c>
      <c r="AB58" s="195">
        <v>3.17</v>
      </c>
      <c r="AC58" s="195">
        <v>67.711511784598656</v>
      </c>
      <c r="AD58" s="228">
        <f t="shared" si="2"/>
        <v>3080</v>
      </c>
    </row>
    <row r="59" spans="1:54" s="44" customFormat="1" ht="12.5" thickBot="1" x14ac:dyDescent="0.4">
      <c r="A59" s="29">
        <v>17100</v>
      </c>
      <c r="B59" s="29" t="s">
        <v>30</v>
      </c>
      <c r="C59" s="29" t="s">
        <v>31</v>
      </c>
      <c r="D59" s="29" t="s">
        <v>31</v>
      </c>
      <c r="E59" s="29" t="s">
        <v>1825</v>
      </c>
      <c r="F59" s="29" t="s">
        <v>1826</v>
      </c>
      <c r="G59" s="29">
        <v>44.53</v>
      </c>
      <c r="H59" s="29" t="s">
        <v>60</v>
      </c>
      <c r="I59" s="29" t="s">
        <v>1824</v>
      </c>
      <c r="J59" s="29" t="s">
        <v>56</v>
      </c>
      <c r="K59" s="29" t="s">
        <v>63</v>
      </c>
      <c r="L59" s="29" t="s">
        <v>62</v>
      </c>
      <c r="M59" s="29" t="s">
        <v>50</v>
      </c>
      <c r="N59" s="29" t="s">
        <v>64</v>
      </c>
      <c r="O59" s="30">
        <v>37153</v>
      </c>
      <c r="P59" s="29"/>
      <c r="Q59" s="29">
        <v>45</v>
      </c>
      <c r="R59" s="31" t="s">
        <v>41</v>
      </c>
      <c r="S59" s="32"/>
      <c r="T59" s="139">
        <v>13.8123968004906</v>
      </c>
      <c r="U59" s="193">
        <v>11.901508735108566</v>
      </c>
      <c r="V59" s="194">
        <v>11.966533497224168</v>
      </c>
      <c r="W59" s="194">
        <v>12.03155825933977</v>
      </c>
      <c r="X59" s="195">
        <f t="shared" si="3"/>
        <v>16</v>
      </c>
      <c r="Y59" s="195">
        <f t="shared" si="1"/>
        <v>45</v>
      </c>
      <c r="Z59" s="195">
        <v>1</v>
      </c>
      <c r="AA59" s="195">
        <v>1</v>
      </c>
      <c r="AB59" s="195">
        <v>3.17</v>
      </c>
      <c r="AC59" s="195">
        <v>68.52712772200401</v>
      </c>
      <c r="AD59" s="228">
        <f t="shared" si="2"/>
        <v>3117.1</v>
      </c>
    </row>
    <row r="60" spans="1:54" s="44" customFormat="1" ht="12.5" thickBot="1" x14ac:dyDescent="0.4">
      <c r="A60" s="29">
        <v>17200</v>
      </c>
      <c r="B60" s="29" t="s">
        <v>30</v>
      </c>
      <c r="C60" s="29" t="s">
        <v>31</v>
      </c>
      <c r="D60" s="29" t="s">
        <v>31</v>
      </c>
      <c r="E60" s="29" t="s">
        <v>1827</v>
      </c>
      <c r="F60" s="29" t="s">
        <v>1828</v>
      </c>
      <c r="G60" s="29">
        <v>43.69</v>
      </c>
      <c r="H60" s="29" t="s">
        <v>60</v>
      </c>
      <c r="I60" s="29" t="s">
        <v>1824</v>
      </c>
      <c r="J60" s="29" t="s">
        <v>56</v>
      </c>
      <c r="K60" s="29" t="s">
        <v>63</v>
      </c>
      <c r="L60" s="29" t="s">
        <v>62</v>
      </c>
      <c r="M60" s="29" t="s">
        <v>50</v>
      </c>
      <c r="N60" s="29" t="s">
        <v>64</v>
      </c>
      <c r="O60" s="30">
        <v>37153</v>
      </c>
      <c r="P60" s="29"/>
      <c r="Q60" s="29">
        <v>45</v>
      </c>
      <c r="R60" s="31" t="s">
        <v>41</v>
      </c>
      <c r="S60" s="32"/>
      <c r="T60" s="139">
        <v>13.8123968004906</v>
      </c>
      <c r="U60" s="193">
        <v>11.901508735108569</v>
      </c>
      <c r="V60" s="194">
        <v>11.966533497224166</v>
      </c>
      <c r="W60" s="194">
        <v>12.031558259339764</v>
      </c>
      <c r="X60" s="195">
        <f t="shared" si="3"/>
        <v>16</v>
      </c>
      <c r="Y60" s="195">
        <f t="shared" si="1"/>
        <v>44</v>
      </c>
      <c r="Z60" s="195">
        <v>1</v>
      </c>
      <c r="AA60" s="195">
        <v>1</v>
      </c>
      <c r="AB60" s="195">
        <v>3.17</v>
      </c>
      <c r="AC60" s="195">
        <v>67.234453406116174</v>
      </c>
      <c r="AD60" s="228">
        <f t="shared" si="2"/>
        <v>3058.2999999999997</v>
      </c>
    </row>
    <row r="61" spans="1:54" s="44" customFormat="1" ht="12.5" thickBot="1" x14ac:dyDescent="0.4">
      <c r="A61" s="29">
        <v>106700</v>
      </c>
      <c r="B61" s="29" t="s">
        <v>30</v>
      </c>
      <c r="C61" s="29" t="s">
        <v>31</v>
      </c>
      <c r="D61" s="29" t="s">
        <v>31</v>
      </c>
      <c r="E61" s="29" t="s">
        <v>2395</v>
      </c>
      <c r="F61" s="29" t="s">
        <v>2396</v>
      </c>
      <c r="G61" s="29">
        <v>47.2</v>
      </c>
      <c r="H61" s="29" t="s">
        <v>60</v>
      </c>
      <c r="I61" s="29" t="s">
        <v>2397</v>
      </c>
      <c r="J61" s="29" t="s">
        <v>56</v>
      </c>
      <c r="K61" s="29" t="s">
        <v>63</v>
      </c>
      <c r="L61" s="29" t="s">
        <v>62</v>
      </c>
      <c r="M61" s="29" t="s">
        <v>50</v>
      </c>
      <c r="N61" s="29" t="s">
        <v>64</v>
      </c>
      <c r="O61" s="30">
        <v>41214</v>
      </c>
      <c r="P61" s="29"/>
      <c r="Q61" s="29">
        <v>47.2</v>
      </c>
      <c r="R61" s="31" t="s">
        <v>41</v>
      </c>
      <c r="S61" s="32"/>
      <c r="T61" s="139">
        <v>13.8123968004906</v>
      </c>
      <c r="U61" s="193">
        <v>11.901508735108568</v>
      </c>
      <c r="V61" s="194">
        <v>11.966533497224169</v>
      </c>
      <c r="W61" s="194">
        <v>12.03155825933977</v>
      </c>
      <c r="X61" s="195">
        <f t="shared" si="3"/>
        <v>17</v>
      </c>
      <c r="Y61" s="195">
        <f t="shared" si="1"/>
        <v>48</v>
      </c>
      <c r="Z61" s="195">
        <v>1</v>
      </c>
      <c r="AA61" s="195">
        <v>1</v>
      </c>
      <c r="AB61" s="195">
        <v>3.17</v>
      </c>
      <c r="AC61" s="195">
        <v>72.635985368932978</v>
      </c>
      <c r="AD61" s="228">
        <f t="shared" si="2"/>
        <v>3304</v>
      </c>
    </row>
    <row r="62" spans="1:54" s="44" customFormat="1" ht="12.5" thickBot="1" x14ac:dyDescent="0.4">
      <c r="A62" s="20">
        <v>9700</v>
      </c>
      <c r="B62" s="20" t="s">
        <v>30</v>
      </c>
      <c r="C62" s="20" t="s">
        <v>31</v>
      </c>
      <c r="D62" s="20" t="s">
        <v>31</v>
      </c>
      <c r="E62" s="20" t="s">
        <v>1275</v>
      </c>
      <c r="F62" s="20" t="s">
        <v>1276</v>
      </c>
      <c r="G62" s="20">
        <v>54</v>
      </c>
      <c r="H62" s="20" t="s">
        <v>60</v>
      </c>
      <c r="I62" s="20" t="s">
        <v>1277</v>
      </c>
      <c r="J62" s="20" t="s">
        <v>56</v>
      </c>
      <c r="K62" s="20" t="s">
        <v>63</v>
      </c>
      <c r="L62" s="20" t="s">
        <v>62</v>
      </c>
      <c r="M62" s="20" t="s">
        <v>50</v>
      </c>
      <c r="N62" s="20" t="s">
        <v>64</v>
      </c>
      <c r="O62" s="20"/>
      <c r="P62" s="20"/>
      <c r="Q62" s="20">
        <v>56</v>
      </c>
      <c r="R62" s="22" t="s">
        <v>41</v>
      </c>
      <c r="S62" s="23"/>
      <c r="T62" s="141">
        <v>13.442790697674418</v>
      </c>
      <c r="U62" s="187">
        <v>11.531902632292386</v>
      </c>
      <c r="V62" s="188">
        <v>11.596927394407986</v>
      </c>
      <c r="W62" s="188">
        <v>11.661952156523586</v>
      </c>
      <c r="X62" s="189">
        <f t="shared" si="3"/>
        <v>19</v>
      </c>
      <c r="Y62" s="189">
        <f t="shared" si="1"/>
        <v>54</v>
      </c>
      <c r="Z62" s="189">
        <v>1</v>
      </c>
      <c r="AA62" s="189">
        <v>1</v>
      </c>
      <c r="AB62" s="189">
        <v>3.17</v>
      </c>
      <c r="AC62" s="189">
        <v>83.100491735643828</v>
      </c>
      <c r="AD62" s="228">
        <f t="shared" si="2"/>
        <v>3780</v>
      </c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s="44" customFormat="1" ht="12.5" thickBot="1" x14ac:dyDescent="0.4">
      <c r="A63" s="20">
        <v>101000</v>
      </c>
      <c r="B63" s="20" t="s">
        <v>30</v>
      </c>
      <c r="C63" s="20" t="s">
        <v>31</v>
      </c>
      <c r="D63" s="20" t="s">
        <v>31</v>
      </c>
      <c r="E63" s="20" t="s">
        <v>3023</v>
      </c>
      <c r="F63" s="20" t="s">
        <v>3024</v>
      </c>
      <c r="G63" s="20">
        <v>49</v>
      </c>
      <c r="H63" s="20" t="s">
        <v>60</v>
      </c>
      <c r="I63" s="20" t="s">
        <v>901</v>
      </c>
      <c r="J63" s="20" t="s">
        <v>56</v>
      </c>
      <c r="K63" s="20" t="s">
        <v>63</v>
      </c>
      <c r="L63" s="20" t="s">
        <v>62</v>
      </c>
      <c r="M63" s="20" t="s">
        <v>50</v>
      </c>
      <c r="N63" s="20" t="s">
        <v>1845</v>
      </c>
      <c r="O63" s="21">
        <v>40634</v>
      </c>
      <c r="P63" s="20"/>
      <c r="Q63" s="20">
        <v>48.5</v>
      </c>
      <c r="R63" s="22" t="s">
        <v>41</v>
      </c>
      <c r="S63" s="23"/>
      <c r="T63" s="141">
        <v>10.401088073506642</v>
      </c>
      <c r="U63" s="187">
        <v>8.4902000081246118</v>
      </c>
      <c r="V63" s="188">
        <v>8.555224770240212</v>
      </c>
      <c r="W63" s="188">
        <v>8.6202495323558121</v>
      </c>
      <c r="X63" s="189">
        <f t="shared" si="3"/>
        <v>18</v>
      </c>
      <c r="Y63" s="189">
        <f t="shared" si="1"/>
        <v>49</v>
      </c>
      <c r="Z63" s="189">
        <v>1</v>
      </c>
      <c r="AA63" s="189">
        <v>1</v>
      </c>
      <c r="AB63" s="189">
        <v>3.17</v>
      </c>
      <c r="AC63" s="189">
        <v>75.406001760120986</v>
      </c>
      <c r="AD63" s="228">
        <f t="shared" si="2"/>
        <v>3430</v>
      </c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</row>
    <row r="64" spans="1:54" s="44" customFormat="1" ht="12.5" thickBot="1" x14ac:dyDescent="0.4">
      <c r="A64" s="20">
        <v>101100</v>
      </c>
      <c r="B64" s="20" t="s">
        <v>30</v>
      </c>
      <c r="C64" s="20" t="s">
        <v>31</v>
      </c>
      <c r="D64" s="20" t="s">
        <v>31</v>
      </c>
      <c r="E64" s="20" t="s">
        <v>3025</v>
      </c>
      <c r="F64" s="20" t="s">
        <v>3026</v>
      </c>
      <c r="G64" s="20">
        <v>49</v>
      </c>
      <c r="H64" s="20" t="s">
        <v>60</v>
      </c>
      <c r="I64" s="20" t="s">
        <v>901</v>
      </c>
      <c r="J64" s="20" t="s">
        <v>56</v>
      </c>
      <c r="K64" s="20" t="s">
        <v>63</v>
      </c>
      <c r="L64" s="20" t="s">
        <v>62</v>
      </c>
      <c r="M64" s="20" t="s">
        <v>50</v>
      </c>
      <c r="N64" s="20" t="s">
        <v>1845</v>
      </c>
      <c r="O64" s="21">
        <v>40634</v>
      </c>
      <c r="P64" s="20"/>
      <c r="Q64" s="20">
        <v>48.5</v>
      </c>
      <c r="R64" s="22" t="s">
        <v>41</v>
      </c>
      <c r="S64" s="23"/>
      <c r="T64" s="141">
        <v>10.401088073506642</v>
      </c>
      <c r="U64" s="187">
        <v>8.4902000081246118</v>
      </c>
      <c r="V64" s="188">
        <v>8.555224770240212</v>
      </c>
      <c r="W64" s="188">
        <v>8.6202495323558121</v>
      </c>
      <c r="X64" s="189">
        <f t="shared" si="3"/>
        <v>18</v>
      </c>
      <c r="Y64" s="189">
        <f t="shared" si="1"/>
        <v>49</v>
      </c>
      <c r="Z64" s="189">
        <v>1</v>
      </c>
      <c r="AA64" s="189">
        <v>1</v>
      </c>
      <c r="AB64" s="189">
        <v>3.17</v>
      </c>
      <c r="AC64" s="189">
        <v>75.406001760120986</v>
      </c>
      <c r="AD64" s="228">
        <f t="shared" si="2"/>
        <v>3430</v>
      </c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</row>
    <row r="65" spans="1:54" s="44" customFormat="1" ht="12.5" thickBot="1" x14ac:dyDescent="0.4">
      <c r="A65" s="20">
        <v>102500</v>
      </c>
      <c r="B65" s="20" t="s">
        <v>30</v>
      </c>
      <c r="C65" s="20" t="s">
        <v>31</v>
      </c>
      <c r="D65" s="20" t="s">
        <v>31</v>
      </c>
      <c r="E65" s="20" t="s">
        <v>819</v>
      </c>
      <c r="F65" s="20" t="s">
        <v>820</v>
      </c>
      <c r="G65" s="20">
        <v>49.4</v>
      </c>
      <c r="H65" s="20" t="s">
        <v>60</v>
      </c>
      <c r="I65" s="20" t="s">
        <v>88</v>
      </c>
      <c r="J65" s="20" t="s">
        <v>56</v>
      </c>
      <c r="K65" s="20" t="s">
        <v>63</v>
      </c>
      <c r="L65" s="20" t="s">
        <v>62</v>
      </c>
      <c r="M65" s="20" t="s">
        <v>50</v>
      </c>
      <c r="N65" s="20" t="s">
        <v>64</v>
      </c>
      <c r="O65" s="21">
        <v>40802</v>
      </c>
      <c r="P65" s="20"/>
      <c r="Q65" s="20">
        <v>49.4</v>
      </c>
      <c r="R65" s="22" t="s">
        <v>41</v>
      </c>
      <c r="S65" s="23"/>
      <c r="T65" s="141">
        <v>10.260562499352687</v>
      </c>
      <c r="U65" s="187">
        <v>8.3496744339706588</v>
      </c>
      <c r="V65" s="188">
        <v>8.4146991960862572</v>
      </c>
      <c r="W65" s="188">
        <v>8.4797239582018573</v>
      </c>
      <c r="X65" s="189">
        <f t="shared" si="3"/>
        <v>18</v>
      </c>
      <c r="Y65" s="189">
        <f t="shared" ref="Y65:Y107" si="4">CEILING(G65,1)</f>
        <v>50</v>
      </c>
      <c r="Z65" s="189">
        <v>1</v>
      </c>
      <c r="AA65" s="189">
        <v>1</v>
      </c>
      <c r="AB65" s="189">
        <v>3.17</v>
      </c>
      <c r="AC65" s="189">
        <v>76.021560958162937</v>
      </c>
      <c r="AD65" s="228">
        <f t="shared" si="2"/>
        <v>3458</v>
      </c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</row>
    <row r="66" spans="1:54" s="44" customFormat="1" ht="12.5" thickBot="1" x14ac:dyDescent="0.4">
      <c r="A66" s="20">
        <v>102600</v>
      </c>
      <c r="B66" s="20" t="s">
        <v>30</v>
      </c>
      <c r="C66" s="20" t="s">
        <v>31</v>
      </c>
      <c r="D66" s="20" t="s">
        <v>31</v>
      </c>
      <c r="E66" s="20" t="s">
        <v>821</v>
      </c>
      <c r="F66" s="20" t="s">
        <v>822</v>
      </c>
      <c r="G66" s="20">
        <v>49.4</v>
      </c>
      <c r="H66" s="20" t="s">
        <v>60</v>
      </c>
      <c r="I66" s="20" t="s">
        <v>88</v>
      </c>
      <c r="J66" s="20" t="s">
        <v>56</v>
      </c>
      <c r="K66" s="20" t="s">
        <v>63</v>
      </c>
      <c r="L66" s="20" t="s">
        <v>62</v>
      </c>
      <c r="M66" s="20" t="s">
        <v>50</v>
      </c>
      <c r="N66" s="20" t="s">
        <v>64</v>
      </c>
      <c r="O66" s="21">
        <v>40802</v>
      </c>
      <c r="P66" s="20"/>
      <c r="Q66" s="20">
        <v>49.4</v>
      </c>
      <c r="R66" s="22" t="s">
        <v>41</v>
      </c>
      <c r="S66" s="23"/>
      <c r="T66" s="141">
        <v>10.260562499352687</v>
      </c>
      <c r="U66" s="187">
        <v>8.3496744339706588</v>
      </c>
      <c r="V66" s="188">
        <v>8.4146991960862572</v>
      </c>
      <c r="W66" s="188">
        <v>8.4797239582018573</v>
      </c>
      <c r="X66" s="189">
        <f t="shared" si="3"/>
        <v>18</v>
      </c>
      <c r="Y66" s="189">
        <f t="shared" si="4"/>
        <v>50</v>
      </c>
      <c r="Z66" s="189">
        <v>1</v>
      </c>
      <c r="AA66" s="189">
        <v>1</v>
      </c>
      <c r="AB66" s="189">
        <v>3.17</v>
      </c>
      <c r="AC66" s="189">
        <v>76.021560958162937</v>
      </c>
      <c r="AD66" s="228">
        <f t="shared" si="2"/>
        <v>3458</v>
      </c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</row>
    <row r="67" spans="1:54" s="24" customFormat="1" ht="12.5" thickBot="1" x14ac:dyDescent="0.4">
      <c r="A67" s="20">
        <v>101900</v>
      </c>
      <c r="B67" s="20" t="s">
        <v>30</v>
      </c>
      <c r="C67" s="20" t="s">
        <v>31</v>
      </c>
      <c r="D67" s="20" t="s">
        <v>31</v>
      </c>
      <c r="E67" s="20" t="s">
        <v>823</v>
      </c>
      <c r="F67" s="20" t="s">
        <v>824</v>
      </c>
      <c r="G67" s="20">
        <v>49.4</v>
      </c>
      <c r="H67" s="20" t="s">
        <v>60</v>
      </c>
      <c r="I67" s="20" t="s">
        <v>88</v>
      </c>
      <c r="J67" s="20" t="s">
        <v>56</v>
      </c>
      <c r="K67" s="20" t="s">
        <v>63</v>
      </c>
      <c r="L67" s="20" t="s">
        <v>62</v>
      </c>
      <c r="M67" s="20" t="s">
        <v>50</v>
      </c>
      <c r="N67" s="20" t="s">
        <v>89</v>
      </c>
      <c r="O67" s="21">
        <v>40754</v>
      </c>
      <c r="P67" s="20"/>
      <c r="Q67" s="20">
        <v>49.4</v>
      </c>
      <c r="R67" s="22" t="s">
        <v>41</v>
      </c>
      <c r="S67" s="23"/>
      <c r="T67" s="141">
        <v>10.260562499352687</v>
      </c>
      <c r="U67" s="187">
        <v>8.3496744339706588</v>
      </c>
      <c r="V67" s="188">
        <v>8.4146991960862572</v>
      </c>
      <c r="W67" s="188">
        <v>8.4797239582018573</v>
      </c>
      <c r="X67" s="189">
        <f t="shared" si="3"/>
        <v>18</v>
      </c>
      <c r="Y67" s="189">
        <f t="shared" si="4"/>
        <v>50</v>
      </c>
      <c r="Z67" s="189">
        <v>1</v>
      </c>
      <c r="AA67" s="189">
        <v>1</v>
      </c>
      <c r="AB67" s="189">
        <v>3.17</v>
      </c>
      <c r="AC67" s="189">
        <v>76.021560958162937</v>
      </c>
      <c r="AD67" s="228">
        <f t="shared" ref="AD67:AD109" si="5">G67*70</f>
        <v>3458</v>
      </c>
      <c r="AU67" s="44"/>
      <c r="AV67" s="44"/>
      <c r="AW67" s="44"/>
      <c r="AX67" s="44"/>
      <c r="AY67" s="44"/>
      <c r="AZ67" s="44"/>
      <c r="BA67" s="44"/>
      <c r="BB67" s="44"/>
    </row>
    <row r="68" spans="1:54" s="24" customFormat="1" ht="12.5" thickBot="1" x14ac:dyDescent="0.4">
      <c r="A68" s="20">
        <v>102000</v>
      </c>
      <c r="B68" s="20" t="s">
        <v>30</v>
      </c>
      <c r="C68" s="20" t="s">
        <v>31</v>
      </c>
      <c r="D68" s="20" t="s">
        <v>31</v>
      </c>
      <c r="E68" s="20" t="s">
        <v>825</v>
      </c>
      <c r="F68" s="20" t="s">
        <v>826</v>
      </c>
      <c r="G68" s="20">
        <v>49.4</v>
      </c>
      <c r="H68" s="20" t="s">
        <v>60</v>
      </c>
      <c r="I68" s="20" t="s">
        <v>88</v>
      </c>
      <c r="J68" s="20" t="s">
        <v>56</v>
      </c>
      <c r="K68" s="20" t="s">
        <v>63</v>
      </c>
      <c r="L68" s="20" t="s">
        <v>62</v>
      </c>
      <c r="M68" s="20" t="s">
        <v>50</v>
      </c>
      <c r="N68" s="20" t="s">
        <v>89</v>
      </c>
      <c r="O68" s="21">
        <v>40754</v>
      </c>
      <c r="P68" s="20"/>
      <c r="Q68" s="20">
        <v>49.4</v>
      </c>
      <c r="R68" s="22" t="s">
        <v>41</v>
      </c>
      <c r="S68" s="23"/>
      <c r="T68" s="141">
        <v>10.260562499352687</v>
      </c>
      <c r="U68" s="187">
        <v>8.3496744339706588</v>
      </c>
      <c r="V68" s="188">
        <v>8.4146991960862572</v>
      </c>
      <c r="W68" s="188">
        <v>8.4797239582018573</v>
      </c>
      <c r="X68" s="189">
        <f t="shared" si="3"/>
        <v>18</v>
      </c>
      <c r="Y68" s="189">
        <f t="shared" si="4"/>
        <v>50</v>
      </c>
      <c r="Z68" s="189">
        <v>1</v>
      </c>
      <c r="AA68" s="189">
        <v>1</v>
      </c>
      <c r="AB68" s="189">
        <v>3.17</v>
      </c>
      <c r="AC68" s="189">
        <v>76.021560958162937</v>
      </c>
      <c r="AD68" s="228">
        <f t="shared" si="5"/>
        <v>3458</v>
      </c>
      <c r="AU68" s="44"/>
      <c r="AV68" s="44"/>
      <c r="AW68" s="44"/>
      <c r="AX68" s="44"/>
      <c r="AY68" s="44"/>
      <c r="AZ68" s="44"/>
      <c r="BA68" s="44"/>
      <c r="BB68" s="44"/>
    </row>
    <row r="69" spans="1:54" s="24" customFormat="1" ht="12.5" thickBot="1" x14ac:dyDescent="0.4">
      <c r="A69" s="20">
        <v>14100</v>
      </c>
      <c r="B69" s="20" t="s">
        <v>30</v>
      </c>
      <c r="C69" s="20" t="s">
        <v>31</v>
      </c>
      <c r="D69" s="20" t="s">
        <v>31</v>
      </c>
      <c r="E69" s="20" t="s">
        <v>1592</v>
      </c>
      <c r="F69" s="20" t="s">
        <v>1593</v>
      </c>
      <c r="G69" s="20">
        <v>22.07</v>
      </c>
      <c r="H69" s="20" t="s">
        <v>60</v>
      </c>
      <c r="I69" s="20" t="s">
        <v>1594</v>
      </c>
      <c r="J69" s="20" t="s">
        <v>56</v>
      </c>
      <c r="K69" s="20" t="s">
        <v>63</v>
      </c>
      <c r="L69" s="20" t="s">
        <v>62</v>
      </c>
      <c r="M69" s="20" t="s">
        <v>50</v>
      </c>
      <c r="N69" s="20" t="s">
        <v>196</v>
      </c>
      <c r="O69" s="21">
        <v>27760</v>
      </c>
      <c r="P69" s="20"/>
      <c r="Q69" s="20">
        <v>30.58</v>
      </c>
      <c r="R69" s="22" t="s">
        <v>41</v>
      </c>
      <c r="S69" s="23"/>
      <c r="T69" s="141">
        <v>9.9734546969381377</v>
      </c>
      <c r="U69" s="187">
        <v>8.0625666315561073</v>
      </c>
      <c r="V69" s="188">
        <v>8.1275913936717075</v>
      </c>
      <c r="W69" s="188">
        <v>8.1926161557873094</v>
      </c>
      <c r="X69" s="189">
        <f t="shared" si="3"/>
        <v>8</v>
      </c>
      <c r="Y69" s="189">
        <f t="shared" si="4"/>
        <v>23</v>
      </c>
      <c r="Z69" s="189">
        <v>1</v>
      </c>
      <c r="AA69" s="189">
        <v>1</v>
      </c>
      <c r="AB69" s="189">
        <v>3.17</v>
      </c>
      <c r="AC69" s="189">
        <v>33.963478751956629</v>
      </c>
      <c r="AD69" s="228">
        <f t="shared" si="5"/>
        <v>1544.9</v>
      </c>
      <c r="AU69" s="44"/>
      <c r="AV69" s="44"/>
      <c r="AW69" s="44"/>
      <c r="AX69" s="44"/>
      <c r="AY69" s="44"/>
      <c r="AZ69" s="44"/>
      <c r="BA69" s="44"/>
      <c r="BB69" s="44"/>
    </row>
    <row r="70" spans="1:54" s="24" customFormat="1" ht="12.5" thickBot="1" x14ac:dyDescent="0.4">
      <c r="A70" s="20">
        <v>14200</v>
      </c>
      <c r="B70" s="20" t="s">
        <v>30</v>
      </c>
      <c r="C70" s="20" t="s">
        <v>31</v>
      </c>
      <c r="D70" s="20" t="s">
        <v>31</v>
      </c>
      <c r="E70" s="20" t="s">
        <v>1595</v>
      </c>
      <c r="F70" s="20" t="s">
        <v>1596</v>
      </c>
      <c r="G70" s="20">
        <v>22.3</v>
      </c>
      <c r="H70" s="20" t="s">
        <v>60</v>
      </c>
      <c r="I70" s="20" t="s">
        <v>1594</v>
      </c>
      <c r="J70" s="20" t="s">
        <v>56</v>
      </c>
      <c r="K70" s="20" t="s">
        <v>63</v>
      </c>
      <c r="L70" s="20" t="s">
        <v>62</v>
      </c>
      <c r="M70" s="20" t="s">
        <v>50</v>
      </c>
      <c r="N70" s="20" t="s">
        <v>196</v>
      </c>
      <c r="O70" s="21">
        <v>27760</v>
      </c>
      <c r="P70" s="20"/>
      <c r="Q70" s="20">
        <v>30.58</v>
      </c>
      <c r="R70" s="22" t="s">
        <v>41</v>
      </c>
      <c r="S70" s="23"/>
      <c r="T70" s="141">
        <v>9.9734546969381377</v>
      </c>
      <c r="U70" s="187">
        <v>8.0625666315561073</v>
      </c>
      <c r="V70" s="188">
        <v>8.1275913936717075</v>
      </c>
      <c r="W70" s="188">
        <v>8.1926161557873076</v>
      </c>
      <c r="X70" s="189">
        <f t="shared" si="3"/>
        <v>8</v>
      </c>
      <c r="Y70" s="189">
        <f t="shared" si="4"/>
        <v>23</v>
      </c>
      <c r="Z70" s="189">
        <v>1</v>
      </c>
      <c r="AA70" s="189">
        <v>1</v>
      </c>
      <c r="AB70" s="189">
        <v>3.17</v>
      </c>
      <c r="AC70" s="189">
        <v>34.317425290830691</v>
      </c>
      <c r="AD70" s="228">
        <f t="shared" si="5"/>
        <v>1561</v>
      </c>
      <c r="AU70" s="44"/>
      <c r="AV70" s="44"/>
      <c r="AW70" s="44"/>
      <c r="AX70" s="44"/>
      <c r="AY70" s="44"/>
      <c r="AZ70" s="44"/>
      <c r="BA70" s="44"/>
      <c r="BB70" s="44"/>
    </row>
    <row r="71" spans="1:54" s="24" customFormat="1" ht="12.5" thickBot="1" x14ac:dyDescent="0.4">
      <c r="A71" s="20">
        <v>89000</v>
      </c>
      <c r="B71" s="20" t="s">
        <v>30</v>
      </c>
      <c r="C71" s="20" t="s">
        <v>31</v>
      </c>
      <c r="D71" s="20" t="s">
        <v>31</v>
      </c>
      <c r="E71" s="20" t="s">
        <v>1597</v>
      </c>
      <c r="F71" s="20" t="s">
        <v>1598</v>
      </c>
      <c r="G71" s="20">
        <v>44.83</v>
      </c>
      <c r="H71" s="20" t="s">
        <v>60</v>
      </c>
      <c r="I71" s="20" t="s">
        <v>1594</v>
      </c>
      <c r="J71" s="20" t="s">
        <v>56</v>
      </c>
      <c r="K71" s="20" t="s">
        <v>63</v>
      </c>
      <c r="L71" s="20" t="s">
        <v>62</v>
      </c>
      <c r="M71" s="20" t="s">
        <v>50</v>
      </c>
      <c r="N71" s="20" t="s">
        <v>196</v>
      </c>
      <c r="O71" s="21">
        <v>37994</v>
      </c>
      <c r="P71" s="20"/>
      <c r="Q71" s="20">
        <v>47.3</v>
      </c>
      <c r="R71" s="22" t="s">
        <v>41</v>
      </c>
      <c r="S71" s="23"/>
      <c r="T71" s="141">
        <v>9.9734546969381377</v>
      </c>
      <c r="U71" s="187">
        <v>8.0625666315561073</v>
      </c>
      <c r="V71" s="188">
        <v>8.1275913936717075</v>
      </c>
      <c r="W71" s="188">
        <v>8.1926161557873076</v>
      </c>
      <c r="X71" s="189">
        <f t="shared" si="3"/>
        <v>16</v>
      </c>
      <c r="Y71" s="189">
        <f t="shared" si="4"/>
        <v>45</v>
      </c>
      <c r="Z71" s="189">
        <v>1</v>
      </c>
      <c r="AA71" s="189">
        <v>1</v>
      </c>
      <c r="AB71" s="189">
        <v>3.17</v>
      </c>
      <c r="AC71" s="189">
        <v>68.988797120535182</v>
      </c>
      <c r="AD71" s="228">
        <f t="shared" si="5"/>
        <v>3138.1</v>
      </c>
      <c r="AU71" s="44"/>
      <c r="AV71" s="44"/>
      <c r="AW71" s="44"/>
      <c r="AX71" s="44"/>
      <c r="AY71" s="44"/>
      <c r="AZ71" s="44"/>
      <c r="BA71" s="44"/>
      <c r="BB71" s="44"/>
    </row>
    <row r="72" spans="1:54" s="24" customFormat="1" ht="12.5" thickBot="1" x14ac:dyDescent="0.4">
      <c r="A72" s="20">
        <v>89300</v>
      </c>
      <c r="B72" s="20" t="s">
        <v>30</v>
      </c>
      <c r="C72" s="20" t="s">
        <v>31</v>
      </c>
      <c r="D72" s="20" t="s">
        <v>31</v>
      </c>
      <c r="E72" s="20" t="s">
        <v>1599</v>
      </c>
      <c r="F72" s="20" t="s">
        <v>1600</v>
      </c>
      <c r="G72" s="20">
        <v>42.42</v>
      </c>
      <c r="H72" s="20" t="s">
        <v>60</v>
      </c>
      <c r="I72" s="20" t="s">
        <v>1594</v>
      </c>
      <c r="J72" s="20" t="s">
        <v>56</v>
      </c>
      <c r="K72" s="20" t="s">
        <v>63</v>
      </c>
      <c r="L72" s="20" t="s">
        <v>62</v>
      </c>
      <c r="M72" s="20" t="s">
        <v>50</v>
      </c>
      <c r="N72" s="20" t="s">
        <v>196</v>
      </c>
      <c r="O72" s="21">
        <v>37994</v>
      </c>
      <c r="P72" s="20"/>
      <c r="Q72" s="20">
        <v>47.3</v>
      </c>
      <c r="R72" s="22" t="s">
        <v>41</v>
      </c>
      <c r="S72" s="23"/>
      <c r="T72" s="141">
        <v>9.9734546969381377</v>
      </c>
      <c r="U72" s="187">
        <v>8.0625666315561091</v>
      </c>
      <c r="V72" s="188">
        <v>8.1275913936717075</v>
      </c>
      <c r="W72" s="188">
        <v>8.1926161557873076</v>
      </c>
      <c r="X72" s="189">
        <f t="shared" si="3"/>
        <v>15</v>
      </c>
      <c r="Y72" s="189">
        <f t="shared" si="4"/>
        <v>43</v>
      </c>
      <c r="Z72" s="189">
        <v>1</v>
      </c>
      <c r="AA72" s="189">
        <v>1</v>
      </c>
      <c r="AB72" s="189">
        <v>3.17</v>
      </c>
      <c r="AC72" s="189">
        <v>65.280052952333548</v>
      </c>
      <c r="AD72" s="228">
        <f t="shared" si="5"/>
        <v>2969.4</v>
      </c>
      <c r="AU72" s="44"/>
      <c r="AV72" s="44"/>
      <c r="AW72" s="44"/>
      <c r="AX72" s="44"/>
      <c r="AY72" s="44"/>
      <c r="AZ72" s="44"/>
      <c r="BA72" s="44"/>
      <c r="BB72" s="44"/>
    </row>
    <row r="73" spans="1:54" s="24" customFormat="1" ht="12.5" thickBot="1" x14ac:dyDescent="0.4">
      <c r="A73" s="25">
        <v>95600</v>
      </c>
      <c r="B73" s="25" t="s">
        <v>30</v>
      </c>
      <c r="C73" s="25" t="s">
        <v>31</v>
      </c>
      <c r="D73" s="25" t="s">
        <v>42</v>
      </c>
      <c r="E73" s="25" t="s">
        <v>2433</v>
      </c>
      <c r="F73" s="25" t="s">
        <v>2434</v>
      </c>
      <c r="G73" s="25">
        <v>46</v>
      </c>
      <c r="H73" s="25" t="s">
        <v>60</v>
      </c>
      <c r="I73" s="25" t="s">
        <v>60</v>
      </c>
      <c r="J73" s="25" t="s">
        <v>56</v>
      </c>
      <c r="K73" s="25" t="s">
        <v>63</v>
      </c>
      <c r="L73" s="25" t="s">
        <v>62</v>
      </c>
      <c r="M73" s="25" t="s">
        <v>50</v>
      </c>
      <c r="N73" s="25" t="s">
        <v>64</v>
      </c>
      <c r="O73" s="26">
        <v>39345</v>
      </c>
      <c r="P73" s="25"/>
      <c r="Q73" s="25">
        <v>49</v>
      </c>
      <c r="R73" s="27" t="s">
        <v>41</v>
      </c>
      <c r="S73" s="28"/>
      <c r="T73" s="140">
        <v>9.5097858623071616</v>
      </c>
      <c r="U73" s="187">
        <v>7.5988977969251303</v>
      </c>
      <c r="V73" s="188">
        <v>7.6639225590407305</v>
      </c>
      <c r="W73" s="188">
        <v>7.7289473211563307</v>
      </c>
      <c r="X73" s="189">
        <f t="shared" si="3"/>
        <v>17</v>
      </c>
      <c r="Y73" s="189">
        <f t="shared" si="4"/>
        <v>46</v>
      </c>
      <c r="Z73" s="189">
        <v>1</v>
      </c>
      <c r="AA73" s="189">
        <v>1</v>
      </c>
      <c r="AB73" s="189">
        <v>3.17</v>
      </c>
      <c r="AC73" s="189">
        <v>70.789307774807597</v>
      </c>
      <c r="AD73" s="228">
        <f t="shared" si="5"/>
        <v>3220</v>
      </c>
    </row>
    <row r="74" spans="1:54" s="44" customFormat="1" ht="12.5" thickBot="1" x14ac:dyDescent="0.4">
      <c r="A74" s="29">
        <v>119700</v>
      </c>
      <c r="B74" s="29" t="s">
        <v>30</v>
      </c>
      <c r="C74" s="29" t="s">
        <v>42</v>
      </c>
      <c r="D74" s="29" t="s">
        <v>31</v>
      </c>
      <c r="E74" s="29" t="s">
        <v>1775</v>
      </c>
      <c r="F74" s="29" t="s">
        <v>1776</v>
      </c>
      <c r="G74" s="29">
        <v>13</v>
      </c>
      <c r="H74" s="29" t="s">
        <v>60</v>
      </c>
      <c r="I74" s="29" t="s">
        <v>1776</v>
      </c>
      <c r="J74" s="29" t="s">
        <v>56</v>
      </c>
      <c r="K74" s="29" t="s">
        <v>63</v>
      </c>
      <c r="L74" s="29" t="s">
        <v>124</v>
      </c>
      <c r="M74" s="29" t="s">
        <v>50</v>
      </c>
      <c r="N74" s="29" t="s">
        <v>64</v>
      </c>
      <c r="O74" s="30">
        <v>41439</v>
      </c>
      <c r="P74" s="29"/>
      <c r="Q74" s="29">
        <v>13.2</v>
      </c>
      <c r="R74" s="31" t="s">
        <v>41</v>
      </c>
      <c r="S74" s="32"/>
      <c r="T74" s="139">
        <v>10.574999999999999</v>
      </c>
      <c r="U74" s="193">
        <v>8.6641119346179671</v>
      </c>
      <c r="V74" s="194">
        <v>8.7291366967335655</v>
      </c>
      <c r="W74" s="194">
        <v>8.7941614588491674</v>
      </c>
      <c r="X74" s="195">
        <f t="shared" si="3"/>
        <v>5</v>
      </c>
      <c r="Y74" s="195">
        <f t="shared" si="4"/>
        <v>13</v>
      </c>
      <c r="Z74" s="195">
        <v>1</v>
      </c>
      <c r="AA74" s="195">
        <v>1</v>
      </c>
      <c r="AB74" s="195">
        <v>3.17</v>
      </c>
      <c r="AC74" s="195">
        <v>20.005673936358679</v>
      </c>
      <c r="AD74" s="228">
        <f t="shared" si="5"/>
        <v>910</v>
      </c>
    </row>
    <row r="75" spans="1:54" s="44" customFormat="1" ht="12.5" thickBot="1" x14ac:dyDescent="0.4">
      <c r="A75" s="29">
        <v>109201</v>
      </c>
      <c r="B75" s="29" t="s">
        <v>30</v>
      </c>
      <c r="C75" s="29" t="s">
        <v>31</v>
      </c>
      <c r="D75" s="29" t="s">
        <v>31</v>
      </c>
      <c r="E75" s="29" t="s">
        <v>726</v>
      </c>
      <c r="F75" s="29" t="s">
        <v>727</v>
      </c>
      <c r="G75" s="29">
        <v>92.09</v>
      </c>
      <c r="H75" s="29" t="s">
        <v>60</v>
      </c>
      <c r="I75" s="29" t="s">
        <v>728</v>
      </c>
      <c r="J75" s="29" t="s">
        <v>56</v>
      </c>
      <c r="K75" s="29" t="s">
        <v>63</v>
      </c>
      <c r="L75" s="29" t="s">
        <v>124</v>
      </c>
      <c r="M75" s="29" t="s">
        <v>50</v>
      </c>
      <c r="N75" s="29" t="s">
        <v>64</v>
      </c>
      <c r="O75" s="30">
        <v>41400</v>
      </c>
      <c r="P75" s="29"/>
      <c r="Q75" s="29">
        <v>106.5</v>
      </c>
      <c r="R75" s="31" t="s">
        <v>41</v>
      </c>
      <c r="S75" s="32"/>
      <c r="T75" s="145">
        <v>9.5417664400150688</v>
      </c>
      <c r="U75" s="193">
        <v>7.6308783746330384</v>
      </c>
      <c r="V75" s="194">
        <v>7.6959031367486386</v>
      </c>
      <c r="W75" s="194">
        <v>7.7609278988642396</v>
      </c>
      <c r="X75" s="195">
        <f t="shared" si="3"/>
        <v>33</v>
      </c>
      <c r="Y75" s="195">
        <f t="shared" si="4"/>
        <v>93</v>
      </c>
      <c r="Z75" s="195">
        <v>1</v>
      </c>
      <c r="AA75" s="195">
        <v>1</v>
      </c>
      <c r="AB75" s="195">
        <v>3.17</v>
      </c>
      <c r="AC75" s="195">
        <v>141.71711636917459</v>
      </c>
      <c r="AD75" s="228">
        <f t="shared" si="5"/>
        <v>6446.3</v>
      </c>
    </row>
    <row r="76" spans="1:54" s="44" customFormat="1" ht="12.5" thickBot="1" x14ac:dyDescent="0.4">
      <c r="A76" s="29">
        <v>109202</v>
      </c>
      <c r="B76" s="29" t="s">
        <v>30</v>
      </c>
      <c r="C76" s="29" t="s">
        <v>31</v>
      </c>
      <c r="D76" s="29" t="s">
        <v>31</v>
      </c>
      <c r="E76" s="29" t="s">
        <v>729</v>
      </c>
      <c r="F76" s="29" t="s">
        <v>730</v>
      </c>
      <c r="G76" s="29">
        <v>92.4</v>
      </c>
      <c r="H76" s="29" t="s">
        <v>60</v>
      </c>
      <c r="I76" s="29" t="s">
        <v>728</v>
      </c>
      <c r="J76" s="29" t="s">
        <v>56</v>
      </c>
      <c r="K76" s="29" t="s">
        <v>63</v>
      </c>
      <c r="L76" s="29" t="s">
        <v>124</v>
      </c>
      <c r="M76" s="29" t="s">
        <v>50</v>
      </c>
      <c r="N76" s="29" t="s">
        <v>64</v>
      </c>
      <c r="O76" s="30">
        <v>41400</v>
      </c>
      <c r="P76" s="29"/>
      <c r="Q76" s="29">
        <v>106.5</v>
      </c>
      <c r="R76" s="31" t="s">
        <v>41</v>
      </c>
      <c r="S76" s="32"/>
      <c r="T76" s="145">
        <v>9.5417664400150688</v>
      </c>
      <c r="U76" s="193">
        <v>7.6308783746330402</v>
      </c>
      <c r="V76" s="194">
        <v>7.6959031367486395</v>
      </c>
      <c r="W76" s="194">
        <v>7.7609278988642378</v>
      </c>
      <c r="X76" s="195">
        <f t="shared" si="3"/>
        <v>33</v>
      </c>
      <c r="Y76" s="195">
        <f t="shared" si="4"/>
        <v>93</v>
      </c>
      <c r="Z76" s="195">
        <v>1</v>
      </c>
      <c r="AA76" s="195">
        <v>1</v>
      </c>
      <c r="AB76" s="195">
        <v>3.17</v>
      </c>
      <c r="AC76" s="195">
        <v>142.1941747476568</v>
      </c>
      <c r="AD76" s="228">
        <f t="shared" si="5"/>
        <v>6468</v>
      </c>
    </row>
    <row r="77" spans="1:54" s="44" customFormat="1" ht="12.5" thickBot="1" x14ac:dyDescent="0.4">
      <c r="A77" s="29">
        <v>109203</v>
      </c>
      <c r="B77" s="29" t="s">
        <v>30</v>
      </c>
      <c r="C77" s="29" t="s">
        <v>31</v>
      </c>
      <c r="D77" s="29" t="s">
        <v>31</v>
      </c>
      <c r="E77" s="29" t="s">
        <v>731</v>
      </c>
      <c r="F77" s="29" t="s">
        <v>732</v>
      </c>
      <c r="G77" s="29">
        <v>92.36</v>
      </c>
      <c r="H77" s="29" t="s">
        <v>60</v>
      </c>
      <c r="I77" s="29" t="s">
        <v>728</v>
      </c>
      <c r="J77" s="29" t="s">
        <v>56</v>
      </c>
      <c r="K77" s="29" t="s">
        <v>63</v>
      </c>
      <c r="L77" s="29" t="s">
        <v>124</v>
      </c>
      <c r="M77" s="29" t="s">
        <v>50</v>
      </c>
      <c r="N77" s="29" t="s">
        <v>64</v>
      </c>
      <c r="O77" s="30">
        <v>41400</v>
      </c>
      <c r="P77" s="29"/>
      <c r="Q77" s="29">
        <v>106.5</v>
      </c>
      <c r="R77" s="31" t="s">
        <v>41</v>
      </c>
      <c r="S77" s="32"/>
      <c r="T77" s="145">
        <v>9.5417664400150688</v>
      </c>
      <c r="U77" s="193">
        <v>7.6308783746330384</v>
      </c>
      <c r="V77" s="194">
        <v>7.6959031367486403</v>
      </c>
      <c r="W77" s="194">
        <v>7.7609278988642423</v>
      </c>
      <c r="X77" s="195">
        <f t="shared" si="3"/>
        <v>33</v>
      </c>
      <c r="Y77" s="195">
        <f t="shared" si="4"/>
        <v>93</v>
      </c>
      <c r="Z77" s="195">
        <v>1</v>
      </c>
      <c r="AA77" s="195">
        <v>1</v>
      </c>
      <c r="AB77" s="195">
        <v>3.17</v>
      </c>
      <c r="AC77" s="195">
        <v>142.13261882785253</v>
      </c>
      <c r="AD77" s="228">
        <f t="shared" si="5"/>
        <v>6465.2</v>
      </c>
    </row>
    <row r="78" spans="1:54" s="44" customFormat="1" ht="12.5" thickBot="1" x14ac:dyDescent="0.4">
      <c r="A78" s="29">
        <v>109204</v>
      </c>
      <c r="B78" s="29" t="s">
        <v>30</v>
      </c>
      <c r="C78" s="29" t="s">
        <v>31</v>
      </c>
      <c r="D78" s="29" t="s">
        <v>31</v>
      </c>
      <c r="E78" s="29" t="s">
        <v>733</v>
      </c>
      <c r="F78" s="29" t="s">
        <v>734</v>
      </c>
      <c r="G78" s="29">
        <v>91.98</v>
      </c>
      <c r="H78" s="29" t="s">
        <v>60</v>
      </c>
      <c r="I78" s="29" t="s">
        <v>728</v>
      </c>
      <c r="J78" s="29" t="s">
        <v>56</v>
      </c>
      <c r="K78" s="29" t="s">
        <v>63</v>
      </c>
      <c r="L78" s="29" t="s">
        <v>124</v>
      </c>
      <c r="M78" s="29" t="s">
        <v>50</v>
      </c>
      <c r="N78" s="29" t="s">
        <v>64</v>
      </c>
      <c r="O78" s="30">
        <v>41400</v>
      </c>
      <c r="P78" s="29"/>
      <c r="Q78" s="29">
        <v>106.5</v>
      </c>
      <c r="R78" s="31" t="s">
        <v>41</v>
      </c>
      <c r="S78" s="32"/>
      <c r="T78" s="145">
        <v>9.5417664400150688</v>
      </c>
      <c r="U78" s="193">
        <v>7.6308783746330402</v>
      </c>
      <c r="V78" s="194">
        <v>7.6959031367486386</v>
      </c>
      <c r="W78" s="194">
        <v>7.7609278988642378</v>
      </c>
      <c r="X78" s="195">
        <f t="shared" si="3"/>
        <v>33</v>
      </c>
      <c r="Y78" s="195">
        <f t="shared" si="4"/>
        <v>92</v>
      </c>
      <c r="Z78" s="195">
        <v>1</v>
      </c>
      <c r="AA78" s="195">
        <v>1</v>
      </c>
      <c r="AB78" s="195">
        <v>3.17</v>
      </c>
      <c r="AC78" s="195">
        <v>141.54783758971331</v>
      </c>
      <c r="AD78" s="228">
        <f t="shared" si="5"/>
        <v>6438.6</v>
      </c>
    </row>
    <row r="79" spans="1:54" s="44" customFormat="1" ht="12.5" thickBot="1" x14ac:dyDescent="0.4">
      <c r="A79" s="29">
        <v>109205</v>
      </c>
      <c r="B79" s="29" t="s">
        <v>30</v>
      </c>
      <c r="C79" s="29" t="s">
        <v>31</v>
      </c>
      <c r="D79" s="29" t="s">
        <v>31</v>
      </c>
      <c r="E79" s="29" t="s">
        <v>735</v>
      </c>
      <c r="F79" s="29" t="s">
        <v>736</v>
      </c>
      <c r="G79" s="29">
        <v>91.83</v>
      </c>
      <c r="H79" s="29" t="s">
        <v>60</v>
      </c>
      <c r="I79" s="29" t="s">
        <v>728</v>
      </c>
      <c r="J79" s="29" t="s">
        <v>56</v>
      </c>
      <c r="K79" s="29" t="s">
        <v>63</v>
      </c>
      <c r="L79" s="29" t="s">
        <v>124</v>
      </c>
      <c r="M79" s="29" t="s">
        <v>50</v>
      </c>
      <c r="N79" s="29" t="s">
        <v>64</v>
      </c>
      <c r="O79" s="30">
        <v>41400</v>
      </c>
      <c r="P79" s="29"/>
      <c r="Q79" s="29">
        <v>106.5</v>
      </c>
      <c r="R79" s="31" t="s">
        <v>41</v>
      </c>
      <c r="S79" s="32"/>
      <c r="T79" s="145">
        <v>9.5417664400150688</v>
      </c>
      <c r="U79" s="193">
        <v>7.6308783746330393</v>
      </c>
      <c r="V79" s="194">
        <v>7.6959031367486386</v>
      </c>
      <c r="W79" s="194">
        <v>7.7609278988642387</v>
      </c>
      <c r="X79" s="195">
        <f t="shared" si="3"/>
        <v>33</v>
      </c>
      <c r="Y79" s="195">
        <f t="shared" si="4"/>
        <v>92</v>
      </c>
      <c r="Z79" s="195">
        <v>1</v>
      </c>
      <c r="AA79" s="195">
        <v>1</v>
      </c>
      <c r="AB79" s="195">
        <v>3.17</v>
      </c>
      <c r="AC79" s="195">
        <v>141.31700289044716</v>
      </c>
      <c r="AD79" s="228">
        <f t="shared" si="5"/>
        <v>6428.0999999999995</v>
      </c>
    </row>
    <row r="80" spans="1:54" s="44" customFormat="1" ht="12.5" thickBot="1" x14ac:dyDescent="0.4">
      <c r="A80" s="29">
        <v>109206</v>
      </c>
      <c r="B80" s="29" t="s">
        <v>30</v>
      </c>
      <c r="C80" s="29" t="s">
        <v>31</v>
      </c>
      <c r="D80" s="29" t="s">
        <v>31</v>
      </c>
      <c r="E80" s="29" t="s">
        <v>737</v>
      </c>
      <c r="F80" s="29" t="s">
        <v>738</v>
      </c>
      <c r="G80" s="29">
        <v>92.16</v>
      </c>
      <c r="H80" s="29" t="s">
        <v>60</v>
      </c>
      <c r="I80" s="29" t="s">
        <v>728</v>
      </c>
      <c r="J80" s="29" t="s">
        <v>56</v>
      </c>
      <c r="K80" s="29" t="s">
        <v>63</v>
      </c>
      <c r="L80" s="29" t="s">
        <v>124</v>
      </c>
      <c r="M80" s="29" t="s">
        <v>50</v>
      </c>
      <c r="N80" s="29" t="s">
        <v>64</v>
      </c>
      <c r="O80" s="30">
        <v>41400</v>
      </c>
      <c r="P80" s="29"/>
      <c r="Q80" s="29">
        <v>106.5</v>
      </c>
      <c r="R80" s="31" t="s">
        <v>41</v>
      </c>
      <c r="S80" s="32"/>
      <c r="T80" s="145">
        <v>9.5417664400150688</v>
      </c>
      <c r="U80" s="193">
        <v>7.6308783746330384</v>
      </c>
      <c r="V80" s="194">
        <v>7.6959031367486395</v>
      </c>
      <c r="W80" s="194">
        <v>7.7609278988642396</v>
      </c>
      <c r="X80" s="195">
        <f t="shared" si="3"/>
        <v>33</v>
      </c>
      <c r="Y80" s="195">
        <f t="shared" si="4"/>
        <v>93</v>
      </c>
      <c r="Z80" s="195">
        <v>1</v>
      </c>
      <c r="AA80" s="195">
        <v>1</v>
      </c>
      <c r="AB80" s="195">
        <v>3.17</v>
      </c>
      <c r="AC80" s="195">
        <v>141.82483922883202</v>
      </c>
      <c r="AD80" s="228">
        <f t="shared" si="5"/>
        <v>6451.2</v>
      </c>
    </row>
    <row r="81" spans="1:30" s="44" customFormat="1" ht="12.5" thickBot="1" x14ac:dyDescent="0.4">
      <c r="A81" s="29">
        <v>109207</v>
      </c>
      <c r="B81" s="29" t="s">
        <v>30</v>
      </c>
      <c r="C81" s="29" t="s">
        <v>31</v>
      </c>
      <c r="D81" s="29" t="s">
        <v>31</v>
      </c>
      <c r="E81" s="29" t="s">
        <v>739</v>
      </c>
      <c r="F81" s="29" t="s">
        <v>740</v>
      </c>
      <c r="G81" s="29">
        <v>91.84</v>
      </c>
      <c r="H81" s="29" t="s">
        <v>60</v>
      </c>
      <c r="I81" s="29" t="s">
        <v>728</v>
      </c>
      <c r="J81" s="29" t="s">
        <v>56</v>
      </c>
      <c r="K81" s="29" t="s">
        <v>63</v>
      </c>
      <c r="L81" s="29" t="s">
        <v>124</v>
      </c>
      <c r="M81" s="29" t="s">
        <v>50</v>
      </c>
      <c r="N81" s="29" t="s">
        <v>64</v>
      </c>
      <c r="O81" s="30">
        <v>41400</v>
      </c>
      <c r="P81" s="29"/>
      <c r="Q81" s="29">
        <v>106.5</v>
      </c>
      <c r="R81" s="31" t="s">
        <v>41</v>
      </c>
      <c r="S81" s="32"/>
      <c r="T81" s="145">
        <v>9.5417664400150688</v>
      </c>
      <c r="U81" s="193">
        <v>7.6308783746330366</v>
      </c>
      <c r="V81" s="194">
        <v>7.6959031367486368</v>
      </c>
      <c r="W81" s="194">
        <v>7.760927898864237</v>
      </c>
      <c r="X81" s="195">
        <f t="shared" si="3"/>
        <v>33</v>
      </c>
      <c r="Y81" s="195">
        <f t="shared" si="4"/>
        <v>92</v>
      </c>
      <c r="Z81" s="195">
        <v>1</v>
      </c>
      <c r="AA81" s="195">
        <v>1</v>
      </c>
      <c r="AB81" s="195">
        <v>3.17</v>
      </c>
      <c r="AC81" s="195">
        <v>141.33239187039834</v>
      </c>
      <c r="AD81" s="228">
        <f t="shared" si="5"/>
        <v>6428.8</v>
      </c>
    </row>
    <row r="82" spans="1:30" s="44" customFormat="1" ht="12.5" thickBot="1" x14ac:dyDescent="0.4">
      <c r="A82" s="29">
        <v>109208</v>
      </c>
      <c r="B82" s="29" t="s">
        <v>30</v>
      </c>
      <c r="C82" s="29" t="s">
        <v>31</v>
      </c>
      <c r="D82" s="29" t="s">
        <v>31</v>
      </c>
      <c r="E82" s="29" t="s">
        <v>741</v>
      </c>
      <c r="F82" s="29" t="s">
        <v>742</v>
      </c>
      <c r="G82" s="29">
        <v>91.56</v>
      </c>
      <c r="H82" s="29" t="s">
        <v>60</v>
      </c>
      <c r="I82" s="29" t="s">
        <v>728</v>
      </c>
      <c r="J82" s="29" t="s">
        <v>56</v>
      </c>
      <c r="K82" s="29" t="s">
        <v>63</v>
      </c>
      <c r="L82" s="29" t="s">
        <v>124</v>
      </c>
      <c r="M82" s="29" t="s">
        <v>50</v>
      </c>
      <c r="N82" s="29" t="s">
        <v>64</v>
      </c>
      <c r="O82" s="30">
        <v>41400</v>
      </c>
      <c r="P82" s="29"/>
      <c r="Q82" s="29">
        <v>106.5</v>
      </c>
      <c r="R82" s="31" t="s">
        <v>41</v>
      </c>
      <c r="S82" s="32"/>
      <c r="T82" s="145">
        <v>9.5417664400150688</v>
      </c>
      <c r="U82" s="193">
        <v>7.6308783746330384</v>
      </c>
      <c r="V82" s="194">
        <v>7.6959031367486377</v>
      </c>
      <c r="W82" s="194">
        <v>7.760927898864237</v>
      </c>
      <c r="X82" s="195">
        <f t="shared" si="3"/>
        <v>33</v>
      </c>
      <c r="Y82" s="195">
        <f t="shared" si="4"/>
        <v>92</v>
      </c>
      <c r="Z82" s="195">
        <v>1</v>
      </c>
      <c r="AA82" s="195">
        <v>1</v>
      </c>
      <c r="AB82" s="195">
        <v>3.17</v>
      </c>
      <c r="AC82" s="195">
        <v>140.90150043176936</v>
      </c>
      <c r="AD82" s="228">
        <f t="shared" si="5"/>
        <v>6409.2</v>
      </c>
    </row>
    <row r="83" spans="1:30" s="44" customFormat="1" ht="12.5" thickBot="1" x14ac:dyDescent="0.4">
      <c r="A83" s="29">
        <v>107600</v>
      </c>
      <c r="B83" s="29" t="s">
        <v>30</v>
      </c>
      <c r="C83" s="29" t="s">
        <v>31</v>
      </c>
      <c r="D83" s="29" t="s">
        <v>31</v>
      </c>
      <c r="E83" s="29" t="s">
        <v>3692</v>
      </c>
      <c r="F83" s="29" t="s">
        <v>3693</v>
      </c>
      <c r="G83" s="29">
        <v>49</v>
      </c>
      <c r="H83" s="29" t="s">
        <v>60</v>
      </c>
      <c r="I83" s="29" t="s">
        <v>3694</v>
      </c>
      <c r="J83" s="29" t="s">
        <v>56</v>
      </c>
      <c r="K83" s="29" t="s">
        <v>63</v>
      </c>
      <c r="L83" s="29" t="s">
        <v>124</v>
      </c>
      <c r="M83" s="29" t="s">
        <v>50</v>
      </c>
      <c r="N83" s="29" t="s">
        <v>64</v>
      </c>
      <c r="O83" s="30">
        <v>41290</v>
      </c>
      <c r="P83" s="29"/>
      <c r="Q83" s="29">
        <v>49</v>
      </c>
      <c r="R83" s="31" t="s">
        <v>41</v>
      </c>
      <c r="S83" s="32"/>
      <c r="T83" s="145">
        <v>9.5417664400150688</v>
      </c>
      <c r="U83" s="193">
        <v>7.6308783746330375</v>
      </c>
      <c r="V83" s="194">
        <v>7.6959031367486377</v>
      </c>
      <c r="W83" s="194">
        <v>7.7609278988642378</v>
      </c>
      <c r="X83" s="195">
        <f t="shared" si="3"/>
        <v>18</v>
      </c>
      <c r="Y83" s="195">
        <f t="shared" si="4"/>
        <v>49</v>
      </c>
      <c r="Z83" s="195">
        <v>1</v>
      </c>
      <c r="AA83" s="195">
        <v>1</v>
      </c>
      <c r="AB83" s="195">
        <v>3.17</v>
      </c>
      <c r="AC83" s="195">
        <v>75.406001760120986</v>
      </c>
      <c r="AD83" s="228">
        <f t="shared" si="5"/>
        <v>3430</v>
      </c>
    </row>
    <row r="84" spans="1:30" s="24" customFormat="1" ht="12.5" thickBot="1" x14ac:dyDescent="0.4">
      <c r="A84" s="20">
        <v>108600</v>
      </c>
      <c r="B84" s="20" t="s">
        <v>30</v>
      </c>
      <c r="C84" s="20" t="s">
        <v>31</v>
      </c>
      <c r="D84" s="20" t="s">
        <v>31</v>
      </c>
      <c r="E84" s="20" t="s">
        <v>3675</v>
      </c>
      <c r="F84" s="20" t="s">
        <v>3676</v>
      </c>
      <c r="G84" s="20">
        <v>96.43</v>
      </c>
      <c r="H84" s="20" t="s">
        <v>60</v>
      </c>
      <c r="I84" s="20" t="s">
        <v>3677</v>
      </c>
      <c r="J84" s="20" t="s">
        <v>56</v>
      </c>
      <c r="K84" s="20" t="s">
        <v>63</v>
      </c>
      <c r="L84" s="20" t="s">
        <v>124</v>
      </c>
      <c r="M84" s="20" t="s">
        <v>50</v>
      </c>
      <c r="N84" s="20" t="s">
        <v>64</v>
      </c>
      <c r="O84" s="21">
        <v>41354</v>
      </c>
      <c r="P84" s="20"/>
      <c r="Q84" s="20">
        <v>100.1</v>
      </c>
      <c r="R84" s="22" t="s">
        <v>41</v>
      </c>
      <c r="S84" s="23"/>
      <c r="T84" s="141">
        <v>9.2850446856596385</v>
      </c>
      <c r="U84" s="187">
        <v>7.3741566202776081</v>
      </c>
      <c r="V84" s="188">
        <v>7.4391813823932083</v>
      </c>
      <c r="W84" s="188">
        <v>7.5042061445088084</v>
      </c>
      <c r="X84" s="189">
        <f t="shared" si="3"/>
        <v>34</v>
      </c>
      <c r="Y84" s="189">
        <f t="shared" si="4"/>
        <v>97</v>
      </c>
      <c r="Z84" s="189">
        <v>1</v>
      </c>
      <c r="AA84" s="189">
        <v>1</v>
      </c>
      <c r="AB84" s="189">
        <v>3.17</v>
      </c>
      <c r="AC84" s="189">
        <v>148.39593366792829</v>
      </c>
      <c r="AD84" s="228">
        <f t="shared" si="5"/>
        <v>6750.1</v>
      </c>
    </row>
    <row r="85" spans="1:30" s="24" customFormat="1" ht="12.5" thickBot="1" x14ac:dyDescent="0.4">
      <c r="A85" s="20">
        <v>108700</v>
      </c>
      <c r="B85" s="20" t="s">
        <v>30</v>
      </c>
      <c r="C85" s="20" t="s">
        <v>31</v>
      </c>
      <c r="D85" s="20" t="s">
        <v>31</v>
      </c>
      <c r="E85" s="20" t="s">
        <v>3678</v>
      </c>
      <c r="F85" s="20" t="s">
        <v>3679</v>
      </c>
      <c r="G85" s="20">
        <v>96.91</v>
      </c>
      <c r="H85" s="20" t="s">
        <v>60</v>
      </c>
      <c r="I85" s="20" t="s">
        <v>3677</v>
      </c>
      <c r="J85" s="20" t="s">
        <v>56</v>
      </c>
      <c r="K85" s="20" t="s">
        <v>63</v>
      </c>
      <c r="L85" s="20" t="s">
        <v>124</v>
      </c>
      <c r="M85" s="20" t="s">
        <v>50</v>
      </c>
      <c r="N85" s="20" t="s">
        <v>64</v>
      </c>
      <c r="O85" s="21">
        <v>41354</v>
      </c>
      <c r="P85" s="20"/>
      <c r="Q85" s="20">
        <v>100.1</v>
      </c>
      <c r="R85" s="22" t="s">
        <v>41</v>
      </c>
      <c r="S85" s="23"/>
      <c r="T85" s="141">
        <v>9.2850446856596385</v>
      </c>
      <c r="U85" s="187">
        <v>7.3741566202776081</v>
      </c>
      <c r="V85" s="188">
        <v>7.4391813823932083</v>
      </c>
      <c r="W85" s="188">
        <v>7.5042061445088084</v>
      </c>
      <c r="X85" s="189">
        <f t="shared" si="3"/>
        <v>34</v>
      </c>
      <c r="Y85" s="189">
        <f t="shared" si="4"/>
        <v>97</v>
      </c>
      <c r="Z85" s="189">
        <v>1</v>
      </c>
      <c r="AA85" s="189">
        <v>1</v>
      </c>
      <c r="AB85" s="189">
        <v>3.17</v>
      </c>
      <c r="AC85" s="189">
        <v>149.13460470557817</v>
      </c>
      <c r="AD85" s="228">
        <f t="shared" si="5"/>
        <v>6783.7</v>
      </c>
    </row>
    <row r="86" spans="1:30" s="24" customFormat="1" ht="12.5" thickBot="1" x14ac:dyDescent="0.4">
      <c r="A86" s="20">
        <v>108800</v>
      </c>
      <c r="B86" s="20" t="s">
        <v>30</v>
      </c>
      <c r="C86" s="20" t="s">
        <v>31</v>
      </c>
      <c r="D86" s="20" t="s">
        <v>31</v>
      </c>
      <c r="E86" s="20" t="s">
        <v>3680</v>
      </c>
      <c r="F86" s="20" t="s">
        <v>3681</v>
      </c>
      <c r="G86" s="20">
        <v>96.65</v>
      </c>
      <c r="H86" s="20" t="s">
        <v>60</v>
      </c>
      <c r="I86" s="20" t="s">
        <v>3677</v>
      </c>
      <c r="J86" s="20" t="s">
        <v>56</v>
      </c>
      <c r="K86" s="20" t="s">
        <v>63</v>
      </c>
      <c r="L86" s="20" t="s">
        <v>124</v>
      </c>
      <c r="M86" s="20" t="s">
        <v>50</v>
      </c>
      <c r="N86" s="20" t="s">
        <v>64</v>
      </c>
      <c r="O86" s="21">
        <v>41354</v>
      </c>
      <c r="P86" s="20"/>
      <c r="Q86" s="20">
        <v>100.1</v>
      </c>
      <c r="R86" s="22" t="s">
        <v>41</v>
      </c>
      <c r="S86" s="23"/>
      <c r="T86" s="141">
        <v>9.2850446856596385</v>
      </c>
      <c r="U86" s="187">
        <v>7.3741566202776081</v>
      </c>
      <c r="V86" s="188">
        <v>7.4391813823932091</v>
      </c>
      <c r="W86" s="188">
        <v>7.5042061445088111</v>
      </c>
      <c r="X86" s="189">
        <f t="shared" ref="X86:X88" si="6">CEILING(0.35*G86,1)</f>
        <v>34</v>
      </c>
      <c r="Y86" s="189">
        <f t="shared" si="4"/>
        <v>97</v>
      </c>
      <c r="Z86" s="189">
        <v>1</v>
      </c>
      <c r="AA86" s="189">
        <v>1</v>
      </c>
      <c r="AB86" s="189">
        <v>3.17</v>
      </c>
      <c r="AC86" s="189">
        <v>148.73449122685116</v>
      </c>
      <c r="AD86" s="228">
        <f t="shared" si="5"/>
        <v>6765.5</v>
      </c>
    </row>
    <row r="87" spans="1:30" s="24" customFormat="1" ht="12.5" thickBot="1" x14ac:dyDescent="0.4">
      <c r="A87" s="20">
        <v>108500</v>
      </c>
      <c r="B87" s="20" t="s">
        <v>30</v>
      </c>
      <c r="C87" s="20" t="s">
        <v>31</v>
      </c>
      <c r="D87" s="20" t="s">
        <v>31</v>
      </c>
      <c r="E87" s="20" t="s">
        <v>3682</v>
      </c>
      <c r="F87" s="20" t="s">
        <v>3683</v>
      </c>
      <c r="G87" s="20">
        <v>96.49</v>
      </c>
      <c r="H87" s="20" t="s">
        <v>60</v>
      </c>
      <c r="I87" s="20" t="s">
        <v>3677</v>
      </c>
      <c r="J87" s="20" t="s">
        <v>56</v>
      </c>
      <c r="K87" s="20" t="s">
        <v>63</v>
      </c>
      <c r="L87" s="20" t="s">
        <v>124</v>
      </c>
      <c r="M87" s="20" t="s">
        <v>50</v>
      </c>
      <c r="N87" s="20" t="s">
        <v>64</v>
      </c>
      <c r="O87" s="21">
        <v>41362</v>
      </c>
      <c r="P87" s="20"/>
      <c r="Q87" s="20">
        <v>100.1</v>
      </c>
      <c r="R87" s="22" t="s">
        <v>41</v>
      </c>
      <c r="S87" s="23"/>
      <c r="T87" s="141">
        <v>9.2850446856596385</v>
      </c>
      <c r="U87" s="187">
        <v>7.3741566202776072</v>
      </c>
      <c r="V87" s="188">
        <v>7.4391813823932083</v>
      </c>
      <c r="W87" s="188">
        <v>7.5042061445088093</v>
      </c>
      <c r="X87" s="189">
        <f t="shared" si="6"/>
        <v>34</v>
      </c>
      <c r="Y87" s="189">
        <f t="shared" si="4"/>
        <v>97</v>
      </c>
      <c r="Z87" s="189">
        <v>1</v>
      </c>
      <c r="AA87" s="189">
        <v>1</v>
      </c>
      <c r="AB87" s="189">
        <v>3.17</v>
      </c>
      <c r="AC87" s="189">
        <v>148.48826754763434</v>
      </c>
      <c r="AD87" s="228">
        <f t="shared" si="5"/>
        <v>6754.2999999999993</v>
      </c>
    </row>
    <row r="88" spans="1:30" s="24" customFormat="1" ht="12.5" thickBot="1" x14ac:dyDescent="0.4">
      <c r="A88" s="20">
        <v>109300</v>
      </c>
      <c r="B88" s="20" t="s">
        <v>30</v>
      </c>
      <c r="C88" s="20" t="s">
        <v>31</v>
      </c>
      <c r="D88" s="20" t="s">
        <v>31</v>
      </c>
      <c r="E88" s="20" t="s">
        <v>3684</v>
      </c>
      <c r="F88" s="20" t="s">
        <v>3685</v>
      </c>
      <c r="G88" s="20">
        <v>96.65</v>
      </c>
      <c r="H88" s="20" t="s">
        <v>60</v>
      </c>
      <c r="I88" s="20" t="s">
        <v>3677</v>
      </c>
      <c r="J88" s="20" t="s">
        <v>56</v>
      </c>
      <c r="K88" s="20" t="s">
        <v>63</v>
      </c>
      <c r="L88" s="20" t="s">
        <v>124</v>
      </c>
      <c r="M88" s="20" t="s">
        <v>50</v>
      </c>
      <c r="N88" s="20" t="s">
        <v>64</v>
      </c>
      <c r="O88" s="21">
        <v>41394</v>
      </c>
      <c r="P88" s="20"/>
      <c r="Q88" s="20">
        <v>100</v>
      </c>
      <c r="R88" s="22" t="s">
        <v>41</v>
      </c>
      <c r="S88" s="23"/>
      <c r="T88" s="141">
        <v>9.2850446856596385</v>
      </c>
      <c r="U88" s="187">
        <v>7.3741566202776081</v>
      </c>
      <c r="V88" s="188">
        <v>7.4391813823932091</v>
      </c>
      <c r="W88" s="188">
        <v>7.5042061445088111</v>
      </c>
      <c r="X88" s="189">
        <f t="shared" si="6"/>
        <v>34</v>
      </c>
      <c r="Y88" s="189">
        <f t="shared" si="4"/>
        <v>97</v>
      </c>
      <c r="Z88" s="189">
        <v>1</v>
      </c>
      <c r="AA88" s="189">
        <v>1</v>
      </c>
      <c r="AB88" s="189">
        <v>3.17</v>
      </c>
      <c r="AC88" s="189">
        <v>148.73449122685116</v>
      </c>
      <c r="AD88" s="228">
        <f t="shared" si="5"/>
        <v>6765.5</v>
      </c>
    </row>
    <row r="89" spans="1:30" s="24" customFormat="1" ht="12.5" thickBot="1" x14ac:dyDescent="0.4">
      <c r="A89" s="20">
        <v>24100</v>
      </c>
      <c r="B89" s="20" t="s">
        <v>30</v>
      </c>
      <c r="C89" s="20" t="s">
        <v>31</v>
      </c>
      <c r="D89" s="20" t="s">
        <v>31</v>
      </c>
      <c r="E89" s="20" t="s">
        <v>2663</v>
      </c>
      <c r="F89" s="20" t="s">
        <v>2664</v>
      </c>
      <c r="G89" s="20">
        <v>741.27</v>
      </c>
      <c r="H89" s="20" t="s">
        <v>60</v>
      </c>
      <c r="I89" s="20" t="s">
        <v>2665</v>
      </c>
      <c r="J89" s="20" t="s">
        <v>56</v>
      </c>
      <c r="K89" s="20" t="s">
        <v>48</v>
      </c>
      <c r="L89" s="20" t="s">
        <v>124</v>
      </c>
      <c r="M89" s="20" t="s">
        <v>50</v>
      </c>
      <c r="N89" s="20" t="s">
        <v>64</v>
      </c>
      <c r="O89" s="21">
        <v>25934</v>
      </c>
      <c r="P89" s="20"/>
      <c r="Q89" s="20">
        <v>750</v>
      </c>
      <c r="R89" s="22" t="s">
        <v>41</v>
      </c>
      <c r="S89" s="23"/>
      <c r="T89" s="141">
        <v>13.301826139158388</v>
      </c>
      <c r="U89" s="187">
        <v>11.489707364333384</v>
      </c>
      <c r="V89" s="188">
        <v>12.194663431462839</v>
      </c>
      <c r="W89" s="188">
        <v>12.899619498592294</v>
      </c>
      <c r="X89" s="189">
        <f>CEILING(0.4*G89,1)</f>
        <v>297</v>
      </c>
      <c r="Y89" s="189">
        <f t="shared" si="4"/>
        <v>742</v>
      </c>
      <c r="Z89" s="189">
        <v>6</v>
      </c>
      <c r="AA89" s="189">
        <v>6</v>
      </c>
      <c r="AB89" s="189">
        <v>2</v>
      </c>
      <c r="AC89" s="189">
        <v>1254.0806998213097</v>
      </c>
      <c r="AD89" s="228">
        <f t="shared" si="5"/>
        <v>51888.9</v>
      </c>
    </row>
    <row r="90" spans="1:30" s="24" customFormat="1" ht="12.5" thickBot="1" x14ac:dyDescent="0.4">
      <c r="A90" s="20">
        <v>24200</v>
      </c>
      <c r="B90" s="20" t="s">
        <v>30</v>
      </c>
      <c r="C90" s="20" t="s">
        <v>31</v>
      </c>
      <c r="D90" s="20" t="s">
        <v>31</v>
      </c>
      <c r="E90" s="20" t="s">
        <v>2666</v>
      </c>
      <c r="F90" s="20" t="s">
        <v>2667</v>
      </c>
      <c r="G90" s="20">
        <v>775</v>
      </c>
      <c r="H90" s="20" t="s">
        <v>60</v>
      </c>
      <c r="I90" s="20" t="s">
        <v>2665</v>
      </c>
      <c r="J90" s="20" t="s">
        <v>56</v>
      </c>
      <c r="K90" s="20" t="s">
        <v>48</v>
      </c>
      <c r="L90" s="20" t="s">
        <v>124</v>
      </c>
      <c r="M90" s="20" t="s">
        <v>50</v>
      </c>
      <c r="N90" s="20" t="s">
        <v>64</v>
      </c>
      <c r="O90" s="21">
        <v>25934</v>
      </c>
      <c r="P90" s="20"/>
      <c r="Q90" s="20">
        <v>750</v>
      </c>
      <c r="R90" s="22" t="s">
        <v>41</v>
      </c>
      <c r="S90" s="23"/>
      <c r="T90" s="141">
        <v>13.301826139158388</v>
      </c>
      <c r="U90" s="187">
        <v>11.489707364333388</v>
      </c>
      <c r="V90" s="188">
        <v>12.194663431462844</v>
      </c>
      <c r="W90" s="188">
        <v>12.899619498592301</v>
      </c>
      <c r="X90" s="189">
        <f t="shared" ref="X90:X107" si="7">CEILING(0.4*G90,1)</f>
        <v>310</v>
      </c>
      <c r="Y90" s="189">
        <f t="shared" si="4"/>
        <v>775</v>
      </c>
      <c r="Z90" s="189">
        <v>6</v>
      </c>
      <c r="AA90" s="189">
        <v>6</v>
      </c>
      <c r="AB90" s="189">
        <v>2</v>
      </c>
      <c r="AC90" s="189">
        <v>1311.1451190005182</v>
      </c>
      <c r="AD90" s="228">
        <f t="shared" si="5"/>
        <v>54250</v>
      </c>
    </row>
    <row r="91" spans="1:30" s="24" customFormat="1" ht="12.5" thickBot="1" x14ac:dyDescent="0.4">
      <c r="A91" s="20">
        <v>10800</v>
      </c>
      <c r="B91" s="20" t="s">
        <v>30</v>
      </c>
      <c r="C91" s="20" t="s">
        <v>31</v>
      </c>
      <c r="D91" s="20" t="s">
        <v>31</v>
      </c>
      <c r="E91" s="20" t="s">
        <v>1234</v>
      </c>
      <c r="F91" s="20" t="s">
        <v>1235</v>
      </c>
      <c r="G91" s="20">
        <v>320</v>
      </c>
      <c r="H91" s="20" t="s">
        <v>60</v>
      </c>
      <c r="I91" s="20" t="s">
        <v>1236</v>
      </c>
      <c r="J91" s="20" t="s">
        <v>56</v>
      </c>
      <c r="K91" s="20" t="s">
        <v>48</v>
      </c>
      <c r="L91" s="20" t="s">
        <v>124</v>
      </c>
      <c r="M91" s="20" t="s">
        <v>50</v>
      </c>
      <c r="N91" s="20" t="s">
        <v>64</v>
      </c>
      <c r="O91" s="20"/>
      <c r="P91" s="20"/>
      <c r="Q91" s="20">
        <v>333</v>
      </c>
      <c r="R91" s="22" t="s">
        <v>41</v>
      </c>
      <c r="S91" s="23"/>
      <c r="T91" s="141">
        <v>13.076918198706643</v>
      </c>
      <c r="U91" s="187">
        <v>11.264799423881641</v>
      </c>
      <c r="V91" s="188">
        <v>11.969755491011098</v>
      </c>
      <c r="W91" s="188">
        <v>12.674711558140555</v>
      </c>
      <c r="X91" s="189">
        <f t="shared" si="7"/>
        <v>128</v>
      </c>
      <c r="Y91" s="189">
        <f t="shared" si="4"/>
        <v>320</v>
      </c>
      <c r="Z91" s="189">
        <v>6</v>
      </c>
      <c r="AA91" s="189">
        <v>6</v>
      </c>
      <c r="AB91" s="189">
        <v>2</v>
      </c>
      <c r="AC91" s="189">
        <v>541.37604913569874</v>
      </c>
      <c r="AD91" s="228">
        <f t="shared" si="5"/>
        <v>22400</v>
      </c>
    </row>
    <row r="92" spans="1:30" s="24" customFormat="1" ht="12.5" thickBot="1" x14ac:dyDescent="0.4">
      <c r="A92" s="20">
        <v>10900</v>
      </c>
      <c r="B92" s="20" t="s">
        <v>30</v>
      </c>
      <c r="C92" s="20" t="s">
        <v>31</v>
      </c>
      <c r="D92" s="20" t="s">
        <v>31</v>
      </c>
      <c r="E92" s="20" t="s">
        <v>1237</v>
      </c>
      <c r="F92" s="20" t="s">
        <v>1238</v>
      </c>
      <c r="G92" s="20">
        <v>320</v>
      </c>
      <c r="H92" s="20" t="s">
        <v>60</v>
      </c>
      <c r="I92" s="20" t="s">
        <v>1236</v>
      </c>
      <c r="J92" s="20" t="s">
        <v>56</v>
      </c>
      <c r="K92" s="20" t="s">
        <v>48</v>
      </c>
      <c r="L92" s="20" t="s">
        <v>124</v>
      </c>
      <c r="M92" s="20" t="s">
        <v>50</v>
      </c>
      <c r="N92" s="20" t="s">
        <v>64</v>
      </c>
      <c r="O92" s="20"/>
      <c r="P92" s="20"/>
      <c r="Q92" s="20">
        <v>333</v>
      </c>
      <c r="R92" s="22" t="s">
        <v>41</v>
      </c>
      <c r="S92" s="23"/>
      <c r="T92" s="141">
        <v>13.076918198706643</v>
      </c>
      <c r="U92" s="187">
        <v>11.264799423881641</v>
      </c>
      <c r="V92" s="188">
        <v>11.969755491011098</v>
      </c>
      <c r="W92" s="188">
        <v>12.674711558140555</v>
      </c>
      <c r="X92" s="189">
        <f t="shared" si="7"/>
        <v>128</v>
      </c>
      <c r="Y92" s="189">
        <f t="shared" si="4"/>
        <v>320</v>
      </c>
      <c r="Z92" s="189">
        <v>6</v>
      </c>
      <c r="AA92" s="189">
        <v>6</v>
      </c>
      <c r="AB92" s="189">
        <v>2</v>
      </c>
      <c r="AC92" s="189">
        <v>541.37604913569874</v>
      </c>
      <c r="AD92" s="228">
        <f t="shared" si="5"/>
        <v>22400</v>
      </c>
    </row>
    <row r="93" spans="1:30" s="44" customFormat="1" ht="12.5" thickBot="1" x14ac:dyDescent="0.4">
      <c r="A93" s="29">
        <v>600</v>
      </c>
      <c r="B93" s="29" t="s">
        <v>30</v>
      </c>
      <c r="C93" s="29" t="s">
        <v>31</v>
      </c>
      <c r="D93" s="29" t="s">
        <v>31</v>
      </c>
      <c r="E93" s="29" t="s">
        <v>141</v>
      </c>
      <c r="F93" s="29" t="s">
        <v>142</v>
      </c>
      <c r="G93" s="29">
        <v>174.56</v>
      </c>
      <c r="H93" s="29" t="s">
        <v>60</v>
      </c>
      <c r="I93" s="29" t="s">
        <v>143</v>
      </c>
      <c r="J93" s="29" t="s">
        <v>56</v>
      </c>
      <c r="K93" s="29" t="s">
        <v>48</v>
      </c>
      <c r="L93" s="29" t="s">
        <v>124</v>
      </c>
      <c r="M93" s="29" t="s">
        <v>50</v>
      </c>
      <c r="N93" s="29" t="s">
        <v>64</v>
      </c>
      <c r="O93" s="30">
        <v>20455</v>
      </c>
      <c r="P93" s="29"/>
      <c r="Q93" s="29">
        <v>175</v>
      </c>
      <c r="R93" s="31" t="s">
        <v>41</v>
      </c>
      <c r="S93" s="32"/>
      <c r="T93" s="145">
        <v>12.998396633230849</v>
      </c>
      <c r="U93" s="193">
        <v>11.186277858405846</v>
      </c>
      <c r="V93" s="194">
        <v>11.891233925535305</v>
      </c>
      <c r="W93" s="194">
        <v>12.596189992664764</v>
      </c>
      <c r="X93" s="195">
        <f t="shared" si="7"/>
        <v>70</v>
      </c>
      <c r="Y93" s="195">
        <f t="shared" si="4"/>
        <v>175</v>
      </c>
      <c r="Z93" s="195">
        <v>6</v>
      </c>
      <c r="AA93" s="195">
        <v>6</v>
      </c>
      <c r="AB93" s="195">
        <v>2</v>
      </c>
      <c r="AC93" s="195">
        <v>295.32063480352377</v>
      </c>
      <c r="AD93" s="228">
        <f t="shared" si="5"/>
        <v>12219.2</v>
      </c>
    </row>
    <row r="94" spans="1:30" s="44" customFormat="1" ht="12.5" thickBot="1" x14ac:dyDescent="0.4">
      <c r="A94" s="29">
        <v>700</v>
      </c>
      <c r="B94" s="29" t="s">
        <v>30</v>
      </c>
      <c r="C94" s="29" t="s">
        <v>31</v>
      </c>
      <c r="D94" s="29" t="s">
        <v>31</v>
      </c>
      <c r="E94" s="29" t="s">
        <v>144</v>
      </c>
      <c r="F94" s="29" t="s">
        <v>145</v>
      </c>
      <c r="G94" s="29">
        <v>175</v>
      </c>
      <c r="H94" s="29" t="s">
        <v>60</v>
      </c>
      <c r="I94" s="29" t="s">
        <v>143</v>
      </c>
      <c r="J94" s="29" t="s">
        <v>56</v>
      </c>
      <c r="K94" s="29" t="s">
        <v>48</v>
      </c>
      <c r="L94" s="29" t="s">
        <v>124</v>
      </c>
      <c r="M94" s="29" t="s">
        <v>50</v>
      </c>
      <c r="N94" s="29" t="s">
        <v>64</v>
      </c>
      <c r="O94" s="30">
        <v>20821</v>
      </c>
      <c r="P94" s="29"/>
      <c r="Q94" s="29">
        <v>176</v>
      </c>
      <c r="R94" s="31" t="s">
        <v>41</v>
      </c>
      <c r="S94" s="32"/>
      <c r="T94" s="145">
        <v>12.998396633230849</v>
      </c>
      <c r="U94" s="193">
        <v>11.18627785840585</v>
      </c>
      <c r="V94" s="194">
        <v>11.891233925535307</v>
      </c>
      <c r="W94" s="194">
        <v>12.596189992664764</v>
      </c>
      <c r="X94" s="195">
        <f t="shared" si="7"/>
        <v>70</v>
      </c>
      <c r="Y94" s="195">
        <f t="shared" si="4"/>
        <v>175</v>
      </c>
      <c r="Z94" s="195">
        <v>6</v>
      </c>
      <c r="AA94" s="195">
        <v>6</v>
      </c>
      <c r="AB94" s="195">
        <v>2</v>
      </c>
      <c r="AC94" s="195">
        <v>296.06502687108571</v>
      </c>
      <c r="AD94" s="228">
        <f t="shared" si="5"/>
        <v>12250</v>
      </c>
    </row>
    <row r="95" spans="1:30" s="44" customFormat="1" ht="12.5" thickBot="1" x14ac:dyDescent="0.4">
      <c r="A95" s="29">
        <v>800</v>
      </c>
      <c r="B95" s="29" t="s">
        <v>30</v>
      </c>
      <c r="C95" s="29" t="s">
        <v>31</v>
      </c>
      <c r="D95" s="29" t="s">
        <v>31</v>
      </c>
      <c r="E95" s="29" t="s">
        <v>146</v>
      </c>
      <c r="F95" s="29" t="s">
        <v>147</v>
      </c>
      <c r="G95" s="29">
        <v>332.18</v>
      </c>
      <c r="H95" s="29" t="s">
        <v>60</v>
      </c>
      <c r="I95" s="29" t="s">
        <v>143</v>
      </c>
      <c r="J95" s="29" t="s">
        <v>56</v>
      </c>
      <c r="K95" s="29" t="s">
        <v>48</v>
      </c>
      <c r="L95" s="29" t="s">
        <v>124</v>
      </c>
      <c r="M95" s="29" t="s">
        <v>50</v>
      </c>
      <c r="N95" s="29" t="s">
        <v>64</v>
      </c>
      <c r="O95" s="30">
        <v>22282</v>
      </c>
      <c r="P95" s="29"/>
      <c r="Q95" s="29">
        <v>322</v>
      </c>
      <c r="R95" s="31" t="s">
        <v>41</v>
      </c>
      <c r="S95" s="32"/>
      <c r="T95" s="145">
        <v>12.998396633230849</v>
      </c>
      <c r="U95" s="193">
        <v>11.186277858405846</v>
      </c>
      <c r="V95" s="194">
        <v>11.891233925535305</v>
      </c>
      <c r="W95" s="194">
        <v>12.596189992664765</v>
      </c>
      <c r="X95" s="195">
        <f t="shared" si="7"/>
        <v>133</v>
      </c>
      <c r="Y95" s="195">
        <f t="shared" si="4"/>
        <v>333</v>
      </c>
      <c r="Z95" s="195">
        <v>6</v>
      </c>
      <c r="AA95" s="195">
        <v>6</v>
      </c>
      <c r="AB95" s="195">
        <v>2</v>
      </c>
      <c r="AC95" s="195">
        <v>561.98217500592625</v>
      </c>
      <c r="AD95" s="228">
        <f t="shared" si="5"/>
        <v>23252.600000000002</v>
      </c>
    </row>
    <row r="96" spans="1:30" s="44" customFormat="1" ht="12.5" thickBot="1" x14ac:dyDescent="0.4">
      <c r="A96" s="29">
        <v>900</v>
      </c>
      <c r="B96" s="29" t="s">
        <v>30</v>
      </c>
      <c r="C96" s="29" t="s">
        <v>31</v>
      </c>
      <c r="D96" s="29" t="s">
        <v>31</v>
      </c>
      <c r="E96" s="29" t="s">
        <v>148</v>
      </c>
      <c r="F96" s="29" t="s">
        <v>149</v>
      </c>
      <c r="G96" s="29">
        <v>335.67</v>
      </c>
      <c r="H96" s="29" t="s">
        <v>60</v>
      </c>
      <c r="I96" s="29" t="s">
        <v>143</v>
      </c>
      <c r="J96" s="29" t="s">
        <v>56</v>
      </c>
      <c r="K96" s="29" t="s">
        <v>48</v>
      </c>
      <c r="L96" s="29" t="s">
        <v>124</v>
      </c>
      <c r="M96" s="29" t="s">
        <v>50</v>
      </c>
      <c r="N96" s="29" t="s">
        <v>64</v>
      </c>
      <c r="O96" s="30">
        <v>22647</v>
      </c>
      <c r="P96" s="29"/>
      <c r="Q96" s="29">
        <v>320</v>
      </c>
      <c r="R96" s="31" t="s">
        <v>41</v>
      </c>
      <c r="S96" s="32"/>
      <c r="T96" s="145">
        <v>12.998396633230849</v>
      </c>
      <c r="U96" s="193">
        <v>11.186277858405846</v>
      </c>
      <c r="V96" s="194">
        <v>11.891233925535305</v>
      </c>
      <c r="W96" s="194">
        <v>12.596189992664765</v>
      </c>
      <c r="X96" s="195">
        <f t="shared" si="7"/>
        <v>135</v>
      </c>
      <c r="Y96" s="195">
        <f t="shared" si="4"/>
        <v>336</v>
      </c>
      <c r="Z96" s="195">
        <v>6</v>
      </c>
      <c r="AA96" s="195">
        <v>6</v>
      </c>
      <c r="AB96" s="195">
        <v>2</v>
      </c>
      <c r="AC96" s="195">
        <v>567.88655754181457</v>
      </c>
      <c r="AD96" s="228">
        <f t="shared" si="5"/>
        <v>23496.9</v>
      </c>
    </row>
    <row r="97" spans="1:54" s="44" customFormat="1" ht="12.5" thickBot="1" x14ac:dyDescent="0.4">
      <c r="A97" s="29">
        <v>1000</v>
      </c>
      <c r="B97" s="29" t="s">
        <v>30</v>
      </c>
      <c r="C97" s="29" t="s">
        <v>31</v>
      </c>
      <c r="D97" s="29" t="s">
        <v>31</v>
      </c>
      <c r="E97" s="29" t="s">
        <v>150</v>
      </c>
      <c r="F97" s="29" t="s">
        <v>151</v>
      </c>
      <c r="G97" s="29">
        <v>497.97</v>
      </c>
      <c r="H97" s="29" t="s">
        <v>60</v>
      </c>
      <c r="I97" s="29" t="s">
        <v>143</v>
      </c>
      <c r="J97" s="29" t="s">
        <v>56</v>
      </c>
      <c r="K97" s="29" t="s">
        <v>48</v>
      </c>
      <c r="L97" s="29" t="s">
        <v>124</v>
      </c>
      <c r="M97" s="29" t="s">
        <v>50</v>
      </c>
      <c r="N97" s="29" t="s">
        <v>64</v>
      </c>
      <c r="O97" s="30">
        <v>36161</v>
      </c>
      <c r="P97" s="29"/>
      <c r="Q97" s="29">
        <v>482</v>
      </c>
      <c r="R97" s="31" t="s">
        <v>41</v>
      </c>
      <c r="S97" s="32"/>
      <c r="T97" s="145">
        <v>12.998396633230849</v>
      </c>
      <c r="U97" s="193">
        <v>11.186277858405848</v>
      </c>
      <c r="V97" s="194">
        <v>11.891233925535305</v>
      </c>
      <c r="W97" s="194">
        <v>12.596189992664764</v>
      </c>
      <c r="X97" s="195">
        <f t="shared" si="7"/>
        <v>200</v>
      </c>
      <c r="Y97" s="195">
        <f t="shared" si="4"/>
        <v>498</v>
      </c>
      <c r="Z97" s="195">
        <v>6</v>
      </c>
      <c r="AA97" s="195">
        <v>6</v>
      </c>
      <c r="AB97" s="195">
        <v>2</v>
      </c>
      <c r="AC97" s="195">
        <v>842.46572246282346</v>
      </c>
      <c r="AD97" s="228">
        <f t="shared" si="5"/>
        <v>34857.9</v>
      </c>
    </row>
    <row r="98" spans="1:54" s="44" customFormat="1" ht="12.5" thickBot="1" x14ac:dyDescent="0.4">
      <c r="A98" s="29">
        <v>1100</v>
      </c>
      <c r="B98" s="29" t="s">
        <v>30</v>
      </c>
      <c r="C98" s="29" t="s">
        <v>31</v>
      </c>
      <c r="D98" s="29" t="s">
        <v>31</v>
      </c>
      <c r="E98" s="29" t="s">
        <v>152</v>
      </c>
      <c r="F98" s="29" t="s">
        <v>153</v>
      </c>
      <c r="G98" s="29">
        <v>495</v>
      </c>
      <c r="H98" s="29" t="s">
        <v>60</v>
      </c>
      <c r="I98" s="29" t="s">
        <v>143</v>
      </c>
      <c r="J98" s="29" t="s">
        <v>56</v>
      </c>
      <c r="K98" s="29" t="s">
        <v>48</v>
      </c>
      <c r="L98" s="29" t="s">
        <v>124</v>
      </c>
      <c r="M98" s="29" t="s">
        <v>50</v>
      </c>
      <c r="N98" s="29" t="s">
        <v>64</v>
      </c>
      <c r="O98" s="30">
        <v>24108</v>
      </c>
      <c r="P98" s="29"/>
      <c r="Q98" s="29">
        <v>481</v>
      </c>
      <c r="R98" s="31" t="s">
        <v>41</v>
      </c>
      <c r="S98" s="32"/>
      <c r="T98" s="145">
        <v>12.998396633230849</v>
      </c>
      <c r="U98" s="193">
        <v>11.186277858405846</v>
      </c>
      <c r="V98" s="194">
        <v>11.891233925535303</v>
      </c>
      <c r="W98" s="194">
        <v>12.59618999266476</v>
      </c>
      <c r="X98" s="195">
        <f t="shared" si="7"/>
        <v>198</v>
      </c>
      <c r="Y98" s="195">
        <f t="shared" si="4"/>
        <v>495</v>
      </c>
      <c r="Z98" s="195">
        <v>6</v>
      </c>
      <c r="AA98" s="195">
        <v>6</v>
      </c>
      <c r="AB98" s="195">
        <v>2</v>
      </c>
      <c r="AC98" s="195">
        <v>837.44107600678342</v>
      </c>
      <c r="AD98" s="228">
        <f t="shared" si="5"/>
        <v>34650</v>
      </c>
    </row>
    <row r="99" spans="1:54" s="44" customFormat="1" ht="12.5" thickBot="1" x14ac:dyDescent="0.4">
      <c r="A99" s="29">
        <v>3800</v>
      </c>
      <c r="B99" s="29" t="s">
        <v>30</v>
      </c>
      <c r="C99" s="29" t="s">
        <v>31</v>
      </c>
      <c r="D99" s="29" t="s">
        <v>31</v>
      </c>
      <c r="E99" s="29" t="s">
        <v>445</v>
      </c>
      <c r="F99" s="29" t="s">
        <v>446</v>
      </c>
      <c r="G99" s="29">
        <v>65</v>
      </c>
      <c r="H99" s="29" t="s">
        <v>60</v>
      </c>
      <c r="I99" s="29" t="s">
        <v>447</v>
      </c>
      <c r="J99" s="29" t="s">
        <v>56</v>
      </c>
      <c r="K99" s="29" t="s">
        <v>48</v>
      </c>
      <c r="L99" s="29" t="s">
        <v>124</v>
      </c>
      <c r="M99" s="29" t="s">
        <v>50</v>
      </c>
      <c r="N99" s="29" t="s">
        <v>196</v>
      </c>
      <c r="O99" s="30">
        <v>23743</v>
      </c>
      <c r="P99" s="29"/>
      <c r="Q99" s="29">
        <v>65</v>
      </c>
      <c r="R99" s="31" t="s">
        <v>41</v>
      </c>
      <c r="S99" s="32"/>
      <c r="T99" s="145">
        <v>12.998396633230849</v>
      </c>
      <c r="U99" s="193">
        <v>11.186277858405846</v>
      </c>
      <c r="V99" s="194">
        <v>11.891233925535301</v>
      </c>
      <c r="W99" s="194">
        <v>12.596189992664758</v>
      </c>
      <c r="X99" s="195">
        <f t="shared" si="7"/>
        <v>26</v>
      </c>
      <c r="Y99" s="195">
        <f t="shared" si="4"/>
        <v>65</v>
      </c>
      <c r="Z99" s="195">
        <v>6</v>
      </c>
      <c r="AA99" s="195">
        <v>6</v>
      </c>
      <c r="AB99" s="195">
        <v>2</v>
      </c>
      <c r="AC99" s="195">
        <v>109.96700998068869</v>
      </c>
      <c r="AD99" s="228">
        <f t="shared" si="5"/>
        <v>4550</v>
      </c>
    </row>
    <row r="100" spans="1:54" s="44" customFormat="1" ht="12.5" thickBot="1" x14ac:dyDescent="0.4">
      <c r="A100" s="29">
        <v>16500</v>
      </c>
      <c r="B100" s="29" t="s">
        <v>30</v>
      </c>
      <c r="C100" s="29" t="s">
        <v>31</v>
      </c>
      <c r="D100" s="29" t="s">
        <v>31</v>
      </c>
      <c r="E100" s="29" t="s">
        <v>1786</v>
      </c>
      <c r="F100" s="29" t="s">
        <v>1787</v>
      </c>
      <c r="G100" s="29">
        <v>225.75</v>
      </c>
      <c r="H100" s="29" t="s">
        <v>60</v>
      </c>
      <c r="I100" s="29" t="s">
        <v>143</v>
      </c>
      <c r="J100" s="29" t="s">
        <v>56</v>
      </c>
      <c r="K100" s="29" t="s">
        <v>48</v>
      </c>
      <c r="L100" s="29" t="s">
        <v>124</v>
      </c>
      <c r="M100" s="29" t="s">
        <v>50</v>
      </c>
      <c r="N100" s="29" t="s">
        <v>64</v>
      </c>
      <c r="O100" s="29"/>
      <c r="P100" s="29"/>
      <c r="Q100" s="29">
        <v>226</v>
      </c>
      <c r="R100" s="31" t="s">
        <v>41</v>
      </c>
      <c r="S100" s="32"/>
      <c r="T100" s="145">
        <v>12.998396633230849</v>
      </c>
      <c r="U100" s="193">
        <v>11.186277858405846</v>
      </c>
      <c r="V100" s="194">
        <v>11.891233925535301</v>
      </c>
      <c r="W100" s="194">
        <v>12.596189992664758</v>
      </c>
      <c r="X100" s="195">
        <f t="shared" si="7"/>
        <v>91</v>
      </c>
      <c r="Y100" s="195">
        <f t="shared" si="4"/>
        <v>226</v>
      </c>
      <c r="Z100" s="195">
        <v>6</v>
      </c>
      <c r="AA100" s="195">
        <v>6</v>
      </c>
      <c r="AB100" s="195">
        <v>2</v>
      </c>
      <c r="AC100" s="195">
        <v>381.92388466370022</v>
      </c>
      <c r="AD100" s="228">
        <f t="shared" si="5"/>
        <v>15802.5</v>
      </c>
    </row>
    <row r="101" spans="1:54" s="44" customFormat="1" ht="12.5" thickBot="1" x14ac:dyDescent="0.4">
      <c r="A101" s="29">
        <v>16600</v>
      </c>
      <c r="B101" s="29" t="s">
        <v>30</v>
      </c>
      <c r="C101" s="29" t="s">
        <v>31</v>
      </c>
      <c r="D101" s="29" t="s">
        <v>31</v>
      </c>
      <c r="E101" s="29" t="s">
        <v>1788</v>
      </c>
      <c r="F101" s="29" t="s">
        <v>1789</v>
      </c>
      <c r="G101" s="29">
        <v>225.8</v>
      </c>
      <c r="H101" s="29" t="s">
        <v>60</v>
      </c>
      <c r="I101" s="29" t="s">
        <v>143</v>
      </c>
      <c r="J101" s="29" t="s">
        <v>56</v>
      </c>
      <c r="K101" s="29" t="s">
        <v>48</v>
      </c>
      <c r="L101" s="29" t="s">
        <v>124</v>
      </c>
      <c r="M101" s="29" t="s">
        <v>50</v>
      </c>
      <c r="N101" s="29" t="s">
        <v>64</v>
      </c>
      <c r="O101" s="29"/>
      <c r="P101" s="29"/>
      <c r="Q101" s="29">
        <v>226</v>
      </c>
      <c r="R101" s="31" t="s">
        <v>41</v>
      </c>
      <c r="S101" s="32"/>
      <c r="T101" s="145">
        <v>12.998396633230849</v>
      </c>
      <c r="U101" s="193">
        <v>11.186277858405845</v>
      </c>
      <c r="V101" s="194">
        <v>11.8912339255353</v>
      </c>
      <c r="W101" s="194">
        <v>12.596189992664756</v>
      </c>
      <c r="X101" s="195">
        <f t="shared" si="7"/>
        <v>91</v>
      </c>
      <c r="Y101" s="195">
        <f t="shared" si="4"/>
        <v>226</v>
      </c>
      <c r="Z101" s="195">
        <v>6</v>
      </c>
      <c r="AA101" s="195">
        <v>6</v>
      </c>
      <c r="AB101" s="195">
        <v>2</v>
      </c>
      <c r="AC101" s="195">
        <v>382.00847467137743</v>
      </c>
      <c r="AD101" s="228">
        <f t="shared" si="5"/>
        <v>15806</v>
      </c>
    </row>
    <row r="102" spans="1:54" s="44" customFormat="1" ht="12.5" thickBot="1" x14ac:dyDescent="0.4">
      <c r="A102" s="29">
        <v>27600</v>
      </c>
      <c r="B102" s="29" t="s">
        <v>30</v>
      </c>
      <c r="C102" s="29" t="s">
        <v>31</v>
      </c>
      <c r="D102" s="29" t="s">
        <v>31</v>
      </c>
      <c r="E102" s="29" t="s">
        <v>2986</v>
      </c>
      <c r="F102" s="29" t="s">
        <v>2987</v>
      </c>
      <c r="G102" s="29">
        <v>178.87</v>
      </c>
      <c r="H102" s="29" t="s">
        <v>60</v>
      </c>
      <c r="I102" s="29" t="s">
        <v>143</v>
      </c>
      <c r="J102" s="29" t="s">
        <v>56</v>
      </c>
      <c r="K102" s="29" t="s">
        <v>48</v>
      </c>
      <c r="L102" s="29" t="s">
        <v>124</v>
      </c>
      <c r="M102" s="29" t="s">
        <v>50</v>
      </c>
      <c r="N102" s="29" t="s">
        <v>64</v>
      </c>
      <c r="O102" s="30">
        <v>19725</v>
      </c>
      <c r="P102" s="29"/>
      <c r="Q102" s="29">
        <v>175</v>
      </c>
      <c r="R102" s="31" t="s">
        <v>41</v>
      </c>
      <c r="S102" s="32"/>
      <c r="T102" s="145">
        <v>12.998396633230849</v>
      </c>
      <c r="U102" s="193">
        <v>11.186277858405845</v>
      </c>
      <c r="V102" s="194">
        <v>11.8912339255353</v>
      </c>
      <c r="W102" s="194">
        <v>12.596189992664756</v>
      </c>
      <c r="X102" s="195">
        <f t="shared" si="7"/>
        <v>72</v>
      </c>
      <c r="Y102" s="195">
        <f t="shared" si="4"/>
        <v>179</v>
      </c>
      <c r="Z102" s="195">
        <v>6</v>
      </c>
      <c r="AA102" s="195">
        <v>6</v>
      </c>
      <c r="AB102" s="195">
        <v>2</v>
      </c>
      <c r="AC102" s="195">
        <v>302.61229346531962</v>
      </c>
      <c r="AD102" s="228">
        <f t="shared" si="5"/>
        <v>12520.9</v>
      </c>
    </row>
    <row r="103" spans="1:54" s="44" customFormat="1" ht="12.5" thickBot="1" x14ac:dyDescent="0.4">
      <c r="A103" s="29">
        <v>27700</v>
      </c>
      <c r="B103" s="29" t="s">
        <v>30</v>
      </c>
      <c r="C103" s="29" t="s">
        <v>31</v>
      </c>
      <c r="D103" s="29" t="s">
        <v>31</v>
      </c>
      <c r="E103" s="29" t="s">
        <v>2988</v>
      </c>
      <c r="F103" s="29" t="s">
        <v>2989</v>
      </c>
      <c r="G103" s="29">
        <v>175</v>
      </c>
      <c r="H103" s="29" t="s">
        <v>60</v>
      </c>
      <c r="I103" s="29" t="s">
        <v>143</v>
      </c>
      <c r="J103" s="29" t="s">
        <v>56</v>
      </c>
      <c r="K103" s="29" t="s">
        <v>48</v>
      </c>
      <c r="L103" s="29" t="s">
        <v>124</v>
      </c>
      <c r="M103" s="29" t="s">
        <v>50</v>
      </c>
      <c r="N103" s="29" t="s">
        <v>64</v>
      </c>
      <c r="O103" s="30">
        <v>20821</v>
      </c>
      <c r="P103" s="29"/>
      <c r="Q103" s="29">
        <v>175</v>
      </c>
      <c r="R103" s="31" t="s">
        <v>41</v>
      </c>
      <c r="S103" s="32"/>
      <c r="T103" s="145">
        <v>12.998396633230849</v>
      </c>
      <c r="U103" s="193">
        <v>11.18627785840585</v>
      </c>
      <c r="V103" s="194">
        <v>11.891233925535307</v>
      </c>
      <c r="W103" s="194">
        <v>12.596189992664764</v>
      </c>
      <c r="X103" s="195">
        <f t="shared" si="7"/>
        <v>70</v>
      </c>
      <c r="Y103" s="195">
        <f t="shared" si="4"/>
        <v>175</v>
      </c>
      <c r="Z103" s="195">
        <v>6</v>
      </c>
      <c r="AA103" s="195">
        <v>6</v>
      </c>
      <c r="AB103" s="195">
        <v>2</v>
      </c>
      <c r="AC103" s="195">
        <v>296.06502687108571</v>
      </c>
      <c r="AD103" s="228">
        <f t="shared" si="5"/>
        <v>12250</v>
      </c>
    </row>
    <row r="104" spans="1:54" s="44" customFormat="1" ht="12.5" thickBot="1" x14ac:dyDescent="0.4">
      <c r="A104" s="29">
        <v>27800</v>
      </c>
      <c r="B104" s="29" t="s">
        <v>30</v>
      </c>
      <c r="C104" s="29" t="s">
        <v>31</v>
      </c>
      <c r="D104" s="29" t="s">
        <v>31</v>
      </c>
      <c r="E104" s="29" t="s">
        <v>2990</v>
      </c>
      <c r="F104" s="29" t="s">
        <v>2991</v>
      </c>
      <c r="G104" s="29">
        <v>505.96</v>
      </c>
      <c r="H104" s="29" t="s">
        <v>60</v>
      </c>
      <c r="I104" s="29" t="s">
        <v>143</v>
      </c>
      <c r="J104" s="29" t="s">
        <v>56</v>
      </c>
      <c r="K104" s="29" t="s">
        <v>48</v>
      </c>
      <c r="L104" s="29" t="s">
        <v>124</v>
      </c>
      <c r="M104" s="29" t="s">
        <v>50</v>
      </c>
      <c r="N104" s="29" t="s">
        <v>64</v>
      </c>
      <c r="O104" s="30">
        <v>24473</v>
      </c>
      <c r="P104" s="29"/>
      <c r="Q104" s="29">
        <v>480</v>
      </c>
      <c r="R104" s="31" t="s">
        <v>41</v>
      </c>
      <c r="S104" s="32"/>
      <c r="T104" s="145">
        <v>12.998396633230849</v>
      </c>
      <c r="U104" s="193">
        <v>11.186277858405848</v>
      </c>
      <c r="V104" s="194">
        <v>11.891233925535303</v>
      </c>
      <c r="W104" s="194">
        <v>12.59618999266476</v>
      </c>
      <c r="X104" s="195">
        <f t="shared" si="7"/>
        <v>203</v>
      </c>
      <c r="Y104" s="195">
        <f t="shared" si="4"/>
        <v>506</v>
      </c>
      <c r="Z104" s="195">
        <v>6</v>
      </c>
      <c r="AA104" s="195">
        <v>6</v>
      </c>
      <c r="AB104" s="195">
        <v>2</v>
      </c>
      <c r="AC104" s="195">
        <v>855.98320568968268</v>
      </c>
      <c r="AD104" s="228">
        <f t="shared" si="5"/>
        <v>35417.199999999997</v>
      </c>
    </row>
    <row r="105" spans="1:54" s="44" customFormat="1" ht="12.5" thickBot="1" x14ac:dyDescent="0.4">
      <c r="A105" s="29">
        <v>27900</v>
      </c>
      <c r="B105" s="29" t="s">
        <v>30</v>
      </c>
      <c r="C105" s="29" t="s">
        <v>31</v>
      </c>
      <c r="D105" s="29" t="s">
        <v>31</v>
      </c>
      <c r="E105" s="29" t="s">
        <v>2992</v>
      </c>
      <c r="F105" s="29" t="s">
        <v>2993</v>
      </c>
      <c r="G105" s="29">
        <v>495.9</v>
      </c>
      <c r="H105" s="29" t="s">
        <v>60</v>
      </c>
      <c r="I105" s="29" t="s">
        <v>143</v>
      </c>
      <c r="J105" s="29" t="s">
        <v>56</v>
      </c>
      <c r="K105" s="29" t="s">
        <v>48</v>
      </c>
      <c r="L105" s="29" t="s">
        <v>124</v>
      </c>
      <c r="M105" s="29" t="s">
        <v>50</v>
      </c>
      <c r="N105" s="29" t="s">
        <v>64</v>
      </c>
      <c r="O105" s="30">
        <v>24473</v>
      </c>
      <c r="P105" s="29"/>
      <c r="Q105" s="29">
        <v>480</v>
      </c>
      <c r="R105" s="31" t="s">
        <v>41</v>
      </c>
      <c r="S105" s="32"/>
      <c r="T105" s="145">
        <v>12.998396633230849</v>
      </c>
      <c r="U105" s="193">
        <v>11.186277858405845</v>
      </c>
      <c r="V105" s="194">
        <v>11.8912339255353</v>
      </c>
      <c r="W105" s="194">
        <v>12.596189992664755</v>
      </c>
      <c r="X105" s="195">
        <f t="shared" si="7"/>
        <v>199</v>
      </c>
      <c r="Y105" s="195">
        <f t="shared" si="4"/>
        <v>496</v>
      </c>
      <c r="Z105" s="195">
        <v>6</v>
      </c>
      <c r="AA105" s="195">
        <v>6</v>
      </c>
      <c r="AB105" s="195">
        <v>2</v>
      </c>
      <c r="AC105" s="195">
        <v>838.96369614497962</v>
      </c>
      <c r="AD105" s="228">
        <f t="shared" si="5"/>
        <v>34713</v>
      </c>
    </row>
    <row r="106" spans="1:54" s="24" customFormat="1" ht="12.5" thickBot="1" x14ac:dyDescent="0.4">
      <c r="A106" s="20">
        <v>20600</v>
      </c>
      <c r="B106" s="20" t="s">
        <v>30</v>
      </c>
      <c r="C106" s="20" t="s">
        <v>31</v>
      </c>
      <c r="D106" s="20" t="s">
        <v>31</v>
      </c>
      <c r="E106" s="20" t="s">
        <v>2362</v>
      </c>
      <c r="F106" s="20" t="s">
        <v>2363</v>
      </c>
      <c r="G106" s="20">
        <v>215</v>
      </c>
      <c r="H106" s="20" t="s">
        <v>60</v>
      </c>
      <c r="I106" s="20" t="s">
        <v>2364</v>
      </c>
      <c r="J106" s="20" t="s">
        <v>56</v>
      </c>
      <c r="K106" s="20" t="s">
        <v>48</v>
      </c>
      <c r="L106" s="20" t="s">
        <v>124</v>
      </c>
      <c r="M106" s="20" t="s">
        <v>50</v>
      </c>
      <c r="N106" s="20" t="s">
        <v>64</v>
      </c>
      <c r="O106" s="21">
        <v>21551</v>
      </c>
      <c r="P106" s="20"/>
      <c r="Q106" s="20">
        <v>215</v>
      </c>
      <c r="R106" s="22" t="s">
        <v>41</v>
      </c>
      <c r="S106" s="23"/>
      <c r="T106" s="141">
        <v>10.681965474196199</v>
      </c>
      <c r="U106" s="187">
        <v>8.8698466993711964</v>
      </c>
      <c r="V106" s="188">
        <v>9.5748027665006514</v>
      </c>
      <c r="W106" s="188">
        <v>10.279758833630108</v>
      </c>
      <c r="X106" s="189">
        <f t="shared" si="7"/>
        <v>86</v>
      </c>
      <c r="Y106" s="189">
        <f t="shared" si="4"/>
        <v>215</v>
      </c>
      <c r="Z106" s="189">
        <v>6</v>
      </c>
      <c r="AA106" s="189">
        <v>6</v>
      </c>
      <c r="AB106" s="189">
        <v>2</v>
      </c>
      <c r="AC106" s="189">
        <v>363.73703301304732</v>
      </c>
      <c r="AD106" s="228">
        <f t="shared" si="5"/>
        <v>15050</v>
      </c>
      <c r="AU106" s="44"/>
      <c r="AV106" s="44"/>
      <c r="AW106" s="44"/>
      <c r="AX106" s="44"/>
      <c r="AY106" s="44"/>
      <c r="AZ106" s="44"/>
      <c r="BA106" s="44"/>
      <c r="BB106" s="44"/>
    </row>
    <row r="107" spans="1:54" s="24" customFormat="1" ht="12.5" thickBot="1" x14ac:dyDescent="0.4">
      <c r="A107" s="20">
        <v>20700</v>
      </c>
      <c r="B107" s="20" t="s">
        <v>30</v>
      </c>
      <c r="C107" s="20" t="s">
        <v>31</v>
      </c>
      <c r="D107" s="20" t="s">
        <v>31</v>
      </c>
      <c r="E107" s="20" t="s">
        <v>2365</v>
      </c>
      <c r="F107" s="20" t="s">
        <v>2366</v>
      </c>
      <c r="G107" s="20">
        <v>215.29</v>
      </c>
      <c r="H107" s="20" t="s">
        <v>60</v>
      </c>
      <c r="I107" s="20" t="s">
        <v>2364</v>
      </c>
      <c r="J107" s="20" t="s">
        <v>56</v>
      </c>
      <c r="K107" s="20" t="s">
        <v>48</v>
      </c>
      <c r="L107" s="20" t="s">
        <v>124</v>
      </c>
      <c r="M107" s="20" t="s">
        <v>50</v>
      </c>
      <c r="N107" s="20" t="s">
        <v>64</v>
      </c>
      <c r="O107" s="21">
        <v>21551</v>
      </c>
      <c r="P107" s="20"/>
      <c r="Q107" s="20">
        <v>215</v>
      </c>
      <c r="R107" s="22" t="s">
        <v>41</v>
      </c>
      <c r="S107" s="23"/>
      <c r="T107" s="141">
        <v>10.681965474196199</v>
      </c>
      <c r="U107" s="187">
        <v>8.8698466993711964</v>
      </c>
      <c r="V107" s="188">
        <v>9.5748027665006514</v>
      </c>
      <c r="W107" s="188">
        <v>10.279758833630105</v>
      </c>
      <c r="X107" s="189">
        <f t="shared" si="7"/>
        <v>87</v>
      </c>
      <c r="Y107" s="189">
        <f t="shared" si="4"/>
        <v>216</v>
      </c>
      <c r="Z107" s="189">
        <v>6</v>
      </c>
      <c r="AA107" s="189">
        <v>6</v>
      </c>
      <c r="AB107" s="189">
        <v>2</v>
      </c>
      <c r="AC107" s="189">
        <v>364.22765505757621</v>
      </c>
      <c r="AD107" s="228">
        <f t="shared" si="5"/>
        <v>15070.3</v>
      </c>
      <c r="AU107" s="44"/>
      <c r="AV107" s="44"/>
      <c r="AW107" s="44"/>
      <c r="AX107" s="44"/>
      <c r="AY107" s="44"/>
      <c r="AZ107" s="44"/>
      <c r="BA107" s="44"/>
      <c r="BB107" s="44"/>
    </row>
    <row r="108" spans="1:54" s="44" customFormat="1" ht="12.5" thickBot="1" x14ac:dyDescent="0.4">
      <c r="A108" s="29">
        <v>59800</v>
      </c>
      <c r="B108" s="29" t="s">
        <v>30</v>
      </c>
      <c r="C108" s="29" t="s">
        <v>42</v>
      </c>
      <c r="D108" s="29" t="s">
        <v>31</v>
      </c>
      <c r="E108" s="29" t="s">
        <v>3123</v>
      </c>
      <c r="F108" s="29" t="s">
        <v>3124</v>
      </c>
      <c r="G108" s="29">
        <v>62.5</v>
      </c>
      <c r="H108" s="29" t="s">
        <v>60</v>
      </c>
      <c r="I108" s="29" t="s">
        <v>3125</v>
      </c>
      <c r="J108" s="29" t="s">
        <v>1841</v>
      </c>
      <c r="K108" s="29" t="s">
        <v>48</v>
      </c>
      <c r="L108" s="29" t="s">
        <v>47</v>
      </c>
      <c r="M108" s="29" t="s">
        <v>50</v>
      </c>
      <c r="N108" s="29" t="s">
        <v>64</v>
      </c>
      <c r="O108" s="30">
        <v>30407</v>
      </c>
      <c r="P108" s="29"/>
      <c r="Q108" s="29">
        <v>62.5</v>
      </c>
      <c r="R108" s="31" t="s">
        <v>41</v>
      </c>
      <c r="S108" s="32"/>
      <c r="T108" s="145">
        <v>9.5</v>
      </c>
      <c r="U108" s="193">
        <v>10.4</v>
      </c>
      <c r="V108" s="194">
        <v>10.799999999999999</v>
      </c>
      <c r="W108" s="194">
        <v>11.2</v>
      </c>
      <c r="X108" s="195">
        <f>CEILING(0.32*G108,1)</f>
        <v>20</v>
      </c>
      <c r="Y108" s="195">
        <f>CEILING(0.75*G108,1)</f>
        <v>47</v>
      </c>
      <c r="Z108" s="195">
        <v>10</v>
      </c>
      <c r="AA108" s="195">
        <v>10</v>
      </c>
      <c r="AB108" s="195">
        <v>4.5999999999999996</v>
      </c>
      <c r="AC108" s="195">
        <v>-3.3428248048754617E-14</v>
      </c>
      <c r="AD108" s="228">
        <f t="shared" si="5"/>
        <v>4375</v>
      </c>
    </row>
    <row r="109" spans="1:54" s="24" customFormat="1" ht="12.5" thickBot="1" x14ac:dyDescent="0.4">
      <c r="A109" s="37">
        <v>65200</v>
      </c>
      <c r="B109" s="37" t="s">
        <v>30</v>
      </c>
      <c r="C109" s="37" t="s">
        <v>42</v>
      </c>
      <c r="D109" s="37" t="s">
        <v>31</v>
      </c>
      <c r="E109" s="37" t="s">
        <v>2941</v>
      </c>
      <c r="F109" s="37" t="s">
        <v>2942</v>
      </c>
      <c r="G109" s="37">
        <v>38</v>
      </c>
      <c r="H109" s="37" t="s">
        <v>60</v>
      </c>
      <c r="I109" s="37" t="s">
        <v>465</v>
      </c>
      <c r="J109" s="37" t="s">
        <v>1841</v>
      </c>
      <c r="K109" s="37" t="s">
        <v>48</v>
      </c>
      <c r="L109" s="37" t="s">
        <v>47</v>
      </c>
      <c r="M109" s="37" t="s">
        <v>50</v>
      </c>
      <c r="N109" s="37" t="s">
        <v>64</v>
      </c>
      <c r="O109" s="38">
        <v>32814</v>
      </c>
      <c r="P109" s="37"/>
      <c r="Q109" s="37">
        <v>37</v>
      </c>
      <c r="R109" s="39" t="s">
        <v>41</v>
      </c>
      <c r="S109" s="40"/>
      <c r="T109" s="142">
        <v>14.687674620603927</v>
      </c>
      <c r="U109" s="190">
        <v>15.587674620603929</v>
      </c>
      <c r="V109" s="191">
        <v>15.987674620603929</v>
      </c>
      <c r="W109" s="191">
        <v>16.387674620603931</v>
      </c>
      <c r="X109" s="192">
        <f t="shared" ref="X109" si="8">CEILING(0.32*G109,1)</f>
        <v>13</v>
      </c>
      <c r="Y109" s="192">
        <f>CEILING(0.75*G109,1)</f>
        <v>29</v>
      </c>
      <c r="Z109" s="192">
        <v>10</v>
      </c>
      <c r="AA109" s="192">
        <v>10</v>
      </c>
      <c r="AB109" s="192">
        <v>4.5999999999999996</v>
      </c>
      <c r="AC109" s="192">
        <v>1.0864180615845257E-13</v>
      </c>
      <c r="AD109" s="228">
        <f t="shared" si="5"/>
        <v>2660</v>
      </c>
    </row>
    <row r="110" spans="1:54" s="201" customFormat="1" ht="12" x14ac:dyDescent="0.35">
      <c r="A110" s="83">
        <v>43100</v>
      </c>
      <c r="B110" s="83" t="s">
        <v>30</v>
      </c>
      <c r="C110" s="83" t="s">
        <v>42</v>
      </c>
      <c r="D110" s="83" t="s">
        <v>42</v>
      </c>
      <c r="E110" s="83" t="s">
        <v>666</v>
      </c>
      <c r="F110" s="83" t="s">
        <v>667</v>
      </c>
      <c r="G110" s="83">
        <v>99</v>
      </c>
      <c r="H110" s="83" t="s">
        <v>60</v>
      </c>
      <c r="I110" s="83" t="s">
        <v>465</v>
      </c>
      <c r="J110" s="83" t="s">
        <v>68</v>
      </c>
      <c r="K110" s="83" t="s">
        <v>48</v>
      </c>
      <c r="L110" s="83" t="s">
        <v>68</v>
      </c>
      <c r="M110" s="83" t="s">
        <v>50</v>
      </c>
      <c r="N110" s="83" t="s">
        <v>64</v>
      </c>
      <c r="O110" s="84">
        <v>32865</v>
      </c>
      <c r="P110" s="83"/>
      <c r="Q110" s="83">
        <v>67.5</v>
      </c>
      <c r="R110" s="85" t="s">
        <v>41</v>
      </c>
      <c r="S110" s="86"/>
      <c r="T110" s="86"/>
      <c r="U110" s="87">
        <v>-999</v>
      </c>
      <c r="V110" s="87">
        <v>-999</v>
      </c>
      <c r="W110" s="87">
        <v>-999</v>
      </c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</row>
    <row r="111" spans="1:54" s="201" customFormat="1" ht="12" x14ac:dyDescent="0.35">
      <c r="A111" s="83">
        <v>43000</v>
      </c>
      <c r="B111" s="83" t="s">
        <v>30</v>
      </c>
      <c r="C111" s="83" t="s">
        <v>42</v>
      </c>
      <c r="D111" s="83" t="s">
        <v>42</v>
      </c>
      <c r="E111" s="83" t="s">
        <v>657</v>
      </c>
      <c r="F111" s="83" t="s">
        <v>658</v>
      </c>
      <c r="G111" s="83">
        <v>92.2</v>
      </c>
      <c r="H111" s="83" t="s">
        <v>60</v>
      </c>
      <c r="I111" s="83" t="s">
        <v>465</v>
      </c>
      <c r="J111" s="83" t="s">
        <v>68</v>
      </c>
      <c r="K111" s="83" t="s">
        <v>48</v>
      </c>
      <c r="L111" s="83" t="s">
        <v>68</v>
      </c>
      <c r="M111" s="83" t="s">
        <v>50</v>
      </c>
      <c r="N111" s="83" t="s">
        <v>64</v>
      </c>
      <c r="O111" s="84">
        <v>31971</v>
      </c>
      <c r="P111" s="83"/>
      <c r="Q111" s="83">
        <v>92.2</v>
      </c>
      <c r="R111" s="85" t="s">
        <v>41</v>
      </c>
      <c r="S111" s="86"/>
      <c r="T111" s="86"/>
      <c r="U111" s="87">
        <v>-999</v>
      </c>
      <c r="V111" s="87">
        <v>-999</v>
      </c>
      <c r="W111" s="87">
        <v>-999</v>
      </c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</row>
    <row r="112" spans="1:54" s="201" customFormat="1" ht="12" x14ac:dyDescent="0.35">
      <c r="A112" s="83">
        <v>42900</v>
      </c>
      <c r="B112" s="83" t="s">
        <v>30</v>
      </c>
      <c r="C112" s="83" t="s">
        <v>31</v>
      </c>
      <c r="D112" s="83" t="s">
        <v>42</v>
      </c>
      <c r="E112" s="83" t="s">
        <v>314</v>
      </c>
      <c r="F112" s="83" t="s">
        <v>315</v>
      </c>
      <c r="G112" s="83">
        <v>72</v>
      </c>
      <c r="H112" s="83" t="s">
        <v>60</v>
      </c>
      <c r="I112" s="83" t="s">
        <v>316</v>
      </c>
      <c r="J112" s="83" t="s">
        <v>68</v>
      </c>
      <c r="K112" s="83" t="s">
        <v>48</v>
      </c>
      <c r="L112" s="83" t="s">
        <v>68</v>
      </c>
      <c r="M112" s="83" t="s">
        <v>50</v>
      </c>
      <c r="N112" s="83" t="s">
        <v>64</v>
      </c>
      <c r="O112" s="84">
        <v>32482</v>
      </c>
      <c r="P112" s="83"/>
      <c r="Q112" s="83">
        <v>99.9</v>
      </c>
      <c r="R112" s="85" t="s">
        <v>41</v>
      </c>
      <c r="S112" s="86"/>
      <c r="T112" s="86"/>
      <c r="U112" s="87">
        <v>-999</v>
      </c>
      <c r="V112" s="87">
        <v>-999</v>
      </c>
      <c r="W112" s="87">
        <v>-999</v>
      </c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</row>
    <row r="113" spans="1:46" s="201" customFormat="1" ht="12" x14ac:dyDescent="0.35">
      <c r="A113" s="202">
        <v>37600</v>
      </c>
      <c r="B113" s="202" t="s">
        <v>30</v>
      </c>
      <c r="C113" s="202" t="s">
        <v>42</v>
      </c>
      <c r="D113" s="202" t="s">
        <v>31</v>
      </c>
      <c r="E113" s="202" t="s">
        <v>463</v>
      </c>
      <c r="F113" s="202" t="s">
        <v>464</v>
      </c>
      <c r="G113" s="202">
        <v>64.7</v>
      </c>
      <c r="H113" s="202" t="s">
        <v>60</v>
      </c>
      <c r="I113" s="202" t="s">
        <v>465</v>
      </c>
      <c r="J113" s="202" t="s">
        <v>68</v>
      </c>
      <c r="K113" s="202" t="s">
        <v>48</v>
      </c>
      <c r="L113" s="202" t="s">
        <v>68</v>
      </c>
      <c r="M113" s="202" t="s">
        <v>50</v>
      </c>
      <c r="N113" s="202" t="s">
        <v>64</v>
      </c>
      <c r="O113" s="203">
        <v>32308</v>
      </c>
      <c r="P113" s="202"/>
      <c r="Q113" s="202">
        <v>49.8</v>
      </c>
      <c r="R113" s="204" t="s">
        <v>41</v>
      </c>
      <c r="S113" s="205"/>
      <c r="T113" s="205"/>
      <c r="U113" s="87">
        <v>-999</v>
      </c>
      <c r="V113" s="87">
        <v>-999</v>
      </c>
      <c r="W113" s="87">
        <v>-999</v>
      </c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</row>
    <row r="114" spans="1:46" s="201" customFormat="1" ht="12" x14ac:dyDescent="0.35">
      <c r="A114" s="202">
        <v>42405</v>
      </c>
      <c r="B114" s="202" t="s">
        <v>30</v>
      </c>
      <c r="C114" s="202" t="s">
        <v>42</v>
      </c>
      <c r="D114" s="202" t="s">
        <v>31</v>
      </c>
      <c r="E114" s="202" t="s">
        <v>2353</v>
      </c>
      <c r="F114" s="202" t="s">
        <v>2354</v>
      </c>
      <c r="G114" s="202">
        <v>10</v>
      </c>
      <c r="H114" s="202" t="s">
        <v>60</v>
      </c>
      <c r="I114" s="202" t="s">
        <v>2355</v>
      </c>
      <c r="J114" s="202" t="s">
        <v>68</v>
      </c>
      <c r="K114" s="202" t="s">
        <v>48</v>
      </c>
      <c r="L114" s="202" t="s">
        <v>68</v>
      </c>
      <c r="M114" s="202" t="s">
        <v>50</v>
      </c>
      <c r="N114" s="202" t="s">
        <v>64</v>
      </c>
      <c r="O114" s="203">
        <v>31012</v>
      </c>
      <c r="P114" s="202"/>
      <c r="Q114" s="202">
        <v>10</v>
      </c>
      <c r="R114" s="204" t="s">
        <v>41</v>
      </c>
      <c r="S114" s="205"/>
      <c r="T114" s="205"/>
      <c r="U114" s="87">
        <v>-999</v>
      </c>
      <c r="V114" s="87">
        <v>-999</v>
      </c>
      <c r="W114" s="87">
        <v>-999</v>
      </c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</row>
    <row r="115" spans="1:46" s="201" customFormat="1" ht="12" x14ac:dyDescent="0.35">
      <c r="A115" s="202">
        <v>109000</v>
      </c>
      <c r="B115" s="202" t="s">
        <v>30</v>
      </c>
      <c r="C115" s="202" t="s">
        <v>31</v>
      </c>
      <c r="D115" s="202" t="s">
        <v>31</v>
      </c>
      <c r="E115" s="202" t="s">
        <v>2357</v>
      </c>
      <c r="F115" s="202" t="s">
        <v>2358</v>
      </c>
      <c r="G115" s="202">
        <v>14</v>
      </c>
      <c r="H115" s="202" t="s">
        <v>60</v>
      </c>
      <c r="I115" s="202" t="s">
        <v>2359</v>
      </c>
      <c r="J115" s="202" t="s">
        <v>68</v>
      </c>
      <c r="K115" s="202" t="s">
        <v>48</v>
      </c>
      <c r="L115" s="202" t="s">
        <v>68</v>
      </c>
      <c r="M115" s="202" t="s">
        <v>50</v>
      </c>
      <c r="N115" s="202" t="s">
        <v>64</v>
      </c>
      <c r="O115" s="203">
        <v>41365</v>
      </c>
      <c r="P115" s="202"/>
      <c r="Q115" s="202">
        <v>15</v>
      </c>
      <c r="R115" s="204" t="s">
        <v>41</v>
      </c>
      <c r="S115" s="205"/>
      <c r="T115" s="205"/>
      <c r="U115" s="87">
        <v>-999</v>
      </c>
      <c r="V115" s="87">
        <v>-999</v>
      </c>
      <c r="W115" s="87">
        <v>-999</v>
      </c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</row>
    <row r="116" spans="1:46" s="201" customFormat="1" ht="12" x14ac:dyDescent="0.35">
      <c r="A116" s="83">
        <v>42400</v>
      </c>
      <c r="B116" s="83" t="s">
        <v>30</v>
      </c>
      <c r="C116" s="83" t="s">
        <v>42</v>
      </c>
      <c r="D116" s="83" t="s">
        <v>42</v>
      </c>
      <c r="E116" s="83" t="s">
        <v>644</v>
      </c>
      <c r="F116" s="83" t="s">
        <v>645</v>
      </c>
      <c r="G116" s="83">
        <v>31.4</v>
      </c>
      <c r="H116" s="83" t="s">
        <v>60</v>
      </c>
      <c r="I116" s="83" t="s">
        <v>232</v>
      </c>
      <c r="J116" s="83" t="s">
        <v>68</v>
      </c>
      <c r="K116" s="83"/>
      <c r="L116" s="83" t="s">
        <v>232</v>
      </c>
      <c r="M116" s="83" t="s">
        <v>50</v>
      </c>
      <c r="N116" s="83" t="s">
        <v>64</v>
      </c>
      <c r="O116" s="84">
        <v>29952</v>
      </c>
      <c r="P116" s="83"/>
      <c r="Q116" s="83">
        <v>37.840000000000003</v>
      </c>
      <c r="R116" s="85" t="s">
        <v>41</v>
      </c>
      <c r="S116" s="86"/>
      <c r="T116" s="86"/>
      <c r="U116" s="87">
        <v>-999</v>
      </c>
      <c r="V116" s="87">
        <v>-999</v>
      </c>
      <c r="W116" s="87">
        <v>-999</v>
      </c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</row>
    <row r="117" spans="1:46" s="169" customFormat="1" ht="12" x14ac:dyDescent="0.35">
      <c r="A117" s="165">
        <v>1700</v>
      </c>
      <c r="B117" s="165" t="s">
        <v>30</v>
      </c>
      <c r="C117" s="165" t="s">
        <v>42</v>
      </c>
      <c r="D117" s="165" t="s">
        <v>31</v>
      </c>
      <c r="E117" s="165" t="s">
        <v>335</v>
      </c>
      <c r="F117" s="165" t="s">
        <v>336</v>
      </c>
      <c r="G117" s="165">
        <v>30</v>
      </c>
      <c r="H117" s="165" t="s">
        <v>60</v>
      </c>
      <c r="I117" s="165" t="s">
        <v>337</v>
      </c>
      <c r="J117" s="165" t="s">
        <v>49</v>
      </c>
      <c r="K117" s="165" t="s">
        <v>48</v>
      </c>
      <c r="L117" s="165" t="s">
        <v>47</v>
      </c>
      <c r="M117" s="165" t="s">
        <v>50</v>
      </c>
      <c r="N117" s="165" t="s">
        <v>64</v>
      </c>
      <c r="O117" s="166">
        <v>29952</v>
      </c>
      <c r="P117" s="165"/>
      <c r="Q117" s="165">
        <v>35.799999999999997</v>
      </c>
      <c r="R117" s="167" t="s">
        <v>41</v>
      </c>
      <c r="S117" s="168">
        <v>0.56200000000000006</v>
      </c>
      <c r="T117" s="168"/>
      <c r="U117" s="134">
        <v>-999</v>
      </c>
      <c r="V117" s="134">
        <v>-999</v>
      </c>
      <c r="W117" s="134">
        <v>-999</v>
      </c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</row>
    <row r="118" spans="1:46" s="169" customFormat="1" ht="12" x14ac:dyDescent="0.35">
      <c r="A118" s="165">
        <v>113400</v>
      </c>
      <c r="B118" s="165" t="s">
        <v>30</v>
      </c>
      <c r="C118" s="165" t="s">
        <v>31</v>
      </c>
      <c r="D118" s="165" t="s">
        <v>31</v>
      </c>
      <c r="E118" s="165" t="s">
        <v>773</v>
      </c>
      <c r="F118" s="165" t="s">
        <v>774</v>
      </c>
      <c r="G118" s="165">
        <v>1.4</v>
      </c>
      <c r="H118" s="165" t="s">
        <v>60</v>
      </c>
      <c r="I118" s="165" t="s">
        <v>775</v>
      </c>
      <c r="J118" s="165" t="s">
        <v>492</v>
      </c>
      <c r="K118" s="165" t="s">
        <v>776</v>
      </c>
      <c r="L118" s="165" t="s">
        <v>124</v>
      </c>
      <c r="M118" s="165" t="s">
        <v>50</v>
      </c>
      <c r="N118" s="165" t="s">
        <v>64</v>
      </c>
      <c r="O118" s="166">
        <v>41530</v>
      </c>
      <c r="P118" s="165"/>
      <c r="Q118" s="165">
        <v>1.44</v>
      </c>
      <c r="R118" s="167" t="s">
        <v>41</v>
      </c>
      <c r="S118" s="168">
        <v>0.72699999999999998</v>
      </c>
      <c r="T118" s="168"/>
      <c r="U118" s="134">
        <v>-999</v>
      </c>
      <c r="V118" s="134">
        <v>-999</v>
      </c>
      <c r="W118" s="134">
        <v>-999</v>
      </c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</row>
    <row r="119" spans="1:46" s="169" customFormat="1" ht="12" x14ac:dyDescent="0.35">
      <c r="A119" s="130">
        <v>84700</v>
      </c>
      <c r="B119" s="130" t="s">
        <v>30</v>
      </c>
      <c r="C119" s="130" t="s">
        <v>42</v>
      </c>
      <c r="D119" s="130" t="s">
        <v>42</v>
      </c>
      <c r="E119" s="130" t="s">
        <v>408</v>
      </c>
      <c r="F119" s="130" t="s">
        <v>409</v>
      </c>
      <c r="G119" s="130">
        <v>8</v>
      </c>
      <c r="H119" s="130" t="s">
        <v>60</v>
      </c>
      <c r="I119" s="130" t="s">
        <v>410</v>
      </c>
      <c r="J119" s="130" t="s">
        <v>411</v>
      </c>
      <c r="K119" s="130" t="s">
        <v>63</v>
      </c>
      <c r="L119" s="130" t="s">
        <v>62</v>
      </c>
      <c r="M119" s="130" t="s">
        <v>50</v>
      </c>
      <c r="N119" s="130" t="s">
        <v>64</v>
      </c>
      <c r="O119" s="131">
        <v>36678</v>
      </c>
      <c r="P119" s="130"/>
      <c r="Q119" s="130">
        <v>8</v>
      </c>
      <c r="R119" s="132" t="s">
        <v>41</v>
      </c>
      <c r="S119" s="133">
        <v>0.56200000000000006</v>
      </c>
      <c r="T119" s="133">
        <v>105.69695623194846</v>
      </c>
      <c r="U119" s="134">
        <v>-999</v>
      </c>
      <c r="V119" s="134">
        <v>-999</v>
      </c>
      <c r="W119" s="134">
        <v>-999</v>
      </c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</row>
    <row r="120" spans="1:46" s="169" customFormat="1" ht="12" x14ac:dyDescent="0.35">
      <c r="A120" s="130">
        <v>6700</v>
      </c>
      <c r="B120" s="130" t="s">
        <v>30</v>
      </c>
      <c r="C120" s="130" t="s">
        <v>42</v>
      </c>
      <c r="D120" s="130" t="s">
        <v>42</v>
      </c>
      <c r="E120" s="130" t="s">
        <v>3506</v>
      </c>
      <c r="F120" s="130" t="s">
        <v>3507</v>
      </c>
      <c r="G120" s="130">
        <v>8</v>
      </c>
      <c r="H120" s="130" t="s">
        <v>60</v>
      </c>
      <c r="I120" s="130" t="s">
        <v>770</v>
      </c>
      <c r="J120" s="130" t="s">
        <v>2318</v>
      </c>
      <c r="K120" s="130" t="s">
        <v>122</v>
      </c>
      <c r="L120" s="130" t="s">
        <v>435</v>
      </c>
      <c r="M120" s="130" t="s">
        <v>50</v>
      </c>
      <c r="N120" s="130" t="s">
        <v>64</v>
      </c>
      <c r="O120" s="130"/>
      <c r="P120" s="130"/>
      <c r="Q120" s="130">
        <v>35.5</v>
      </c>
      <c r="R120" s="132" t="s">
        <v>41</v>
      </c>
      <c r="S120" s="133">
        <v>0.28699999999999998</v>
      </c>
      <c r="T120" s="133"/>
      <c r="U120" s="134">
        <v>-999</v>
      </c>
      <c r="V120" s="134">
        <v>-999</v>
      </c>
      <c r="W120" s="134">
        <v>-999</v>
      </c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</row>
    <row r="121" spans="1:46" s="169" customFormat="1" ht="12" x14ac:dyDescent="0.35">
      <c r="A121" s="165">
        <v>106900</v>
      </c>
      <c r="B121" s="165" t="s">
        <v>30</v>
      </c>
      <c r="C121" s="165" t="s">
        <v>31</v>
      </c>
      <c r="D121" s="165" t="s">
        <v>31</v>
      </c>
      <c r="E121" s="165" t="s">
        <v>442</v>
      </c>
      <c r="F121" s="165" t="s">
        <v>443</v>
      </c>
      <c r="G121" s="165">
        <v>28.1</v>
      </c>
      <c r="H121" s="165" t="s">
        <v>60</v>
      </c>
      <c r="I121" s="165" t="s">
        <v>444</v>
      </c>
      <c r="J121" s="165" t="s">
        <v>189</v>
      </c>
      <c r="K121" s="165" t="s">
        <v>122</v>
      </c>
      <c r="L121" s="165" t="s">
        <v>124</v>
      </c>
      <c r="M121" s="165" t="s">
        <v>50</v>
      </c>
      <c r="N121" s="165" t="s">
        <v>64</v>
      </c>
      <c r="O121" s="166">
        <v>41214</v>
      </c>
      <c r="P121" s="165"/>
      <c r="Q121" s="165">
        <v>28.1</v>
      </c>
      <c r="R121" s="167" t="s">
        <v>41</v>
      </c>
      <c r="S121" s="168">
        <v>0.69</v>
      </c>
      <c r="T121" s="168"/>
      <c r="U121" s="134">
        <v>-999</v>
      </c>
      <c r="V121" s="134">
        <v>-999</v>
      </c>
      <c r="W121" s="134">
        <v>-999</v>
      </c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</row>
    <row r="122" spans="1:46" s="169" customFormat="1" ht="12" x14ac:dyDescent="0.35">
      <c r="A122" s="130">
        <v>99400</v>
      </c>
      <c r="B122" s="130" t="s">
        <v>30</v>
      </c>
      <c r="C122" s="130" t="s">
        <v>42</v>
      </c>
      <c r="D122" s="130" t="s">
        <v>42</v>
      </c>
      <c r="E122" s="130" t="s">
        <v>766</v>
      </c>
      <c r="F122" s="130" t="s">
        <v>767</v>
      </c>
      <c r="G122" s="130">
        <v>6.96</v>
      </c>
      <c r="H122" s="130" t="s">
        <v>60</v>
      </c>
      <c r="I122" s="130" t="s">
        <v>768</v>
      </c>
      <c r="J122" s="130" t="s">
        <v>189</v>
      </c>
      <c r="K122" s="130" t="s">
        <v>63</v>
      </c>
      <c r="L122" s="130" t="s">
        <v>435</v>
      </c>
      <c r="M122" s="130" t="s">
        <v>50</v>
      </c>
      <c r="N122" s="130" t="s">
        <v>64</v>
      </c>
      <c r="O122" s="131">
        <v>40441</v>
      </c>
      <c r="P122" s="130"/>
      <c r="Q122" s="130">
        <v>13.8</v>
      </c>
      <c r="R122" s="132" t="s">
        <v>41</v>
      </c>
      <c r="S122" s="133">
        <v>0.32700000000000001</v>
      </c>
      <c r="T122" s="133"/>
      <c r="U122" s="134">
        <v>-999</v>
      </c>
      <c r="V122" s="134">
        <v>-999</v>
      </c>
      <c r="W122" s="134">
        <v>-999</v>
      </c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</row>
    <row r="123" spans="1:46" s="169" customFormat="1" ht="12" x14ac:dyDescent="0.35">
      <c r="A123" s="165">
        <v>74001</v>
      </c>
      <c r="B123" s="165" t="s">
        <v>30</v>
      </c>
      <c r="C123" s="165" t="s">
        <v>42</v>
      </c>
      <c r="D123" s="165" t="s">
        <v>31</v>
      </c>
      <c r="E123" s="165" t="s">
        <v>2235</v>
      </c>
      <c r="F123" s="165" t="s">
        <v>2236</v>
      </c>
      <c r="G123" s="165">
        <v>4.5</v>
      </c>
      <c r="H123" s="165" t="s">
        <v>60</v>
      </c>
      <c r="I123" s="165" t="s">
        <v>2237</v>
      </c>
      <c r="J123" s="165" t="s">
        <v>189</v>
      </c>
      <c r="K123" s="165" t="s">
        <v>63</v>
      </c>
      <c r="L123" s="165" t="s">
        <v>187</v>
      </c>
      <c r="M123" s="165" t="s">
        <v>50</v>
      </c>
      <c r="N123" s="165" t="s">
        <v>64</v>
      </c>
      <c r="O123" s="166">
        <v>35343</v>
      </c>
      <c r="P123" s="165"/>
      <c r="Q123" s="165">
        <v>4.9000000000000004</v>
      </c>
      <c r="R123" s="167" t="s">
        <v>41</v>
      </c>
      <c r="S123" s="168">
        <v>0.42</v>
      </c>
      <c r="T123" s="168"/>
      <c r="U123" s="134">
        <v>-999</v>
      </c>
      <c r="V123" s="134">
        <v>-999</v>
      </c>
      <c r="W123" s="134">
        <v>-999</v>
      </c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</row>
    <row r="124" spans="1:46" s="169" customFormat="1" ht="12" x14ac:dyDescent="0.35">
      <c r="A124" s="165">
        <v>97900</v>
      </c>
      <c r="B124" s="165" t="s">
        <v>30</v>
      </c>
      <c r="C124" s="165" t="s">
        <v>42</v>
      </c>
      <c r="D124" s="165" t="s">
        <v>31</v>
      </c>
      <c r="E124" s="165" t="s">
        <v>3500</v>
      </c>
      <c r="F124" s="165" t="s">
        <v>3501</v>
      </c>
      <c r="G124" s="165">
        <v>1.57</v>
      </c>
      <c r="H124" s="165" t="s">
        <v>60</v>
      </c>
      <c r="I124" s="165" t="s">
        <v>3502</v>
      </c>
      <c r="J124" s="165" t="s">
        <v>189</v>
      </c>
      <c r="K124" s="165" t="s">
        <v>63</v>
      </c>
      <c r="L124" s="165" t="s">
        <v>187</v>
      </c>
      <c r="M124" s="165" t="s">
        <v>50</v>
      </c>
      <c r="N124" s="165" t="s">
        <v>64</v>
      </c>
      <c r="O124" s="166">
        <v>40050</v>
      </c>
      <c r="P124" s="165"/>
      <c r="Q124" s="165">
        <v>2.8</v>
      </c>
      <c r="R124" s="167" t="s">
        <v>41</v>
      </c>
      <c r="S124" s="168">
        <v>0.56200000000000006</v>
      </c>
      <c r="T124" s="168"/>
      <c r="U124" s="134">
        <v>-999</v>
      </c>
      <c r="V124" s="134">
        <v>-999</v>
      </c>
      <c r="W124" s="134">
        <v>-999</v>
      </c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</row>
    <row r="125" spans="1:46" s="169" customFormat="1" ht="12" x14ac:dyDescent="0.35">
      <c r="A125" s="165">
        <v>68004</v>
      </c>
      <c r="B125" s="165" t="s">
        <v>30</v>
      </c>
      <c r="C125" s="165" t="s">
        <v>42</v>
      </c>
      <c r="D125" s="165" t="s">
        <v>31</v>
      </c>
      <c r="E125" s="165" t="s">
        <v>2228</v>
      </c>
      <c r="F125" s="165" t="s">
        <v>2229</v>
      </c>
      <c r="G125" s="165">
        <v>6.1</v>
      </c>
      <c r="H125" s="165" t="s">
        <v>60</v>
      </c>
      <c r="I125" s="165" t="s">
        <v>2230</v>
      </c>
      <c r="J125" s="165" t="s">
        <v>189</v>
      </c>
      <c r="K125" s="165" t="s">
        <v>912</v>
      </c>
      <c r="L125" s="165" t="s">
        <v>187</v>
      </c>
      <c r="M125" s="165" t="s">
        <v>50</v>
      </c>
      <c r="N125" s="165" t="s">
        <v>64</v>
      </c>
      <c r="O125" s="166">
        <v>36165</v>
      </c>
      <c r="P125" s="165"/>
      <c r="Q125" s="165">
        <v>6.1</v>
      </c>
      <c r="R125" s="167" t="s">
        <v>41</v>
      </c>
      <c r="S125" s="168">
        <v>0.871</v>
      </c>
      <c r="T125" s="168"/>
      <c r="U125" s="134">
        <v>-999</v>
      </c>
      <c r="V125" s="134">
        <v>-999</v>
      </c>
      <c r="W125" s="134">
        <v>-999</v>
      </c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</row>
    <row r="126" spans="1:46" s="169" customFormat="1" ht="12" x14ac:dyDescent="0.35">
      <c r="A126" s="130">
        <v>57200</v>
      </c>
      <c r="B126" s="130" t="s">
        <v>30</v>
      </c>
      <c r="C126" s="130" t="s">
        <v>42</v>
      </c>
      <c r="D126" s="130" t="s">
        <v>42</v>
      </c>
      <c r="E126" s="130" t="s">
        <v>2241</v>
      </c>
      <c r="F126" s="130" t="s">
        <v>2242</v>
      </c>
      <c r="G126" s="130">
        <v>4</v>
      </c>
      <c r="H126" s="130" t="s">
        <v>60</v>
      </c>
      <c r="I126" s="130" t="s">
        <v>2242</v>
      </c>
      <c r="J126" s="130" t="s">
        <v>189</v>
      </c>
      <c r="K126" s="130" t="s">
        <v>912</v>
      </c>
      <c r="L126" s="130" t="s">
        <v>187</v>
      </c>
      <c r="M126" s="130" t="s">
        <v>50</v>
      </c>
      <c r="N126" s="130" t="s">
        <v>64</v>
      </c>
      <c r="O126" s="131">
        <v>35431</v>
      </c>
      <c r="P126" s="130"/>
      <c r="Q126" s="130">
        <v>4.03</v>
      </c>
      <c r="R126" s="132" t="s">
        <v>41</v>
      </c>
      <c r="S126" s="133">
        <v>0.71</v>
      </c>
      <c r="T126" s="133"/>
      <c r="U126" s="134">
        <v>-999</v>
      </c>
      <c r="V126" s="134">
        <v>-999</v>
      </c>
      <c r="W126" s="134">
        <v>-999</v>
      </c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</row>
    <row r="127" spans="1:46" s="169" customFormat="1" ht="12" x14ac:dyDescent="0.35">
      <c r="A127" s="130">
        <v>134600</v>
      </c>
      <c r="B127" s="130" t="s">
        <v>30</v>
      </c>
      <c r="C127" s="130" t="s">
        <v>31</v>
      </c>
      <c r="D127" s="130" t="s">
        <v>42</v>
      </c>
      <c r="E127" s="130" t="s">
        <v>433</v>
      </c>
      <c r="F127" s="130" t="s">
        <v>434</v>
      </c>
      <c r="G127" s="130">
        <v>19.600000000000001</v>
      </c>
      <c r="H127" s="130" t="s">
        <v>60</v>
      </c>
      <c r="I127" s="130" t="s">
        <v>434</v>
      </c>
      <c r="J127" s="130" t="s">
        <v>189</v>
      </c>
      <c r="K127" s="130" t="s">
        <v>188</v>
      </c>
      <c r="L127" s="130" t="s">
        <v>435</v>
      </c>
      <c r="M127" s="130" t="s">
        <v>50</v>
      </c>
      <c r="N127" s="130" t="s">
        <v>64</v>
      </c>
      <c r="O127" s="131">
        <v>42487</v>
      </c>
      <c r="P127" s="130"/>
      <c r="Q127" s="130">
        <v>20</v>
      </c>
      <c r="R127" s="132" t="s">
        <v>41</v>
      </c>
      <c r="S127" s="168">
        <v>0.56200000000000006</v>
      </c>
      <c r="T127" s="133"/>
      <c r="U127" s="134">
        <v>-999</v>
      </c>
      <c r="V127" s="134">
        <v>-999</v>
      </c>
      <c r="W127" s="134">
        <v>-999</v>
      </c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</row>
    <row r="128" spans="1:46" s="169" customFormat="1" ht="12" x14ac:dyDescent="0.35">
      <c r="A128" s="130">
        <v>96100</v>
      </c>
      <c r="B128" s="130" t="s">
        <v>30</v>
      </c>
      <c r="C128" s="130" t="s">
        <v>42</v>
      </c>
      <c r="D128" s="130" t="s">
        <v>42</v>
      </c>
      <c r="E128" s="130" t="s">
        <v>2887</v>
      </c>
      <c r="F128" s="130" t="s">
        <v>2888</v>
      </c>
      <c r="G128" s="130">
        <v>4</v>
      </c>
      <c r="H128" s="130" t="s">
        <v>60</v>
      </c>
      <c r="I128" s="130" t="s">
        <v>770</v>
      </c>
      <c r="J128" s="130" t="s">
        <v>189</v>
      </c>
      <c r="K128" s="130" t="s">
        <v>188</v>
      </c>
      <c r="L128" s="130" t="s">
        <v>435</v>
      </c>
      <c r="M128" s="130" t="s">
        <v>50</v>
      </c>
      <c r="N128" s="130" t="s">
        <v>64</v>
      </c>
      <c r="O128" s="131">
        <v>39423</v>
      </c>
      <c r="P128" s="130"/>
      <c r="Q128" s="130">
        <v>35.5</v>
      </c>
      <c r="R128" s="132" t="s">
        <v>41</v>
      </c>
      <c r="S128" s="168">
        <v>0.56200000000000006</v>
      </c>
      <c r="T128" s="133"/>
      <c r="U128" s="134">
        <v>-999</v>
      </c>
      <c r="V128" s="134">
        <v>-999</v>
      </c>
      <c r="W128" s="134">
        <v>-999</v>
      </c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</row>
    <row r="129" spans="1:46" s="169" customFormat="1" ht="12" x14ac:dyDescent="0.35">
      <c r="A129" s="165">
        <v>96200</v>
      </c>
      <c r="B129" s="165" t="s">
        <v>30</v>
      </c>
      <c r="C129" s="165" t="s">
        <v>42</v>
      </c>
      <c r="D129" s="165" t="s">
        <v>31</v>
      </c>
      <c r="E129" s="165" t="s">
        <v>2643</v>
      </c>
      <c r="F129" s="165" t="s">
        <v>2644</v>
      </c>
      <c r="G129" s="165">
        <v>5.6</v>
      </c>
      <c r="H129" s="165" t="s">
        <v>60</v>
      </c>
      <c r="I129" s="165" t="s">
        <v>2645</v>
      </c>
      <c r="J129" s="165" t="s">
        <v>189</v>
      </c>
      <c r="K129" s="165" t="s">
        <v>188</v>
      </c>
      <c r="L129" s="165" t="s">
        <v>187</v>
      </c>
      <c r="M129" s="165" t="s">
        <v>50</v>
      </c>
      <c r="N129" s="165" t="s">
        <v>64</v>
      </c>
      <c r="O129" s="166">
        <v>37377</v>
      </c>
      <c r="P129" s="165"/>
      <c r="Q129" s="165">
        <v>5.63</v>
      </c>
      <c r="R129" s="167" t="s">
        <v>41</v>
      </c>
      <c r="S129" s="168">
        <v>0.56200000000000006</v>
      </c>
      <c r="T129" s="168"/>
      <c r="U129" s="134">
        <v>-999</v>
      </c>
      <c r="V129" s="134">
        <v>-999</v>
      </c>
      <c r="W129" s="134">
        <v>-999</v>
      </c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</row>
    <row r="130" spans="1:46" s="169" customFormat="1" ht="12" x14ac:dyDescent="0.35">
      <c r="A130" s="165">
        <v>1800</v>
      </c>
      <c r="B130" s="165" t="s">
        <v>30</v>
      </c>
      <c r="C130" s="165" t="s">
        <v>42</v>
      </c>
      <c r="D130" s="165" t="s">
        <v>31</v>
      </c>
      <c r="E130" s="165" t="s">
        <v>353</v>
      </c>
      <c r="F130" s="165" t="s">
        <v>354</v>
      </c>
      <c r="G130" s="165">
        <v>1.3</v>
      </c>
      <c r="H130" s="165" t="s">
        <v>60</v>
      </c>
      <c r="I130" s="165" t="s">
        <v>355</v>
      </c>
      <c r="J130" s="165" t="s">
        <v>189</v>
      </c>
      <c r="K130" s="165" t="s">
        <v>188</v>
      </c>
      <c r="L130" s="165" t="s">
        <v>187</v>
      </c>
      <c r="M130" s="165" t="s">
        <v>50</v>
      </c>
      <c r="N130" s="165" t="s">
        <v>64</v>
      </c>
      <c r="O130" s="166">
        <v>37110</v>
      </c>
      <c r="P130" s="165"/>
      <c r="Q130" s="165">
        <v>1.2</v>
      </c>
      <c r="R130" s="167" t="s">
        <v>41</v>
      </c>
      <c r="S130" s="168">
        <v>0.56200000000000006</v>
      </c>
      <c r="T130" s="168"/>
      <c r="U130" s="134">
        <v>-999</v>
      </c>
      <c r="V130" s="134">
        <v>-999</v>
      </c>
      <c r="W130" s="134">
        <v>-999</v>
      </c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</row>
    <row r="131" spans="1:46" s="169" customFormat="1" ht="12" x14ac:dyDescent="0.35">
      <c r="A131" s="165">
        <v>100200</v>
      </c>
      <c r="B131" s="165" t="s">
        <v>30</v>
      </c>
      <c r="C131" s="165" t="s">
        <v>42</v>
      </c>
      <c r="D131" s="165" t="s">
        <v>31</v>
      </c>
      <c r="E131" s="165" t="s">
        <v>887</v>
      </c>
      <c r="F131" s="165" t="s">
        <v>888</v>
      </c>
      <c r="G131" s="165">
        <v>8</v>
      </c>
      <c r="H131" s="165" t="s">
        <v>60</v>
      </c>
      <c r="I131" s="165" t="s">
        <v>889</v>
      </c>
      <c r="J131" s="165" t="s">
        <v>189</v>
      </c>
      <c r="K131" s="165" t="s">
        <v>188</v>
      </c>
      <c r="L131" s="165" t="s">
        <v>187</v>
      </c>
      <c r="M131" s="165" t="s">
        <v>50</v>
      </c>
      <c r="N131" s="165" t="s">
        <v>64</v>
      </c>
      <c r="O131" s="166">
        <v>40505</v>
      </c>
      <c r="P131" s="165"/>
      <c r="Q131" s="165">
        <v>9.1999999999999993</v>
      </c>
      <c r="R131" s="167" t="s">
        <v>41</v>
      </c>
      <c r="S131" s="168">
        <v>0.56200000000000006</v>
      </c>
      <c r="T131" s="168"/>
      <c r="U131" s="134">
        <v>-999</v>
      </c>
      <c r="V131" s="134">
        <v>-999</v>
      </c>
      <c r="W131" s="134">
        <v>-999</v>
      </c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</row>
    <row r="132" spans="1:46" s="169" customFormat="1" ht="12" x14ac:dyDescent="0.35">
      <c r="A132" s="130">
        <v>89900</v>
      </c>
      <c r="B132" s="130" t="s">
        <v>30</v>
      </c>
      <c r="C132" s="130" t="s">
        <v>31</v>
      </c>
      <c r="D132" s="130" t="s">
        <v>42</v>
      </c>
      <c r="E132" s="130" t="s">
        <v>1195</v>
      </c>
      <c r="F132" s="130" t="s">
        <v>1196</v>
      </c>
      <c r="G132" s="130">
        <v>3.74</v>
      </c>
      <c r="H132" s="130" t="s">
        <v>60</v>
      </c>
      <c r="I132" s="130" t="s">
        <v>1197</v>
      </c>
      <c r="J132" s="130" t="s">
        <v>189</v>
      </c>
      <c r="K132" s="130" t="s">
        <v>188</v>
      </c>
      <c r="L132" s="130" t="s">
        <v>187</v>
      </c>
      <c r="M132" s="130" t="s">
        <v>50</v>
      </c>
      <c r="N132" s="130" t="s">
        <v>64</v>
      </c>
      <c r="O132" s="131">
        <v>38103</v>
      </c>
      <c r="P132" s="130"/>
      <c r="Q132" s="130">
        <v>4.05</v>
      </c>
      <c r="R132" s="132" t="s">
        <v>41</v>
      </c>
      <c r="S132" s="133">
        <v>0.64200000000000002</v>
      </c>
      <c r="T132" s="133"/>
      <c r="U132" s="134">
        <v>-999</v>
      </c>
      <c r="V132" s="134">
        <v>-999</v>
      </c>
      <c r="W132" s="134">
        <v>-999</v>
      </c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</row>
    <row r="133" spans="1:46" s="169" customFormat="1" ht="12" x14ac:dyDescent="0.35">
      <c r="A133" s="130">
        <v>82900</v>
      </c>
      <c r="B133" s="130" t="s">
        <v>30</v>
      </c>
      <c r="C133" s="130" t="s">
        <v>31</v>
      </c>
      <c r="D133" s="130" t="s">
        <v>42</v>
      </c>
      <c r="E133" s="130" t="s">
        <v>2154</v>
      </c>
      <c r="F133" s="130" t="s">
        <v>2155</v>
      </c>
      <c r="G133" s="130">
        <v>2.1</v>
      </c>
      <c r="H133" s="130" t="s">
        <v>60</v>
      </c>
      <c r="I133" s="130" t="s">
        <v>2156</v>
      </c>
      <c r="J133" s="130" t="s">
        <v>189</v>
      </c>
      <c r="K133" s="130" t="s">
        <v>188</v>
      </c>
      <c r="L133" s="130" t="s">
        <v>187</v>
      </c>
      <c r="M133" s="130" t="s">
        <v>50</v>
      </c>
      <c r="N133" s="130" t="s">
        <v>64</v>
      </c>
      <c r="O133" s="131">
        <v>37732</v>
      </c>
      <c r="P133" s="130"/>
      <c r="Q133" s="130">
        <v>2.5</v>
      </c>
      <c r="R133" s="132" t="s">
        <v>41</v>
      </c>
      <c r="S133" s="133">
        <v>0.43</v>
      </c>
      <c r="T133" s="133"/>
      <c r="U133" s="134">
        <v>-999</v>
      </c>
      <c r="V133" s="134">
        <v>-999</v>
      </c>
      <c r="W133" s="134">
        <v>-999</v>
      </c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</row>
    <row r="134" spans="1:46" s="169" customFormat="1" ht="12" x14ac:dyDescent="0.35">
      <c r="A134" s="130">
        <v>84200</v>
      </c>
      <c r="B134" s="130" t="s">
        <v>30</v>
      </c>
      <c r="C134" s="130" t="s">
        <v>31</v>
      </c>
      <c r="D134" s="130" t="s">
        <v>42</v>
      </c>
      <c r="E134" s="130" t="s">
        <v>2182</v>
      </c>
      <c r="F134" s="130" t="s">
        <v>2183</v>
      </c>
      <c r="G134" s="130">
        <v>1.9</v>
      </c>
      <c r="H134" s="130" t="s">
        <v>60</v>
      </c>
      <c r="I134" s="130" t="s">
        <v>2184</v>
      </c>
      <c r="J134" s="130" t="s">
        <v>189</v>
      </c>
      <c r="K134" s="130" t="s">
        <v>188</v>
      </c>
      <c r="L134" s="130" t="s">
        <v>187</v>
      </c>
      <c r="M134" s="130" t="s">
        <v>50</v>
      </c>
      <c r="N134" s="130" t="s">
        <v>64</v>
      </c>
      <c r="O134" s="131">
        <v>37819</v>
      </c>
      <c r="P134" s="130"/>
      <c r="Q134" s="130">
        <v>2.5</v>
      </c>
      <c r="R134" s="132" t="s">
        <v>41</v>
      </c>
      <c r="S134" s="133">
        <v>0.11</v>
      </c>
      <c r="T134" s="133"/>
      <c r="U134" s="134">
        <v>-999</v>
      </c>
      <c r="V134" s="134">
        <v>-999</v>
      </c>
      <c r="W134" s="134">
        <v>-999</v>
      </c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</row>
    <row r="135" spans="1:46" s="169" customFormat="1" ht="12" x14ac:dyDescent="0.35">
      <c r="A135" s="165">
        <v>64504</v>
      </c>
      <c r="B135" s="165" t="s">
        <v>30</v>
      </c>
      <c r="C135" s="165" t="s">
        <v>42</v>
      </c>
      <c r="D135" s="165" t="s">
        <v>31</v>
      </c>
      <c r="E135" s="165" t="s">
        <v>2231</v>
      </c>
      <c r="F135" s="165" t="s">
        <v>2232</v>
      </c>
      <c r="G135" s="165">
        <v>1.6</v>
      </c>
      <c r="H135" s="165" t="s">
        <v>60</v>
      </c>
      <c r="I135" s="165" t="s">
        <v>2233</v>
      </c>
      <c r="J135" s="165" t="s">
        <v>189</v>
      </c>
      <c r="K135" s="165" t="s">
        <v>188</v>
      </c>
      <c r="L135" s="165" t="s">
        <v>187</v>
      </c>
      <c r="M135" s="165" t="s">
        <v>50</v>
      </c>
      <c r="N135" s="165" t="s">
        <v>64</v>
      </c>
      <c r="O135" s="166">
        <v>35923</v>
      </c>
      <c r="P135" s="165"/>
      <c r="Q135" s="165">
        <v>1.63</v>
      </c>
      <c r="R135" s="167" t="s">
        <v>41</v>
      </c>
      <c r="S135" s="168">
        <v>0.56200000000000006</v>
      </c>
      <c r="T135" s="168"/>
      <c r="U135" s="134">
        <v>-999</v>
      </c>
      <c r="V135" s="134">
        <v>-999</v>
      </c>
      <c r="W135" s="134">
        <v>-999</v>
      </c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</row>
    <row r="136" spans="1:46" s="169" customFormat="1" ht="12" x14ac:dyDescent="0.35">
      <c r="A136" s="130">
        <v>89800</v>
      </c>
      <c r="B136" s="130" t="s">
        <v>30</v>
      </c>
      <c r="C136" s="130" t="s">
        <v>31</v>
      </c>
      <c r="D136" s="130" t="s">
        <v>42</v>
      </c>
      <c r="E136" s="130" t="s">
        <v>3147</v>
      </c>
      <c r="F136" s="130" t="s">
        <v>3148</v>
      </c>
      <c r="G136" s="130">
        <v>2.4900000000000002</v>
      </c>
      <c r="H136" s="130" t="s">
        <v>60</v>
      </c>
      <c r="I136" s="130" t="s">
        <v>1197</v>
      </c>
      <c r="J136" s="130" t="s">
        <v>189</v>
      </c>
      <c r="K136" s="130" t="s">
        <v>188</v>
      </c>
      <c r="L136" s="130" t="s">
        <v>187</v>
      </c>
      <c r="M136" s="130" t="s">
        <v>50</v>
      </c>
      <c r="N136" s="130" t="s">
        <v>64</v>
      </c>
      <c r="O136" s="131">
        <v>38109</v>
      </c>
      <c r="P136" s="130"/>
      <c r="Q136" s="130">
        <v>2.7</v>
      </c>
      <c r="R136" s="132" t="s">
        <v>41</v>
      </c>
      <c r="S136" s="168">
        <v>0.56200000000000006</v>
      </c>
      <c r="T136" s="133"/>
      <c r="U136" s="134">
        <v>-999</v>
      </c>
      <c r="V136" s="134">
        <v>-999</v>
      </c>
      <c r="W136" s="134">
        <v>-999</v>
      </c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</row>
    <row r="137" spans="1:46" s="169" customFormat="1" ht="12" x14ac:dyDescent="0.35">
      <c r="A137" s="165">
        <v>48403</v>
      </c>
      <c r="B137" s="165" t="s">
        <v>30</v>
      </c>
      <c r="C137" s="165" t="s">
        <v>42</v>
      </c>
      <c r="D137" s="165" t="s">
        <v>31</v>
      </c>
      <c r="E137" s="165" t="s">
        <v>3484</v>
      </c>
      <c r="F137" s="165" t="s">
        <v>3485</v>
      </c>
      <c r="G137" s="165">
        <v>3.1</v>
      </c>
      <c r="H137" s="165" t="s">
        <v>60</v>
      </c>
      <c r="I137" s="165" t="s">
        <v>3486</v>
      </c>
      <c r="J137" s="165" t="s">
        <v>189</v>
      </c>
      <c r="K137" s="165" t="s">
        <v>188</v>
      </c>
      <c r="L137" s="165" t="s">
        <v>187</v>
      </c>
      <c r="M137" s="165" t="s">
        <v>50</v>
      </c>
      <c r="N137" s="165" t="s">
        <v>64</v>
      </c>
      <c r="O137" s="166">
        <v>36743</v>
      </c>
      <c r="P137" s="165"/>
      <c r="Q137" s="165">
        <v>3.05</v>
      </c>
      <c r="R137" s="167" t="s">
        <v>41</v>
      </c>
      <c r="S137" s="168">
        <v>0.92300000000000004</v>
      </c>
      <c r="T137" s="168"/>
      <c r="U137" s="134">
        <v>-999</v>
      </c>
      <c r="V137" s="134">
        <v>-999</v>
      </c>
      <c r="W137" s="134">
        <v>-999</v>
      </c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</row>
    <row r="138" spans="1:46" s="169" customFormat="1" ht="12" x14ac:dyDescent="0.35">
      <c r="A138" s="165">
        <v>40900</v>
      </c>
      <c r="B138" s="165" t="s">
        <v>30</v>
      </c>
      <c r="C138" s="165" t="s">
        <v>42</v>
      </c>
      <c r="D138" s="165" t="s">
        <v>31</v>
      </c>
      <c r="E138" s="165" t="s">
        <v>611</v>
      </c>
      <c r="F138" s="165" t="s">
        <v>612</v>
      </c>
      <c r="G138" s="165">
        <v>38.909999999999997</v>
      </c>
      <c r="H138" s="165" t="s">
        <v>60</v>
      </c>
      <c r="I138" s="165" t="s">
        <v>465</v>
      </c>
      <c r="J138" s="165" t="s">
        <v>189</v>
      </c>
      <c r="K138" s="165" t="s">
        <v>48</v>
      </c>
      <c r="L138" s="165" t="s">
        <v>187</v>
      </c>
      <c r="M138" s="165" t="s">
        <v>50</v>
      </c>
      <c r="N138" s="165" t="s">
        <v>64</v>
      </c>
      <c r="O138" s="166">
        <v>32143</v>
      </c>
      <c r="P138" s="165"/>
      <c r="Q138" s="165">
        <v>38.909999999999997</v>
      </c>
      <c r="R138" s="167" t="s">
        <v>41</v>
      </c>
      <c r="S138" s="168">
        <v>0.56200000000000006</v>
      </c>
      <c r="T138" s="168"/>
      <c r="U138" s="134">
        <v>-999</v>
      </c>
      <c r="V138" s="134">
        <v>-999</v>
      </c>
      <c r="W138" s="134">
        <v>-999</v>
      </c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</row>
    <row r="139" spans="1:46" s="169" customFormat="1" ht="12" x14ac:dyDescent="0.35">
      <c r="A139" s="165">
        <v>6900</v>
      </c>
      <c r="B139" s="165" t="s">
        <v>30</v>
      </c>
      <c r="C139" s="165" t="s">
        <v>42</v>
      </c>
      <c r="D139" s="165" t="s">
        <v>31</v>
      </c>
      <c r="E139" s="165" t="s">
        <v>987</v>
      </c>
      <c r="F139" s="165" t="s">
        <v>988</v>
      </c>
      <c r="G139" s="165">
        <v>9.99</v>
      </c>
      <c r="H139" s="165" t="s">
        <v>60</v>
      </c>
      <c r="I139" s="165" t="s">
        <v>989</v>
      </c>
      <c r="J139" s="165" t="s">
        <v>189</v>
      </c>
      <c r="K139" s="165" t="s">
        <v>48</v>
      </c>
      <c r="L139" s="165" t="s">
        <v>187</v>
      </c>
      <c r="M139" s="165" t="s">
        <v>50</v>
      </c>
      <c r="N139" s="165" t="s">
        <v>64</v>
      </c>
      <c r="O139" s="166">
        <v>32509</v>
      </c>
      <c r="P139" s="165"/>
      <c r="Q139" s="165">
        <v>17.100000000000001</v>
      </c>
      <c r="R139" s="167" t="s">
        <v>41</v>
      </c>
      <c r="S139" s="168">
        <v>0.56200000000000006</v>
      </c>
      <c r="T139" s="168"/>
      <c r="U139" s="134">
        <v>-999</v>
      </c>
      <c r="V139" s="134">
        <v>-999</v>
      </c>
      <c r="W139" s="134">
        <v>-999</v>
      </c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</row>
    <row r="140" spans="1:46" s="169" customFormat="1" ht="12" x14ac:dyDescent="0.35">
      <c r="A140" s="165">
        <v>74002</v>
      </c>
      <c r="B140" s="165" t="s">
        <v>30</v>
      </c>
      <c r="C140" s="165" t="s">
        <v>42</v>
      </c>
      <c r="D140" s="165" t="s">
        <v>31</v>
      </c>
      <c r="E140" s="165" t="s">
        <v>2238</v>
      </c>
      <c r="F140" s="165" t="s">
        <v>2239</v>
      </c>
      <c r="G140" s="165">
        <v>6.5</v>
      </c>
      <c r="H140" s="165" t="s">
        <v>60</v>
      </c>
      <c r="I140" s="165" t="s">
        <v>2240</v>
      </c>
      <c r="J140" s="165" t="s">
        <v>189</v>
      </c>
      <c r="K140" s="165" t="s">
        <v>48</v>
      </c>
      <c r="L140" s="165" t="s">
        <v>187</v>
      </c>
      <c r="M140" s="165" t="s">
        <v>50</v>
      </c>
      <c r="N140" s="165" t="s">
        <v>64</v>
      </c>
      <c r="O140" s="166">
        <v>35343</v>
      </c>
      <c r="P140" s="165"/>
      <c r="Q140" s="165">
        <v>6.5</v>
      </c>
      <c r="R140" s="167" t="s">
        <v>41</v>
      </c>
      <c r="S140" s="168">
        <v>0.42</v>
      </c>
      <c r="T140" s="168"/>
      <c r="U140" s="134">
        <v>-999</v>
      </c>
      <c r="V140" s="134">
        <v>-999</v>
      </c>
      <c r="W140" s="134">
        <v>-999</v>
      </c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</row>
    <row r="141" spans="1:46" s="169" customFormat="1" ht="12" x14ac:dyDescent="0.35">
      <c r="A141" s="165">
        <v>53100</v>
      </c>
      <c r="B141" s="165" t="s">
        <v>30</v>
      </c>
      <c r="C141" s="165" t="s">
        <v>42</v>
      </c>
      <c r="D141" s="165" t="s">
        <v>31</v>
      </c>
      <c r="E141" s="165" t="s">
        <v>2884</v>
      </c>
      <c r="F141" s="165" t="s">
        <v>2885</v>
      </c>
      <c r="G141" s="165">
        <v>53.22</v>
      </c>
      <c r="H141" s="165" t="s">
        <v>60</v>
      </c>
      <c r="I141" s="165" t="s">
        <v>770</v>
      </c>
      <c r="J141" s="165" t="s">
        <v>189</v>
      </c>
      <c r="K141" s="165" t="s">
        <v>48</v>
      </c>
      <c r="L141" s="165" t="s">
        <v>187</v>
      </c>
      <c r="M141" s="165" t="s">
        <v>50</v>
      </c>
      <c r="N141" s="165" t="s">
        <v>64</v>
      </c>
      <c r="O141" s="166">
        <v>31413</v>
      </c>
      <c r="P141" s="165"/>
      <c r="Q141" s="165">
        <v>50</v>
      </c>
      <c r="R141" s="167" t="s">
        <v>41</v>
      </c>
      <c r="S141" s="168">
        <v>0.56200000000000006</v>
      </c>
      <c r="T141" s="168"/>
      <c r="U141" s="134">
        <v>-999</v>
      </c>
      <c r="V141" s="134">
        <v>-999</v>
      </c>
      <c r="W141" s="134">
        <v>-999</v>
      </c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</row>
    <row r="142" spans="1:46" s="169" customFormat="1" ht="12" x14ac:dyDescent="0.35">
      <c r="A142" s="130">
        <v>45500</v>
      </c>
      <c r="B142" s="130" t="s">
        <v>30</v>
      </c>
      <c r="C142" s="130" t="s">
        <v>42</v>
      </c>
      <c r="D142" s="130" t="s">
        <v>42</v>
      </c>
      <c r="E142" s="130" t="s">
        <v>1218</v>
      </c>
      <c r="F142" s="130" t="s">
        <v>1219</v>
      </c>
      <c r="G142" s="130">
        <v>18.510000000000002</v>
      </c>
      <c r="H142" s="130" t="s">
        <v>60</v>
      </c>
      <c r="I142" s="130" t="s">
        <v>232</v>
      </c>
      <c r="J142" s="130" t="s">
        <v>189</v>
      </c>
      <c r="K142" s="130"/>
      <c r="L142" s="130" t="s">
        <v>187</v>
      </c>
      <c r="M142" s="130" t="s">
        <v>50</v>
      </c>
      <c r="N142" s="130" t="s">
        <v>64</v>
      </c>
      <c r="O142" s="131">
        <v>33970</v>
      </c>
      <c r="P142" s="130"/>
      <c r="Q142" s="130">
        <v>28.24</v>
      </c>
      <c r="R142" s="132" t="s">
        <v>41</v>
      </c>
      <c r="S142" s="168">
        <v>0.56200000000000006</v>
      </c>
      <c r="T142" s="133"/>
      <c r="U142" s="134">
        <v>-999</v>
      </c>
      <c r="V142" s="134">
        <v>-999</v>
      </c>
      <c r="W142" s="134">
        <v>-999</v>
      </c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</row>
    <row r="143" spans="1:46" s="169" customFormat="1" ht="12" x14ac:dyDescent="0.35">
      <c r="A143" s="130">
        <v>40700</v>
      </c>
      <c r="B143" s="130" t="s">
        <v>30</v>
      </c>
      <c r="C143" s="130" t="s">
        <v>42</v>
      </c>
      <c r="D143" s="130" t="s">
        <v>42</v>
      </c>
      <c r="E143" s="130" t="s">
        <v>581</v>
      </c>
      <c r="F143" s="130" t="s">
        <v>582</v>
      </c>
      <c r="G143" s="130">
        <v>21.8</v>
      </c>
      <c r="H143" s="130" t="s">
        <v>60</v>
      </c>
      <c r="I143" s="130" t="s">
        <v>232</v>
      </c>
      <c r="J143" s="130" t="s">
        <v>189</v>
      </c>
      <c r="K143" s="130"/>
      <c r="L143" s="130" t="s">
        <v>232</v>
      </c>
      <c r="M143" s="130" t="s">
        <v>50</v>
      </c>
      <c r="N143" s="130" t="s">
        <v>64</v>
      </c>
      <c r="O143" s="131">
        <v>31778</v>
      </c>
      <c r="P143" s="130"/>
      <c r="Q143" s="130">
        <v>21.8</v>
      </c>
      <c r="R143" s="132" t="s">
        <v>41</v>
      </c>
      <c r="S143" s="168">
        <v>0.56200000000000006</v>
      </c>
      <c r="T143" s="133"/>
      <c r="U143" s="134">
        <v>-999</v>
      </c>
      <c r="V143" s="134">
        <v>-999</v>
      </c>
      <c r="W143" s="134">
        <v>-999</v>
      </c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</row>
    <row r="144" spans="1:46" s="169" customFormat="1" ht="12" x14ac:dyDescent="0.35">
      <c r="A144" s="130">
        <v>53400</v>
      </c>
      <c r="B144" s="130" t="s">
        <v>30</v>
      </c>
      <c r="C144" s="130" t="s">
        <v>42</v>
      </c>
      <c r="D144" s="130" t="s">
        <v>42</v>
      </c>
      <c r="E144" s="130" t="s">
        <v>1975</v>
      </c>
      <c r="F144" s="130" t="s">
        <v>1976</v>
      </c>
      <c r="G144" s="130">
        <v>17.5</v>
      </c>
      <c r="H144" s="130" t="s">
        <v>60</v>
      </c>
      <c r="I144" s="130" t="s">
        <v>232</v>
      </c>
      <c r="J144" s="130" t="s">
        <v>189</v>
      </c>
      <c r="K144" s="130"/>
      <c r="L144" s="130" t="s">
        <v>232</v>
      </c>
      <c r="M144" s="130" t="s">
        <v>50</v>
      </c>
      <c r="N144" s="130" t="s">
        <v>64</v>
      </c>
      <c r="O144" s="131">
        <v>33970</v>
      </c>
      <c r="P144" s="130"/>
      <c r="Q144" s="130">
        <v>17.41</v>
      </c>
      <c r="R144" s="132" t="s">
        <v>41</v>
      </c>
      <c r="S144" s="168">
        <v>0.56200000000000006</v>
      </c>
      <c r="T144" s="133"/>
      <c r="U144" s="134">
        <v>-999</v>
      </c>
      <c r="V144" s="134">
        <v>-999</v>
      </c>
      <c r="W144" s="134">
        <v>-999</v>
      </c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</row>
    <row r="145" spans="1:46" s="169" customFormat="1" ht="12" x14ac:dyDescent="0.35">
      <c r="A145" s="130">
        <v>56500</v>
      </c>
      <c r="B145" s="130" t="s">
        <v>30</v>
      </c>
      <c r="C145" s="130" t="s">
        <v>42</v>
      </c>
      <c r="D145" s="130" t="s">
        <v>42</v>
      </c>
      <c r="E145" s="130" t="s">
        <v>2137</v>
      </c>
      <c r="F145" s="130" t="s">
        <v>2138</v>
      </c>
      <c r="G145" s="130">
        <v>2.9</v>
      </c>
      <c r="H145" s="130" t="s">
        <v>60</v>
      </c>
      <c r="I145" s="130" t="s">
        <v>232</v>
      </c>
      <c r="J145" s="130" t="s">
        <v>189</v>
      </c>
      <c r="K145" s="130"/>
      <c r="L145" s="130" t="s">
        <v>232</v>
      </c>
      <c r="M145" s="130" t="s">
        <v>50</v>
      </c>
      <c r="N145" s="130" t="s">
        <v>64</v>
      </c>
      <c r="O145" s="131">
        <v>30317</v>
      </c>
      <c r="P145" s="130"/>
      <c r="Q145" s="130">
        <v>2.9</v>
      </c>
      <c r="R145" s="132" t="s">
        <v>41</v>
      </c>
      <c r="S145" s="168">
        <v>0.56200000000000006</v>
      </c>
      <c r="T145" s="133"/>
      <c r="U145" s="134">
        <v>-999</v>
      </c>
      <c r="V145" s="134">
        <v>-999</v>
      </c>
      <c r="W145" s="134">
        <v>-999</v>
      </c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</row>
    <row r="146" spans="1:46" s="169" customFormat="1" ht="12" x14ac:dyDescent="0.35">
      <c r="A146" s="130">
        <v>67500</v>
      </c>
      <c r="B146" s="130" t="s">
        <v>30</v>
      </c>
      <c r="C146" s="130" t="s">
        <v>42</v>
      </c>
      <c r="D146" s="130" t="s">
        <v>42</v>
      </c>
      <c r="E146" s="130" t="s">
        <v>3100</v>
      </c>
      <c r="F146" s="130" t="s">
        <v>3101</v>
      </c>
      <c r="G146" s="130">
        <v>12.9</v>
      </c>
      <c r="H146" s="130" t="s">
        <v>60</v>
      </c>
      <c r="I146" s="130" t="s">
        <v>232</v>
      </c>
      <c r="J146" s="130" t="s">
        <v>189</v>
      </c>
      <c r="K146" s="130"/>
      <c r="L146" s="130" t="s">
        <v>232</v>
      </c>
      <c r="M146" s="130" t="s">
        <v>50</v>
      </c>
      <c r="N146" s="130" t="s">
        <v>64</v>
      </c>
      <c r="O146" s="131">
        <v>31778</v>
      </c>
      <c r="P146" s="130"/>
      <c r="Q146" s="130">
        <v>11.16</v>
      </c>
      <c r="R146" s="132" t="s">
        <v>41</v>
      </c>
      <c r="S146" s="133">
        <v>0.749</v>
      </c>
      <c r="T146" s="133"/>
      <c r="U146" s="134">
        <v>-999</v>
      </c>
      <c r="V146" s="134">
        <v>-999</v>
      </c>
      <c r="W146" s="134">
        <v>-999</v>
      </c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</row>
    <row r="147" spans="1:46" s="209" customFormat="1" ht="12" x14ac:dyDescent="0.35">
      <c r="A147" s="206">
        <v>130400</v>
      </c>
      <c r="B147" s="206" t="s">
        <v>30</v>
      </c>
      <c r="C147" s="206" t="s">
        <v>31</v>
      </c>
      <c r="D147" s="206" t="s">
        <v>31</v>
      </c>
      <c r="E147" s="206" t="s">
        <v>2106</v>
      </c>
      <c r="F147" s="206" t="s">
        <v>2107</v>
      </c>
      <c r="G147" s="206">
        <v>0.5</v>
      </c>
      <c r="H147" s="206" t="s">
        <v>60</v>
      </c>
      <c r="I147" s="206" t="s">
        <v>2108</v>
      </c>
      <c r="J147" s="206" t="s">
        <v>2111</v>
      </c>
      <c r="K147" s="206" t="s">
        <v>2110</v>
      </c>
      <c r="L147" s="206" t="s">
        <v>2109</v>
      </c>
      <c r="M147" s="206" t="s">
        <v>50</v>
      </c>
      <c r="N147" s="206" t="s">
        <v>64</v>
      </c>
      <c r="O147" s="207">
        <v>42356</v>
      </c>
      <c r="P147" s="206"/>
      <c r="Q147" s="206">
        <v>0.53</v>
      </c>
      <c r="R147" s="208" t="s">
        <v>41</v>
      </c>
      <c r="S147" s="110"/>
      <c r="T147" s="110"/>
      <c r="U147" s="111">
        <v>-999</v>
      </c>
      <c r="V147" s="111">
        <v>-999</v>
      </c>
      <c r="W147" s="111">
        <v>-999</v>
      </c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</row>
    <row r="148" spans="1:46" s="209" customFormat="1" ht="12" x14ac:dyDescent="0.35">
      <c r="A148" s="206">
        <v>132500</v>
      </c>
      <c r="B148" s="206" t="s">
        <v>30</v>
      </c>
      <c r="C148" s="206" t="s">
        <v>31</v>
      </c>
      <c r="D148" s="206" t="s">
        <v>31</v>
      </c>
      <c r="E148" s="206" t="s">
        <v>3488</v>
      </c>
      <c r="F148" s="206" t="s">
        <v>3489</v>
      </c>
      <c r="G148" s="206">
        <v>8</v>
      </c>
      <c r="H148" s="206" t="s">
        <v>60</v>
      </c>
      <c r="I148" s="206" t="s">
        <v>92</v>
      </c>
      <c r="J148" s="206" t="s">
        <v>2111</v>
      </c>
      <c r="K148" s="206" t="s">
        <v>2110</v>
      </c>
      <c r="L148" s="206" t="s">
        <v>2109</v>
      </c>
      <c r="M148" s="206" t="s">
        <v>50</v>
      </c>
      <c r="N148" s="206" t="s">
        <v>64</v>
      </c>
      <c r="O148" s="207">
        <v>42468</v>
      </c>
      <c r="P148" s="206"/>
      <c r="Q148" s="206">
        <v>32</v>
      </c>
      <c r="R148" s="208" t="s">
        <v>41</v>
      </c>
      <c r="S148" s="110"/>
      <c r="T148" s="110"/>
      <c r="U148" s="111">
        <v>-999</v>
      </c>
      <c r="V148" s="111">
        <v>-999</v>
      </c>
      <c r="W148" s="111">
        <v>-999</v>
      </c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</row>
    <row r="149" spans="1:46" s="170" customFormat="1" ht="12" x14ac:dyDescent="0.35">
      <c r="A149" s="93">
        <v>111000</v>
      </c>
      <c r="B149" s="93" t="s">
        <v>30</v>
      </c>
      <c r="C149" s="93" t="s">
        <v>31</v>
      </c>
      <c r="D149" s="93" t="s">
        <v>31</v>
      </c>
      <c r="E149" s="93" t="s">
        <v>3130</v>
      </c>
      <c r="F149" s="93" t="s">
        <v>3131</v>
      </c>
      <c r="G149" s="93">
        <v>12</v>
      </c>
      <c r="H149" s="93" t="s">
        <v>60</v>
      </c>
      <c r="I149" s="93" t="s">
        <v>3132</v>
      </c>
      <c r="J149" s="93" t="s">
        <v>38</v>
      </c>
      <c r="K149" s="93" t="s">
        <v>37</v>
      </c>
      <c r="L149" s="93" t="s">
        <v>36</v>
      </c>
      <c r="M149" s="93" t="s">
        <v>39</v>
      </c>
      <c r="N149" s="93" t="s">
        <v>40</v>
      </c>
      <c r="O149" s="94">
        <v>41426</v>
      </c>
      <c r="P149" s="93"/>
      <c r="Q149" s="93">
        <v>12</v>
      </c>
      <c r="R149" s="95" t="s">
        <v>41</v>
      </c>
      <c r="S149" s="96"/>
      <c r="T149" s="96"/>
      <c r="U149" s="97">
        <v>-999</v>
      </c>
      <c r="V149" s="97">
        <v>-999</v>
      </c>
      <c r="W149" s="97">
        <v>-999</v>
      </c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</row>
    <row r="150" spans="1:46" s="170" customFormat="1" ht="24" x14ac:dyDescent="0.35">
      <c r="A150" s="98">
        <v>132800</v>
      </c>
      <c r="B150" s="98" t="s">
        <v>30</v>
      </c>
      <c r="C150" s="98" t="s">
        <v>31</v>
      </c>
      <c r="D150" s="98" t="s">
        <v>31</v>
      </c>
      <c r="E150" s="98" t="s">
        <v>3201</v>
      </c>
      <c r="F150" s="98" t="s">
        <v>3202</v>
      </c>
      <c r="G150" s="98">
        <v>6</v>
      </c>
      <c r="H150" s="98" t="s">
        <v>60</v>
      </c>
      <c r="I150" s="98" t="s">
        <v>92</v>
      </c>
      <c r="J150" s="98" t="s">
        <v>38</v>
      </c>
      <c r="K150" s="98" t="s">
        <v>37</v>
      </c>
      <c r="L150" s="98" t="s">
        <v>36</v>
      </c>
      <c r="M150" s="98" t="s">
        <v>224</v>
      </c>
      <c r="N150" s="98" t="s">
        <v>225</v>
      </c>
      <c r="O150" s="99">
        <v>42405</v>
      </c>
      <c r="P150" s="98"/>
      <c r="Q150" s="98">
        <v>6</v>
      </c>
      <c r="R150" s="100" t="s">
        <v>41</v>
      </c>
      <c r="S150" s="101"/>
      <c r="T150" s="101"/>
      <c r="U150" s="97">
        <v>-999</v>
      </c>
      <c r="V150" s="97">
        <v>-999</v>
      </c>
      <c r="W150" s="97">
        <v>-999</v>
      </c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</row>
    <row r="151" spans="1:46" s="170" customFormat="1" ht="12" x14ac:dyDescent="0.35">
      <c r="A151" s="102">
        <v>127600</v>
      </c>
      <c r="B151" s="102" t="s">
        <v>30</v>
      </c>
      <c r="C151" s="102" t="s">
        <v>31</v>
      </c>
      <c r="D151" s="102" t="s">
        <v>31</v>
      </c>
      <c r="E151" s="102" t="s">
        <v>107</v>
      </c>
      <c r="F151" s="102" t="s">
        <v>108</v>
      </c>
      <c r="G151" s="102">
        <v>20</v>
      </c>
      <c r="H151" s="102" t="s">
        <v>60</v>
      </c>
      <c r="I151" s="102" t="s">
        <v>109</v>
      </c>
      <c r="J151" s="102" t="s">
        <v>38</v>
      </c>
      <c r="K151" s="102" t="s">
        <v>37</v>
      </c>
      <c r="L151" s="102" t="s">
        <v>36</v>
      </c>
      <c r="M151" s="102" t="s">
        <v>50</v>
      </c>
      <c r="N151" s="102" t="s">
        <v>64</v>
      </c>
      <c r="O151" s="103">
        <v>42250</v>
      </c>
      <c r="P151" s="102"/>
      <c r="Q151" s="102">
        <v>20</v>
      </c>
      <c r="R151" s="104" t="s">
        <v>41</v>
      </c>
      <c r="S151" s="101"/>
      <c r="T151" s="101"/>
      <c r="U151" s="97">
        <v>-999</v>
      </c>
      <c r="V151" s="97">
        <v>-999</v>
      </c>
      <c r="W151" s="97">
        <v>-999</v>
      </c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</row>
    <row r="152" spans="1:46" s="170" customFormat="1" ht="12" x14ac:dyDescent="0.35">
      <c r="A152" s="102">
        <v>125800</v>
      </c>
      <c r="B152" s="102" t="s">
        <v>30</v>
      </c>
      <c r="C152" s="102" t="s">
        <v>31</v>
      </c>
      <c r="D152" s="102" t="s">
        <v>31</v>
      </c>
      <c r="E152" s="102" t="s">
        <v>110</v>
      </c>
      <c r="F152" s="102" t="s">
        <v>111</v>
      </c>
      <c r="G152" s="102">
        <v>7</v>
      </c>
      <c r="H152" s="102" t="s">
        <v>60</v>
      </c>
      <c r="I152" s="102" t="s">
        <v>112</v>
      </c>
      <c r="J152" s="102" t="s">
        <v>38</v>
      </c>
      <c r="K152" s="102" t="s">
        <v>37</v>
      </c>
      <c r="L152" s="102" t="s">
        <v>36</v>
      </c>
      <c r="M152" s="102" t="s">
        <v>50</v>
      </c>
      <c r="N152" s="102" t="s">
        <v>64</v>
      </c>
      <c r="O152" s="103">
        <v>42186</v>
      </c>
      <c r="P152" s="102"/>
      <c r="Q152" s="102">
        <v>7</v>
      </c>
      <c r="R152" s="104" t="s">
        <v>41</v>
      </c>
      <c r="S152" s="101"/>
      <c r="T152" s="101"/>
      <c r="U152" s="97">
        <v>-999</v>
      </c>
      <c r="V152" s="97">
        <v>-999</v>
      </c>
      <c r="W152" s="97">
        <v>-999</v>
      </c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</row>
    <row r="153" spans="1:46" s="170" customFormat="1" ht="12" x14ac:dyDescent="0.35">
      <c r="A153" s="102">
        <v>125600</v>
      </c>
      <c r="B153" s="102" t="s">
        <v>30</v>
      </c>
      <c r="C153" s="102" t="s">
        <v>31</v>
      </c>
      <c r="D153" s="102" t="s">
        <v>31</v>
      </c>
      <c r="E153" s="102" t="s">
        <v>157</v>
      </c>
      <c r="F153" s="102" t="s">
        <v>158</v>
      </c>
      <c r="G153" s="102">
        <v>20</v>
      </c>
      <c r="H153" s="102" t="s">
        <v>60</v>
      </c>
      <c r="I153" s="102" t="s">
        <v>159</v>
      </c>
      <c r="J153" s="102" t="s">
        <v>38</v>
      </c>
      <c r="K153" s="102" t="s">
        <v>37</v>
      </c>
      <c r="L153" s="102" t="s">
        <v>36</v>
      </c>
      <c r="M153" s="102" t="s">
        <v>50</v>
      </c>
      <c r="N153" s="102" t="s">
        <v>64</v>
      </c>
      <c r="O153" s="103">
        <v>42139</v>
      </c>
      <c r="P153" s="102"/>
      <c r="Q153" s="102">
        <v>20</v>
      </c>
      <c r="R153" s="104" t="s">
        <v>41</v>
      </c>
      <c r="S153" s="101"/>
      <c r="T153" s="101"/>
      <c r="U153" s="97">
        <v>-999</v>
      </c>
      <c r="V153" s="97">
        <v>-999</v>
      </c>
      <c r="W153" s="97">
        <v>-999</v>
      </c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</row>
    <row r="154" spans="1:46" s="170" customFormat="1" ht="12" x14ac:dyDescent="0.35">
      <c r="A154" s="102">
        <v>107800</v>
      </c>
      <c r="B154" s="102" t="s">
        <v>30</v>
      </c>
      <c r="C154" s="102" t="s">
        <v>31</v>
      </c>
      <c r="D154" s="102" t="s">
        <v>31</v>
      </c>
      <c r="E154" s="102" t="s">
        <v>165</v>
      </c>
      <c r="F154" s="102" t="s">
        <v>166</v>
      </c>
      <c r="G154" s="102">
        <v>66</v>
      </c>
      <c r="H154" s="102" t="s">
        <v>60</v>
      </c>
      <c r="I154" s="102" t="s">
        <v>167</v>
      </c>
      <c r="J154" s="102" t="s">
        <v>38</v>
      </c>
      <c r="K154" s="102" t="s">
        <v>37</v>
      </c>
      <c r="L154" s="102" t="s">
        <v>36</v>
      </c>
      <c r="M154" s="102" t="s">
        <v>50</v>
      </c>
      <c r="N154" s="102" t="s">
        <v>64</v>
      </c>
      <c r="O154" s="103">
        <v>41292</v>
      </c>
      <c r="P154" s="102"/>
      <c r="Q154" s="102">
        <v>66</v>
      </c>
      <c r="R154" s="104" t="s">
        <v>41</v>
      </c>
      <c r="S154" s="101"/>
      <c r="T154" s="101"/>
      <c r="U154" s="97">
        <v>-999</v>
      </c>
      <c r="V154" s="97">
        <v>-999</v>
      </c>
      <c r="W154" s="97">
        <v>-999</v>
      </c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</row>
    <row r="155" spans="1:46" s="170" customFormat="1" ht="12" x14ac:dyDescent="0.35">
      <c r="A155" s="102">
        <v>136100</v>
      </c>
      <c r="B155" s="102" t="s">
        <v>30</v>
      </c>
      <c r="C155" s="102" t="s">
        <v>31</v>
      </c>
      <c r="D155" s="102" t="s">
        <v>31</v>
      </c>
      <c r="E155" s="102" t="s">
        <v>193</v>
      </c>
      <c r="F155" s="102" t="s">
        <v>194</v>
      </c>
      <c r="G155" s="102">
        <v>20</v>
      </c>
      <c r="H155" s="102" t="s">
        <v>60</v>
      </c>
      <c r="I155" s="102" t="s">
        <v>195</v>
      </c>
      <c r="J155" s="102" t="s">
        <v>38</v>
      </c>
      <c r="K155" s="102" t="s">
        <v>37</v>
      </c>
      <c r="L155" s="102" t="s">
        <v>36</v>
      </c>
      <c r="M155" s="102" t="s">
        <v>50</v>
      </c>
      <c r="N155" s="102" t="s">
        <v>196</v>
      </c>
      <c r="O155" s="103">
        <v>42598</v>
      </c>
      <c r="P155" s="102"/>
      <c r="Q155" s="102">
        <v>20</v>
      </c>
      <c r="R155" s="104" t="s">
        <v>41</v>
      </c>
      <c r="S155" s="101"/>
      <c r="T155" s="101"/>
      <c r="U155" s="97">
        <v>-999</v>
      </c>
      <c r="V155" s="97">
        <v>-999</v>
      </c>
      <c r="W155" s="97">
        <v>-999</v>
      </c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</row>
    <row r="156" spans="1:46" s="170" customFormat="1" ht="12" x14ac:dyDescent="0.35">
      <c r="A156" s="102">
        <v>108300</v>
      </c>
      <c r="B156" s="102" t="s">
        <v>30</v>
      </c>
      <c r="C156" s="102" t="s">
        <v>31</v>
      </c>
      <c r="D156" s="102" t="s">
        <v>31</v>
      </c>
      <c r="E156" s="102" t="s">
        <v>197</v>
      </c>
      <c r="F156" s="102" t="s">
        <v>198</v>
      </c>
      <c r="G156" s="102">
        <v>20</v>
      </c>
      <c r="H156" s="102" t="s">
        <v>60</v>
      </c>
      <c r="I156" s="102" t="s">
        <v>199</v>
      </c>
      <c r="J156" s="102" t="s">
        <v>38</v>
      </c>
      <c r="K156" s="102" t="s">
        <v>37</v>
      </c>
      <c r="L156" s="102" t="s">
        <v>36</v>
      </c>
      <c r="M156" s="102" t="s">
        <v>50</v>
      </c>
      <c r="N156" s="102" t="s">
        <v>64</v>
      </c>
      <c r="O156" s="103">
        <v>41358</v>
      </c>
      <c r="P156" s="102"/>
      <c r="Q156" s="102">
        <v>20</v>
      </c>
      <c r="R156" s="104" t="s">
        <v>41</v>
      </c>
      <c r="S156" s="101"/>
      <c r="T156" s="101"/>
      <c r="U156" s="97">
        <v>-999</v>
      </c>
      <c r="V156" s="97">
        <v>-999</v>
      </c>
      <c r="W156" s="97">
        <v>-999</v>
      </c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</row>
    <row r="157" spans="1:46" s="170" customFormat="1" ht="12" x14ac:dyDescent="0.35">
      <c r="A157" s="102">
        <v>126500</v>
      </c>
      <c r="B157" s="102" t="s">
        <v>30</v>
      </c>
      <c r="C157" s="102" t="s">
        <v>31</v>
      </c>
      <c r="D157" s="102" t="s">
        <v>31</v>
      </c>
      <c r="E157" s="102" t="s">
        <v>99</v>
      </c>
      <c r="F157" s="102" t="s">
        <v>100</v>
      </c>
      <c r="G157" s="102">
        <v>20</v>
      </c>
      <c r="H157" s="102" t="s">
        <v>60</v>
      </c>
      <c r="I157" s="102" t="s">
        <v>101</v>
      </c>
      <c r="J157" s="102" t="s">
        <v>38</v>
      </c>
      <c r="K157" s="102" t="s">
        <v>37</v>
      </c>
      <c r="L157" s="102" t="s">
        <v>36</v>
      </c>
      <c r="M157" s="102" t="s">
        <v>50</v>
      </c>
      <c r="N157" s="102" t="s">
        <v>64</v>
      </c>
      <c r="O157" s="103">
        <v>42227</v>
      </c>
      <c r="P157" s="102"/>
      <c r="Q157" s="102">
        <v>20</v>
      </c>
      <c r="R157" s="104" t="s">
        <v>41</v>
      </c>
      <c r="S157" s="101"/>
      <c r="T157" s="101"/>
      <c r="U157" s="97">
        <v>-999</v>
      </c>
      <c r="V157" s="97">
        <v>-999</v>
      </c>
      <c r="W157" s="97">
        <v>-999</v>
      </c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</row>
    <row r="158" spans="1:46" s="170" customFormat="1" ht="12" x14ac:dyDescent="0.35">
      <c r="A158" s="102">
        <v>108900</v>
      </c>
      <c r="B158" s="102" t="s">
        <v>30</v>
      </c>
      <c r="C158" s="102" t="s">
        <v>31</v>
      </c>
      <c r="D158" s="102" t="s">
        <v>31</v>
      </c>
      <c r="E158" s="102" t="s">
        <v>102</v>
      </c>
      <c r="F158" s="102" t="s">
        <v>103</v>
      </c>
      <c r="G158" s="102">
        <v>241.5</v>
      </c>
      <c r="H158" s="102" t="s">
        <v>60</v>
      </c>
      <c r="I158" s="102" t="s">
        <v>60</v>
      </c>
      <c r="J158" s="102" t="s">
        <v>38</v>
      </c>
      <c r="K158" s="102" t="s">
        <v>37</v>
      </c>
      <c r="L158" s="102" t="s">
        <v>36</v>
      </c>
      <c r="M158" s="102" t="s">
        <v>50</v>
      </c>
      <c r="N158" s="102" t="s">
        <v>64</v>
      </c>
      <c r="O158" s="103">
        <v>41809</v>
      </c>
      <c r="P158" s="102"/>
      <c r="Q158" s="102">
        <v>250</v>
      </c>
      <c r="R158" s="104" t="s">
        <v>41</v>
      </c>
      <c r="S158" s="101"/>
      <c r="T158" s="101"/>
      <c r="U158" s="97">
        <v>-999</v>
      </c>
      <c r="V158" s="97">
        <v>-999</v>
      </c>
      <c r="W158" s="97">
        <v>-999</v>
      </c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</row>
    <row r="159" spans="1:46" s="170" customFormat="1" ht="12" x14ac:dyDescent="0.35">
      <c r="A159" s="102">
        <v>138200</v>
      </c>
      <c r="B159" s="102" t="s">
        <v>30</v>
      </c>
      <c r="C159" s="102" t="s">
        <v>31</v>
      </c>
      <c r="D159" s="102" t="s">
        <v>31</v>
      </c>
      <c r="E159" s="102" t="s">
        <v>397</v>
      </c>
      <c r="F159" s="102" t="s">
        <v>398</v>
      </c>
      <c r="G159" s="102">
        <v>50</v>
      </c>
      <c r="H159" s="102" t="s">
        <v>60</v>
      </c>
      <c r="I159" s="102" t="s">
        <v>399</v>
      </c>
      <c r="J159" s="102" t="s">
        <v>38</v>
      </c>
      <c r="K159" s="102" t="s">
        <v>37</v>
      </c>
      <c r="L159" s="102" t="s">
        <v>36</v>
      </c>
      <c r="M159" s="102" t="s">
        <v>50</v>
      </c>
      <c r="N159" s="102" t="s">
        <v>64</v>
      </c>
      <c r="O159" s="103">
        <v>42719</v>
      </c>
      <c r="P159" s="102"/>
      <c r="Q159" s="102">
        <v>50</v>
      </c>
      <c r="R159" s="104" t="s">
        <v>41</v>
      </c>
      <c r="S159" s="101"/>
      <c r="T159" s="101"/>
      <c r="U159" s="97">
        <v>-999</v>
      </c>
      <c r="V159" s="97">
        <v>-999</v>
      </c>
      <c r="W159" s="97">
        <v>-999</v>
      </c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</row>
    <row r="160" spans="1:46" s="170" customFormat="1" ht="12" x14ac:dyDescent="0.35">
      <c r="A160" s="102">
        <v>137700</v>
      </c>
      <c r="B160" s="102" t="s">
        <v>30</v>
      </c>
      <c r="C160" s="102" t="s">
        <v>31</v>
      </c>
      <c r="D160" s="102" t="s">
        <v>31</v>
      </c>
      <c r="E160" s="102" t="s">
        <v>400</v>
      </c>
      <c r="F160" s="102" t="s">
        <v>401</v>
      </c>
      <c r="G160" s="102">
        <v>5</v>
      </c>
      <c r="H160" s="102" t="s">
        <v>60</v>
      </c>
      <c r="I160" s="102" t="s">
        <v>402</v>
      </c>
      <c r="J160" s="102" t="s">
        <v>38</v>
      </c>
      <c r="K160" s="102" t="s">
        <v>37</v>
      </c>
      <c r="L160" s="102" t="s">
        <v>36</v>
      </c>
      <c r="M160" s="102" t="s">
        <v>50</v>
      </c>
      <c r="N160" s="102" t="s">
        <v>64</v>
      </c>
      <c r="O160" s="103">
        <v>42704</v>
      </c>
      <c r="P160" s="102"/>
      <c r="Q160" s="102">
        <v>5</v>
      </c>
      <c r="R160" s="104" t="s">
        <v>41</v>
      </c>
      <c r="S160" s="101"/>
      <c r="T160" s="101"/>
      <c r="U160" s="97">
        <v>-999</v>
      </c>
      <c r="V160" s="97">
        <v>-999</v>
      </c>
      <c r="W160" s="97">
        <v>-999</v>
      </c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</row>
    <row r="161" spans="1:46" s="170" customFormat="1" ht="12" x14ac:dyDescent="0.35">
      <c r="A161" s="102">
        <v>137900</v>
      </c>
      <c r="B161" s="102" t="s">
        <v>30</v>
      </c>
      <c r="C161" s="102" t="s">
        <v>31</v>
      </c>
      <c r="D161" s="102" t="s">
        <v>31</v>
      </c>
      <c r="E161" s="102" t="s">
        <v>403</v>
      </c>
      <c r="F161" s="102" t="s">
        <v>404</v>
      </c>
      <c r="G161" s="102">
        <v>40</v>
      </c>
      <c r="H161" s="102" t="s">
        <v>60</v>
      </c>
      <c r="I161" s="102" t="s">
        <v>405</v>
      </c>
      <c r="J161" s="102" t="s">
        <v>38</v>
      </c>
      <c r="K161" s="102" t="s">
        <v>37</v>
      </c>
      <c r="L161" s="102" t="s">
        <v>36</v>
      </c>
      <c r="M161" s="102" t="s">
        <v>50</v>
      </c>
      <c r="N161" s="102" t="s">
        <v>64</v>
      </c>
      <c r="O161" s="103">
        <v>42707</v>
      </c>
      <c r="P161" s="102"/>
      <c r="Q161" s="102">
        <v>40</v>
      </c>
      <c r="R161" s="104" t="s">
        <v>41</v>
      </c>
      <c r="S161" s="101"/>
      <c r="T161" s="101"/>
      <c r="U161" s="97">
        <v>-999</v>
      </c>
      <c r="V161" s="97">
        <v>-999</v>
      </c>
      <c r="W161" s="97">
        <v>-999</v>
      </c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</row>
    <row r="162" spans="1:46" s="170" customFormat="1" ht="12" x14ac:dyDescent="0.35">
      <c r="A162" s="102">
        <v>98200</v>
      </c>
      <c r="B162" s="102" t="s">
        <v>30</v>
      </c>
      <c r="C162" s="102" t="s">
        <v>31</v>
      </c>
      <c r="D162" s="102" t="s">
        <v>31</v>
      </c>
      <c r="E162" s="102" t="s">
        <v>427</v>
      </c>
      <c r="F162" s="102" t="s">
        <v>428</v>
      </c>
      <c r="G162" s="102">
        <v>21</v>
      </c>
      <c r="H162" s="102" t="s">
        <v>60</v>
      </c>
      <c r="I162" s="102" t="s">
        <v>429</v>
      </c>
      <c r="J162" s="102" t="s">
        <v>38</v>
      </c>
      <c r="K162" s="102" t="s">
        <v>37</v>
      </c>
      <c r="L162" s="102" t="s">
        <v>36</v>
      </c>
      <c r="M162" s="102" t="s">
        <v>50</v>
      </c>
      <c r="N162" s="102" t="s">
        <v>64</v>
      </c>
      <c r="O162" s="103">
        <v>40165</v>
      </c>
      <c r="P162" s="102"/>
      <c r="Q162" s="102">
        <v>21</v>
      </c>
      <c r="R162" s="104" t="s">
        <v>41</v>
      </c>
      <c r="S162" s="101"/>
      <c r="T162" s="101"/>
      <c r="U162" s="97">
        <v>-999</v>
      </c>
      <c r="V162" s="97">
        <v>-999</v>
      </c>
      <c r="W162" s="97">
        <v>-999</v>
      </c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</row>
    <row r="163" spans="1:46" s="170" customFormat="1" ht="12" x14ac:dyDescent="0.35">
      <c r="A163" s="102">
        <v>121300</v>
      </c>
      <c r="B163" s="102" t="s">
        <v>30</v>
      </c>
      <c r="C163" s="102" t="s">
        <v>31</v>
      </c>
      <c r="D163" s="102" t="s">
        <v>31</v>
      </c>
      <c r="E163" s="102" t="s">
        <v>797</v>
      </c>
      <c r="F163" s="102" t="s">
        <v>798</v>
      </c>
      <c r="G163" s="102">
        <v>45</v>
      </c>
      <c r="H163" s="102" t="s">
        <v>60</v>
      </c>
      <c r="I163" s="102" t="s">
        <v>799</v>
      </c>
      <c r="J163" s="102" t="s">
        <v>38</v>
      </c>
      <c r="K163" s="102" t="s">
        <v>37</v>
      </c>
      <c r="L163" s="102" t="s">
        <v>36</v>
      </c>
      <c r="M163" s="102" t="s">
        <v>50</v>
      </c>
      <c r="N163" s="102" t="s">
        <v>64</v>
      </c>
      <c r="O163" s="103">
        <v>41984</v>
      </c>
      <c r="P163" s="102"/>
      <c r="Q163" s="102">
        <v>45</v>
      </c>
      <c r="R163" s="104" t="s">
        <v>41</v>
      </c>
      <c r="S163" s="101"/>
      <c r="T163" s="101"/>
      <c r="U163" s="97">
        <v>-999</v>
      </c>
      <c r="V163" s="97">
        <v>-999</v>
      </c>
      <c r="W163" s="97">
        <v>-999</v>
      </c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</row>
    <row r="164" spans="1:46" s="170" customFormat="1" ht="12" x14ac:dyDescent="0.35">
      <c r="A164" s="102">
        <v>122000</v>
      </c>
      <c r="B164" s="102" t="s">
        <v>30</v>
      </c>
      <c r="C164" s="102" t="s">
        <v>31</v>
      </c>
      <c r="D164" s="102" t="s">
        <v>31</v>
      </c>
      <c r="E164" s="102" t="s">
        <v>800</v>
      </c>
      <c r="F164" s="102" t="s">
        <v>801</v>
      </c>
      <c r="G164" s="102">
        <v>15</v>
      </c>
      <c r="H164" s="102" t="s">
        <v>60</v>
      </c>
      <c r="I164" s="102" t="s">
        <v>802</v>
      </c>
      <c r="J164" s="102" t="s">
        <v>38</v>
      </c>
      <c r="K164" s="102" t="s">
        <v>37</v>
      </c>
      <c r="L164" s="102" t="s">
        <v>36</v>
      </c>
      <c r="M164" s="102" t="s">
        <v>50</v>
      </c>
      <c r="N164" s="102" t="s">
        <v>64</v>
      </c>
      <c r="O164" s="103">
        <v>41983</v>
      </c>
      <c r="P164" s="102"/>
      <c r="Q164" s="102">
        <v>15</v>
      </c>
      <c r="R164" s="104" t="s">
        <v>41</v>
      </c>
      <c r="S164" s="101"/>
      <c r="T164" s="101"/>
      <c r="U164" s="97">
        <v>-999</v>
      </c>
      <c r="V164" s="97">
        <v>-999</v>
      </c>
      <c r="W164" s="97">
        <v>-999</v>
      </c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</row>
    <row r="165" spans="1:46" s="170" customFormat="1" ht="12" x14ac:dyDescent="0.35">
      <c r="A165" s="102">
        <v>114800</v>
      </c>
      <c r="B165" s="102" t="s">
        <v>30</v>
      </c>
      <c r="C165" s="102" t="s">
        <v>31</v>
      </c>
      <c r="D165" s="102" t="s">
        <v>31</v>
      </c>
      <c r="E165" s="102" t="s">
        <v>829</v>
      </c>
      <c r="F165" s="102" t="s">
        <v>830</v>
      </c>
      <c r="G165" s="102">
        <v>18.5</v>
      </c>
      <c r="H165" s="102" t="s">
        <v>60</v>
      </c>
      <c r="I165" s="102" t="s">
        <v>831</v>
      </c>
      <c r="J165" s="102" t="s">
        <v>38</v>
      </c>
      <c r="K165" s="102" t="s">
        <v>37</v>
      </c>
      <c r="L165" s="102" t="s">
        <v>36</v>
      </c>
      <c r="M165" s="102" t="s">
        <v>50</v>
      </c>
      <c r="N165" s="102" t="s">
        <v>64</v>
      </c>
      <c r="O165" s="103">
        <v>41608</v>
      </c>
      <c r="P165" s="102"/>
      <c r="Q165" s="102">
        <v>18.5</v>
      </c>
      <c r="R165" s="104" t="s">
        <v>41</v>
      </c>
      <c r="S165" s="101"/>
      <c r="T165" s="101"/>
      <c r="U165" s="97">
        <v>-999</v>
      </c>
      <c r="V165" s="97">
        <v>-999</v>
      </c>
      <c r="W165" s="97">
        <v>-999</v>
      </c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</row>
    <row r="166" spans="1:46" s="170" customFormat="1" ht="12" x14ac:dyDescent="0.35">
      <c r="A166" s="102">
        <v>107900</v>
      </c>
      <c r="B166" s="102" t="s">
        <v>30</v>
      </c>
      <c r="C166" s="102" t="s">
        <v>31</v>
      </c>
      <c r="D166" s="102" t="s">
        <v>31</v>
      </c>
      <c r="E166" s="102" t="s">
        <v>840</v>
      </c>
      <c r="F166" s="102" t="s">
        <v>841</v>
      </c>
      <c r="G166" s="102">
        <v>110</v>
      </c>
      <c r="H166" s="102" t="s">
        <v>60</v>
      </c>
      <c r="I166" s="102" t="s">
        <v>842</v>
      </c>
      <c r="J166" s="102" t="s">
        <v>38</v>
      </c>
      <c r="K166" s="102" t="s">
        <v>37</v>
      </c>
      <c r="L166" s="102" t="s">
        <v>36</v>
      </c>
      <c r="M166" s="102" t="s">
        <v>50</v>
      </c>
      <c r="N166" s="102" t="s">
        <v>64</v>
      </c>
      <c r="O166" s="102"/>
      <c r="P166" s="102"/>
      <c r="Q166" s="102">
        <v>110</v>
      </c>
      <c r="R166" s="104" t="s">
        <v>41</v>
      </c>
      <c r="S166" s="101"/>
      <c r="T166" s="101"/>
      <c r="U166" s="97">
        <v>-999</v>
      </c>
      <c r="V166" s="97">
        <v>-999</v>
      </c>
      <c r="W166" s="97">
        <v>-999</v>
      </c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</row>
    <row r="167" spans="1:46" s="170" customFormat="1" ht="12" x14ac:dyDescent="0.35">
      <c r="A167" s="102">
        <v>127500</v>
      </c>
      <c r="B167" s="102" t="s">
        <v>30</v>
      </c>
      <c r="C167" s="102" t="s">
        <v>42</v>
      </c>
      <c r="D167" s="102" t="s">
        <v>31</v>
      </c>
      <c r="E167" s="102" t="s">
        <v>844</v>
      </c>
      <c r="F167" s="102" t="s">
        <v>845</v>
      </c>
      <c r="G167" s="102">
        <v>18</v>
      </c>
      <c r="H167" s="102" t="s">
        <v>60</v>
      </c>
      <c r="I167" s="102" t="s">
        <v>846</v>
      </c>
      <c r="J167" s="102" t="s">
        <v>38</v>
      </c>
      <c r="K167" s="102" t="s">
        <v>37</v>
      </c>
      <c r="L167" s="102" t="s">
        <v>36</v>
      </c>
      <c r="M167" s="102" t="s">
        <v>50</v>
      </c>
      <c r="N167" s="102" t="s">
        <v>64</v>
      </c>
      <c r="O167" s="103">
        <v>42207</v>
      </c>
      <c r="P167" s="102"/>
      <c r="Q167" s="102">
        <v>20</v>
      </c>
      <c r="R167" s="104" t="s">
        <v>41</v>
      </c>
      <c r="S167" s="101"/>
      <c r="T167" s="101"/>
      <c r="U167" s="97">
        <v>-999</v>
      </c>
      <c r="V167" s="97">
        <v>-999</v>
      </c>
      <c r="W167" s="97">
        <v>-999</v>
      </c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</row>
    <row r="168" spans="1:46" s="170" customFormat="1" ht="12" x14ac:dyDescent="0.35">
      <c r="A168" s="102">
        <v>134700</v>
      </c>
      <c r="B168" s="102" t="s">
        <v>30</v>
      </c>
      <c r="C168" s="102" t="s">
        <v>31</v>
      </c>
      <c r="D168" s="102" t="s">
        <v>31</v>
      </c>
      <c r="E168" s="102" t="s">
        <v>854</v>
      </c>
      <c r="F168" s="102" t="s">
        <v>855</v>
      </c>
      <c r="G168" s="102">
        <v>20</v>
      </c>
      <c r="H168" s="102" t="s">
        <v>60</v>
      </c>
      <c r="I168" s="102" t="s">
        <v>856</v>
      </c>
      <c r="J168" s="102" t="s">
        <v>38</v>
      </c>
      <c r="K168" s="102" t="s">
        <v>37</v>
      </c>
      <c r="L168" s="102" t="s">
        <v>36</v>
      </c>
      <c r="M168" s="102" t="s">
        <v>50</v>
      </c>
      <c r="N168" s="102" t="s">
        <v>64</v>
      </c>
      <c r="O168" s="103">
        <v>42496</v>
      </c>
      <c r="P168" s="102"/>
      <c r="Q168" s="102">
        <v>20</v>
      </c>
      <c r="R168" s="104" t="s">
        <v>41</v>
      </c>
      <c r="S168" s="101"/>
      <c r="T168" s="101"/>
      <c r="U168" s="97">
        <v>-999</v>
      </c>
      <c r="V168" s="97">
        <v>-999</v>
      </c>
      <c r="W168" s="97">
        <v>-999</v>
      </c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</row>
    <row r="169" spans="1:46" s="170" customFormat="1" ht="12" x14ac:dyDescent="0.35">
      <c r="A169" s="102">
        <v>113900</v>
      </c>
      <c r="B169" s="102" t="s">
        <v>30</v>
      </c>
      <c r="C169" s="102" t="s">
        <v>31</v>
      </c>
      <c r="D169" s="102" t="s">
        <v>31</v>
      </c>
      <c r="E169" s="102" t="s">
        <v>870</v>
      </c>
      <c r="F169" s="102" t="s">
        <v>871</v>
      </c>
      <c r="G169" s="102">
        <v>1</v>
      </c>
      <c r="H169" s="102" t="s">
        <v>60</v>
      </c>
      <c r="I169" s="102" t="s">
        <v>872</v>
      </c>
      <c r="J169" s="102" t="s">
        <v>38</v>
      </c>
      <c r="K169" s="102" t="s">
        <v>37</v>
      </c>
      <c r="L169" s="102" t="s">
        <v>36</v>
      </c>
      <c r="M169" s="102" t="s">
        <v>50</v>
      </c>
      <c r="N169" s="102" t="s">
        <v>64</v>
      </c>
      <c r="O169" s="103">
        <v>41628</v>
      </c>
      <c r="P169" s="102"/>
      <c r="Q169" s="102">
        <v>1</v>
      </c>
      <c r="R169" s="104" t="s">
        <v>41</v>
      </c>
      <c r="S169" s="101"/>
      <c r="T169" s="101"/>
      <c r="U169" s="97">
        <v>-999</v>
      </c>
      <c r="V169" s="97">
        <v>-999</v>
      </c>
      <c r="W169" s="97">
        <v>-999</v>
      </c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</row>
    <row r="170" spans="1:46" s="170" customFormat="1" ht="12" x14ac:dyDescent="0.35">
      <c r="A170" s="102">
        <v>98400</v>
      </c>
      <c r="B170" s="102" t="s">
        <v>30</v>
      </c>
      <c r="C170" s="102" t="s">
        <v>31</v>
      </c>
      <c r="D170" s="102" t="s">
        <v>31</v>
      </c>
      <c r="E170" s="102" t="s">
        <v>885</v>
      </c>
      <c r="F170" s="102" t="s">
        <v>886</v>
      </c>
      <c r="G170" s="102">
        <v>1</v>
      </c>
      <c r="H170" s="102" t="s">
        <v>60</v>
      </c>
      <c r="I170" s="102" t="s">
        <v>60</v>
      </c>
      <c r="J170" s="102" t="s">
        <v>38</v>
      </c>
      <c r="K170" s="102" t="s">
        <v>37</v>
      </c>
      <c r="L170" s="102" t="s">
        <v>36</v>
      </c>
      <c r="M170" s="102" t="s">
        <v>50</v>
      </c>
      <c r="N170" s="102" t="s">
        <v>64</v>
      </c>
      <c r="O170" s="103">
        <v>40148</v>
      </c>
      <c r="P170" s="102"/>
      <c r="Q170" s="102">
        <v>1</v>
      </c>
      <c r="R170" s="104" t="s">
        <v>41</v>
      </c>
      <c r="S170" s="101"/>
      <c r="T170" s="101"/>
      <c r="U170" s="97">
        <v>-999</v>
      </c>
      <c r="V170" s="97">
        <v>-999</v>
      </c>
      <c r="W170" s="97">
        <v>-999</v>
      </c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</row>
    <row r="171" spans="1:46" s="170" customFormat="1" ht="12" x14ac:dyDescent="0.35">
      <c r="A171" s="102">
        <v>103200</v>
      </c>
      <c r="B171" s="102" t="s">
        <v>30</v>
      </c>
      <c r="C171" s="102" t="s">
        <v>31</v>
      </c>
      <c r="D171" s="102" t="s">
        <v>31</v>
      </c>
      <c r="E171" s="102" t="s">
        <v>618</v>
      </c>
      <c r="F171" s="102" t="s">
        <v>619</v>
      </c>
      <c r="G171" s="102">
        <v>10</v>
      </c>
      <c r="H171" s="102" t="s">
        <v>60</v>
      </c>
      <c r="I171" s="102" t="s">
        <v>620</v>
      </c>
      <c r="J171" s="102" t="s">
        <v>38</v>
      </c>
      <c r="K171" s="102" t="s">
        <v>37</v>
      </c>
      <c r="L171" s="102" t="s">
        <v>36</v>
      </c>
      <c r="M171" s="102" t="s">
        <v>50</v>
      </c>
      <c r="N171" s="102" t="s">
        <v>64</v>
      </c>
      <c r="O171" s="103">
        <v>40819</v>
      </c>
      <c r="P171" s="102"/>
      <c r="Q171" s="102">
        <v>10</v>
      </c>
      <c r="R171" s="104" t="s">
        <v>41</v>
      </c>
      <c r="S171" s="101"/>
      <c r="T171" s="101"/>
      <c r="U171" s="97">
        <v>-999</v>
      </c>
      <c r="V171" s="97">
        <v>-999</v>
      </c>
      <c r="W171" s="97">
        <v>-999</v>
      </c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</row>
    <row r="172" spans="1:46" s="170" customFormat="1" ht="12" x14ac:dyDescent="0.35">
      <c r="A172" s="102">
        <v>101200</v>
      </c>
      <c r="B172" s="102" t="s">
        <v>30</v>
      </c>
      <c r="C172" s="102" t="s">
        <v>31</v>
      </c>
      <c r="D172" s="102" t="s">
        <v>31</v>
      </c>
      <c r="E172" s="102" t="s">
        <v>621</v>
      </c>
      <c r="F172" s="102" t="s">
        <v>622</v>
      </c>
      <c r="G172" s="102">
        <v>48</v>
      </c>
      <c r="H172" s="102" t="s">
        <v>60</v>
      </c>
      <c r="I172" s="102" t="s">
        <v>620</v>
      </c>
      <c r="J172" s="102" t="s">
        <v>38</v>
      </c>
      <c r="K172" s="102" t="s">
        <v>37</v>
      </c>
      <c r="L172" s="102" t="s">
        <v>36</v>
      </c>
      <c r="M172" s="102" t="s">
        <v>50</v>
      </c>
      <c r="N172" s="102" t="s">
        <v>64</v>
      </c>
      <c r="O172" s="103">
        <v>40344</v>
      </c>
      <c r="P172" s="102"/>
      <c r="Q172" s="102">
        <v>48</v>
      </c>
      <c r="R172" s="104" t="s">
        <v>41</v>
      </c>
      <c r="S172" s="101"/>
      <c r="T172" s="101"/>
      <c r="U172" s="97">
        <v>-999</v>
      </c>
      <c r="V172" s="97">
        <v>-999</v>
      </c>
      <c r="W172" s="97">
        <v>-999</v>
      </c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</row>
    <row r="173" spans="1:46" s="170" customFormat="1" ht="12" x14ac:dyDescent="0.35">
      <c r="A173" s="102">
        <v>105200</v>
      </c>
      <c r="B173" s="102" t="s">
        <v>30</v>
      </c>
      <c r="C173" s="102" t="s">
        <v>31</v>
      </c>
      <c r="D173" s="102" t="s">
        <v>31</v>
      </c>
      <c r="E173" s="102" t="s">
        <v>623</v>
      </c>
      <c r="F173" s="102" t="s">
        <v>624</v>
      </c>
      <c r="G173" s="102">
        <v>155</v>
      </c>
      <c r="H173" s="102" t="s">
        <v>60</v>
      </c>
      <c r="I173" s="102" t="s">
        <v>625</v>
      </c>
      <c r="J173" s="102" t="s">
        <v>38</v>
      </c>
      <c r="K173" s="102" t="s">
        <v>37</v>
      </c>
      <c r="L173" s="102" t="s">
        <v>36</v>
      </c>
      <c r="M173" s="102" t="s">
        <v>50</v>
      </c>
      <c r="N173" s="102" t="s">
        <v>64</v>
      </c>
      <c r="O173" s="102"/>
      <c r="P173" s="102"/>
      <c r="Q173" s="102">
        <v>124</v>
      </c>
      <c r="R173" s="104" t="s">
        <v>41</v>
      </c>
      <c r="S173" s="101"/>
      <c r="T173" s="101"/>
      <c r="U173" s="97">
        <v>-999</v>
      </c>
      <c r="V173" s="97">
        <v>-999</v>
      </c>
      <c r="W173" s="97">
        <v>-999</v>
      </c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</row>
    <row r="174" spans="1:46" s="170" customFormat="1" ht="12" x14ac:dyDescent="0.35">
      <c r="A174" s="102">
        <v>114700</v>
      </c>
      <c r="B174" s="102" t="s">
        <v>30</v>
      </c>
      <c r="C174" s="102" t="s">
        <v>31</v>
      </c>
      <c r="D174" s="102" t="s">
        <v>31</v>
      </c>
      <c r="E174" s="102" t="s">
        <v>927</v>
      </c>
      <c r="F174" s="102" t="s">
        <v>928</v>
      </c>
      <c r="G174" s="102">
        <v>10</v>
      </c>
      <c r="H174" s="102" t="s">
        <v>60</v>
      </c>
      <c r="I174" s="102" t="s">
        <v>929</v>
      </c>
      <c r="J174" s="102" t="s">
        <v>38</v>
      </c>
      <c r="K174" s="102" t="s">
        <v>37</v>
      </c>
      <c r="L174" s="102" t="s">
        <v>36</v>
      </c>
      <c r="M174" s="102" t="s">
        <v>50</v>
      </c>
      <c r="N174" s="102" t="s">
        <v>64</v>
      </c>
      <c r="O174" s="103">
        <v>41618</v>
      </c>
      <c r="P174" s="102"/>
      <c r="Q174" s="102">
        <v>10</v>
      </c>
      <c r="R174" s="104" t="s">
        <v>41</v>
      </c>
      <c r="S174" s="101"/>
      <c r="T174" s="101"/>
      <c r="U174" s="97">
        <v>-999</v>
      </c>
      <c r="V174" s="97">
        <v>-999</v>
      </c>
      <c r="W174" s="97">
        <v>-999</v>
      </c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</row>
    <row r="175" spans="1:46" s="170" customFormat="1" ht="12" x14ac:dyDescent="0.35">
      <c r="A175" s="102">
        <v>138000</v>
      </c>
      <c r="B175" s="102" t="s">
        <v>30</v>
      </c>
      <c r="C175" s="102" t="s">
        <v>31</v>
      </c>
      <c r="D175" s="102" t="s">
        <v>31</v>
      </c>
      <c r="E175" s="102" t="s">
        <v>952</v>
      </c>
      <c r="F175" s="102" t="s">
        <v>953</v>
      </c>
      <c r="G175" s="102">
        <v>92</v>
      </c>
      <c r="H175" s="102" t="s">
        <v>60</v>
      </c>
      <c r="I175" s="102" t="s">
        <v>954</v>
      </c>
      <c r="J175" s="102" t="s">
        <v>38</v>
      </c>
      <c r="K175" s="102" t="s">
        <v>37</v>
      </c>
      <c r="L175" s="102" t="s">
        <v>36</v>
      </c>
      <c r="M175" s="102" t="s">
        <v>50</v>
      </c>
      <c r="N175" s="102" t="s">
        <v>64</v>
      </c>
      <c r="O175" s="103">
        <v>42706</v>
      </c>
      <c r="P175" s="102"/>
      <c r="Q175" s="102">
        <v>92</v>
      </c>
      <c r="R175" s="104" t="s">
        <v>41</v>
      </c>
      <c r="S175" s="101"/>
      <c r="T175" s="101"/>
      <c r="U175" s="97">
        <v>-999</v>
      </c>
      <c r="V175" s="97">
        <v>-999</v>
      </c>
      <c r="W175" s="97">
        <v>-999</v>
      </c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</row>
    <row r="176" spans="1:46" s="170" customFormat="1" ht="12" x14ac:dyDescent="0.35">
      <c r="A176" s="102">
        <v>132100</v>
      </c>
      <c r="B176" s="102" t="s">
        <v>30</v>
      </c>
      <c r="C176" s="102" t="s">
        <v>31</v>
      </c>
      <c r="D176" s="102" t="s">
        <v>31</v>
      </c>
      <c r="E176" s="102" t="s">
        <v>1121</v>
      </c>
      <c r="F176" s="102" t="s">
        <v>1122</v>
      </c>
      <c r="G176" s="102">
        <v>1</v>
      </c>
      <c r="H176" s="102" t="s">
        <v>60</v>
      </c>
      <c r="I176" s="102" t="s">
        <v>1123</v>
      </c>
      <c r="J176" s="102" t="s">
        <v>38</v>
      </c>
      <c r="K176" s="102" t="s">
        <v>37</v>
      </c>
      <c r="L176" s="102" t="s">
        <v>36</v>
      </c>
      <c r="M176" s="102" t="s">
        <v>50</v>
      </c>
      <c r="N176" s="102" t="s">
        <v>64</v>
      </c>
      <c r="O176" s="103">
        <v>42452</v>
      </c>
      <c r="P176" s="102"/>
      <c r="Q176" s="102">
        <v>1</v>
      </c>
      <c r="R176" s="104" t="s">
        <v>41</v>
      </c>
      <c r="S176" s="101"/>
      <c r="T176" s="101"/>
      <c r="U176" s="97">
        <v>-999</v>
      </c>
      <c r="V176" s="97">
        <v>-999</v>
      </c>
      <c r="W176" s="97">
        <v>-999</v>
      </c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</row>
    <row r="177" spans="1:46" s="170" customFormat="1" ht="12" x14ac:dyDescent="0.35">
      <c r="A177" s="102">
        <v>131000</v>
      </c>
      <c r="B177" s="102" t="s">
        <v>30</v>
      </c>
      <c r="C177" s="102" t="s">
        <v>31</v>
      </c>
      <c r="D177" s="102" t="s">
        <v>31</v>
      </c>
      <c r="E177" s="102" t="s">
        <v>1137</v>
      </c>
      <c r="F177" s="102" t="s">
        <v>1138</v>
      </c>
      <c r="G177" s="102">
        <v>296.19</v>
      </c>
      <c r="H177" s="102" t="s">
        <v>60</v>
      </c>
      <c r="I177" s="102" t="s">
        <v>1139</v>
      </c>
      <c r="J177" s="102" t="s">
        <v>38</v>
      </c>
      <c r="K177" s="102" t="s">
        <v>37</v>
      </c>
      <c r="L177" s="102" t="s">
        <v>36</v>
      </c>
      <c r="M177" s="102" t="s">
        <v>50</v>
      </c>
      <c r="N177" s="102" t="s">
        <v>64</v>
      </c>
      <c r="O177" s="103">
        <v>42612</v>
      </c>
      <c r="P177" s="102"/>
      <c r="Q177" s="102">
        <v>299.99</v>
      </c>
      <c r="R177" s="104" t="s">
        <v>41</v>
      </c>
      <c r="S177" s="101"/>
      <c r="T177" s="101"/>
      <c r="U177" s="97">
        <v>-999</v>
      </c>
      <c r="V177" s="97">
        <v>-999</v>
      </c>
      <c r="W177" s="97">
        <v>-999</v>
      </c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</row>
    <row r="178" spans="1:46" s="170" customFormat="1" ht="12" x14ac:dyDescent="0.35">
      <c r="A178" s="102">
        <v>109900</v>
      </c>
      <c r="B178" s="102" t="s">
        <v>30</v>
      </c>
      <c r="C178" s="102" t="s">
        <v>31</v>
      </c>
      <c r="D178" s="102" t="s">
        <v>31</v>
      </c>
      <c r="E178" s="102" t="s">
        <v>1140</v>
      </c>
      <c r="F178" s="102" t="s">
        <v>1141</v>
      </c>
      <c r="G178" s="102">
        <v>250</v>
      </c>
      <c r="H178" s="102" t="s">
        <v>60</v>
      </c>
      <c r="I178" s="102" t="s">
        <v>1142</v>
      </c>
      <c r="J178" s="102" t="s">
        <v>38</v>
      </c>
      <c r="K178" s="102" t="s">
        <v>37</v>
      </c>
      <c r="L178" s="102" t="s">
        <v>36</v>
      </c>
      <c r="M178" s="102" t="s">
        <v>50</v>
      </c>
      <c r="N178" s="102" t="s">
        <v>64</v>
      </c>
      <c r="O178" s="103">
        <v>41978</v>
      </c>
      <c r="P178" s="102"/>
      <c r="Q178" s="102">
        <v>250</v>
      </c>
      <c r="R178" s="104" t="s">
        <v>41</v>
      </c>
      <c r="S178" s="101"/>
      <c r="T178" s="101"/>
      <c r="U178" s="97">
        <v>-999</v>
      </c>
      <c r="V178" s="97">
        <v>-999</v>
      </c>
      <c r="W178" s="97">
        <v>-999</v>
      </c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</row>
    <row r="179" spans="1:46" s="170" customFormat="1" ht="12" x14ac:dyDescent="0.35">
      <c r="A179" s="102">
        <v>110300</v>
      </c>
      <c r="B179" s="102" t="s">
        <v>30</v>
      </c>
      <c r="C179" s="102" t="s">
        <v>31</v>
      </c>
      <c r="D179" s="102" t="s">
        <v>31</v>
      </c>
      <c r="E179" s="102" t="s">
        <v>1143</v>
      </c>
      <c r="F179" s="102" t="s">
        <v>1144</v>
      </c>
      <c r="G179" s="102">
        <v>300</v>
      </c>
      <c r="H179" s="102" t="s">
        <v>60</v>
      </c>
      <c r="I179" s="102" t="s">
        <v>1145</v>
      </c>
      <c r="J179" s="102" t="s">
        <v>38</v>
      </c>
      <c r="K179" s="102" t="s">
        <v>37</v>
      </c>
      <c r="L179" s="102" t="s">
        <v>36</v>
      </c>
      <c r="M179" s="102" t="s">
        <v>50</v>
      </c>
      <c r="N179" s="102" t="s">
        <v>64</v>
      </c>
      <c r="O179" s="103">
        <v>41978</v>
      </c>
      <c r="P179" s="102"/>
      <c r="Q179" s="102">
        <v>300</v>
      </c>
      <c r="R179" s="104" t="s">
        <v>41</v>
      </c>
      <c r="S179" s="101"/>
      <c r="T179" s="101"/>
      <c r="U179" s="97">
        <v>-999</v>
      </c>
      <c r="V179" s="97">
        <v>-999</v>
      </c>
      <c r="W179" s="97">
        <v>-999</v>
      </c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</row>
    <row r="180" spans="1:46" s="170" customFormat="1" ht="12" x14ac:dyDescent="0.35">
      <c r="A180" s="102">
        <v>131900</v>
      </c>
      <c r="B180" s="102" t="s">
        <v>30</v>
      </c>
      <c r="C180" s="102" t="s">
        <v>31</v>
      </c>
      <c r="D180" s="102" t="s">
        <v>31</v>
      </c>
      <c r="E180" s="102" t="s">
        <v>1162</v>
      </c>
      <c r="F180" s="102" t="s">
        <v>1163</v>
      </c>
      <c r="G180" s="102">
        <v>110</v>
      </c>
      <c r="H180" s="102" t="s">
        <v>60</v>
      </c>
      <c r="I180" s="102" t="s">
        <v>1164</v>
      </c>
      <c r="J180" s="102" t="s">
        <v>38</v>
      </c>
      <c r="K180" s="102" t="s">
        <v>37</v>
      </c>
      <c r="L180" s="102" t="s">
        <v>36</v>
      </c>
      <c r="M180" s="102" t="s">
        <v>50</v>
      </c>
      <c r="N180" s="102" t="s">
        <v>64</v>
      </c>
      <c r="O180" s="103">
        <v>42492</v>
      </c>
      <c r="P180" s="102"/>
      <c r="Q180" s="102">
        <v>110</v>
      </c>
      <c r="R180" s="104" t="s">
        <v>41</v>
      </c>
      <c r="S180" s="101"/>
      <c r="T180" s="101"/>
      <c r="U180" s="97">
        <v>-999</v>
      </c>
      <c r="V180" s="97">
        <v>-999</v>
      </c>
      <c r="W180" s="97">
        <v>-999</v>
      </c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</row>
    <row r="181" spans="1:46" s="170" customFormat="1" ht="12" x14ac:dyDescent="0.35">
      <c r="A181" s="102">
        <v>135800</v>
      </c>
      <c r="B181" s="102" t="s">
        <v>30</v>
      </c>
      <c r="C181" s="102" t="s">
        <v>31</v>
      </c>
      <c r="D181" s="102" t="s">
        <v>31</v>
      </c>
      <c r="E181" s="102" t="s">
        <v>1165</v>
      </c>
      <c r="F181" s="102" t="s">
        <v>1166</v>
      </c>
      <c r="G181" s="102">
        <v>125</v>
      </c>
      <c r="H181" s="102" t="s">
        <v>60</v>
      </c>
      <c r="I181" s="102" t="s">
        <v>1167</v>
      </c>
      <c r="J181" s="102" t="s">
        <v>38</v>
      </c>
      <c r="K181" s="102" t="s">
        <v>37</v>
      </c>
      <c r="L181" s="102" t="s">
        <v>36</v>
      </c>
      <c r="M181" s="102" t="s">
        <v>50</v>
      </c>
      <c r="N181" s="102" t="s">
        <v>64</v>
      </c>
      <c r="O181" s="103">
        <v>42671</v>
      </c>
      <c r="P181" s="102"/>
      <c r="Q181" s="102">
        <v>125</v>
      </c>
      <c r="R181" s="104" t="s">
        <v>41</v>
      </c>
      <c r="S181" s="101"/>
      <c r="T181" s="101"/>
      <c r="U181" s="97">
        <v>-999</v>
      </c>
      <c r="V181" s="97">
        <v>-999</v>
      </c>
      <c r="W181" s="97">
        <v>-999</v>
      </c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</row>
    <row r="182" spans="1:46" s="170" customFormat="1" ht="12" x14ac:dyDescent="0.35">
      <c r="A182" s="102">
        <v>120700</v>
      </c>
      <c r="B182" s="102" t="s">
        <v>30</v>
      </c>
      <c r="C182" s="102" t="s">
        <v>31</v>
      </c>
      <c r="D182" s="102" t="s">
        <v>31</v>
      </c>
      <c r="E182" s="102" t="s">
        <v>1170</v>
      </c>
      <c r="F182" s="102" t="s">
        <v>1171</v>
      </c>
      <c r="G182" s="102">
        <v>5</v>
      </c>
      <c r="H182" s="102" t="s">
        <v>60</v>
      </c>
      <c r="I182" s="102" t="s">
        <v>1172</v>
      </c>
      <c r="J182" s="102" t="s">
        <v>38</v>
      </c>
      <c r="K182" s="102" t="s">
        <v>37</v>
      </c>
      <c r="L182" s="102" t="s">
        <v>36</v>
      </c>
      <c r="M182" s="102" t="s">
        <v>50</v>
      </c>
      <c r="N182" s="102" t="s">
        <v>64</v>
      </c>
      <c r="O182" s="103">
        <v>41964</v>
      </c>
      <c r="P182" s="102"/>
      <c r="Q182" s="102">
        <v>5</v>
      </c>
      <c r="R182" s="104" t="s">
        <v>41</v>
      </c>
      <c r="S182" s="101"/>
      <c r="T182" s="101"/>
      <c r="U182" s="97">
        <v>-999</v>
      </c>
      <c r="V182" s="97">
        <v>-999</v>
      </c>
      <c r="W182" s="97">
        <v>-999</v>
      </c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</row>
    <row r="183" spans="1:46" s="170" customFormat="1" ht="12" x14ac:dyDescent="0.35">
      <c r="A183" s="102">
        <v>137600</v>
      </c>
      <c r="B183" s="102" t="s">
        <v>30</v>
      </c>
      <c r="C183" s="102" t="s">
        <v>31</v>
      </c>
      <c r="D183" s="102" t="s">
        <v>31</v>
      </c>
      <c r="E183" s="102" t="s">
        <v>1173</v>
      </c>
      <c r="F183" s="102" t="s">
        <v>1174</v>
      </c>
      <c r="G183" s="102">
        <v>2</v>
      </c>
      <c r="H183" s="102" t="s">
        <v>60</v>
      </c>
      <c r="I183" s="102" t="s">
        <v>1175</v>
      </c>
      <c r="J183" s="102" t="s">
        <v>38</v>
      </c>
      <c r="K183" s="102" t="s">
        <v>37</v>
      </c>
      <c r="L183" s="102" t="s">
        <v>36</v>
      </c>
      <c r="M183" s="102" t="s">
        <v>50</v>
      </c>
      <c r="N183" s="102" t="s">
        <v>64</v>
      </c>
      <c r="O183" s="103">
        <v>42691</v>
      </c>
      <c r="P183" s="102"/>
      <c r="Q183" s="102">
        <v>2</v>
      </c>
      <c r="R183" s="104" t="s">
        <v>41</v>
      </c>
      <c r="S183" s="101"/>
      <c r="T183" s="101"/>
      <c r="U183" s="97">
        <v>-999</v>
      </c>
      <c r="V183" s="97">
        <v>-999</v>
      </c>
      <c r="W183" s="97">
        <v>-999</v>
      </c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</row>
    <row r="184" spans="1:46" s="170" customFormat="1" ht="12" x14ac:dyDescent="0.35">
      <c r="A184" s="102">
        <v>118000</v>
      </c>
      <c r="B184" s="102" t="s">
        <v>30</v>
      </c>
      <c r="C184" s="102" t="s">
        <v>31</v>
      </c>
      <c r="D184" s="102" t="s">
        <v>31</v>
      </c>
      <c r="E184" s="102" t="s">
        <v>1306</v>
      </c>
      <c r="F184" s="102" t="s">
        <v>1307</v>
      </c>
      <c r="G184" s="102">
        <v>2</v>
      </c>
      <c r="H184" s="102" t="s">
        <v>60</v>
      </c>
      <c r="I184" s="102" t="s">
        <v>1172</v>
      </c>
      <c r="J184" s="102" t="s">
        <v>38</v>
      </c>
      <c r="K184" s="102" t="s">
        <v>37</v>
      </c>
      <c r="L184" s="102" t="s">
        <v>36</v>
      </c>
      <c r="M184" s="102" t="s">
        <v>50</v>
      </c>
      <c r="N184" s="102" t="s">
        <v>64</v>
      </c>
      <c r="O184" s="103">
        <v>41766</v>
      </c>
      <c r="P184" s="102"/>
      <c r="Q184" s="102">
        <v>2</v>
      </c>
      <c r="R184" s="104" t="s">
        <v>41</v>
      </c>
      <c r="S184" s="101"/>
      <c r="T184" s="101"/>
      <c r="U184" s="97">
        <v>-999</v>
      </c>
      <c r="V184" s="97">
        <v>-999</v>
      </c>
      <c r="W184" s="97">
        <v>-999</v>
      </c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</row>
    <row r="185" spans="1:46" s="170" customFormat="1" ht="12" x14ac:dyDescent="0.35">
      <c r="A185" s="102">
        <v>118100</v>
      </c>
      <c r="B185" s="102" t="s">
        <v>30</v>
      </c>
      <c r="C185" s="102" t="s">
        <v>31</v>
      </c>
      <c r="D185" s="102" t="s">
        <v>31</v>
      </c>
      <c r="E185" s="102" t="s">
        <v>1308</v>
      </c>
      <c r="F185" s="102" t="s">
        <v>1309</v>
      </c>
      <c r="G185" s="102">
        <v>2</v>
      </c>
      <c r="H185" s="102" t="s">
        <v>60</v>
      </c>
      <c r="I185" s="102" t="s">
        <v>1172</v>
      </c>
      <c r="J185" s="102" t="s">
        <v>38</v>
      </c>
      <c r="K185" s="102" t="s">
        <v>37</v>
      </c>
      <c r="L185" s="102" t="s">
        <v>36</v>
      </c>
      <c r="M185" s="102" t="s">
        <v>50</v>
      </c>
      <c r="N185" s="102" t="s">
        <v>64</v>
      </c>
      <c r="O185" s="103">
        <v>41766</v>
      </c>
      <c r="P185" s="102"/>
      <c r="Q185" s="102">
        <v>2</v>
      </c>
      <c r="R185" s="104" t="s">
        <v>41</v>
      </c>
      <c r="S185" s="101"/>
      <c r="T185" s="101"/>
      <c r="U185" s="97">
        <v>-999</v>
      </c>
      <c r="V185" s="97">
        <v>-999</v>
      </c>
      <c r="W185" s="97">
        <v>-999</v>
      </c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</row>
    <row r="186" spans="1:46" s="170" customFormat="1" ht="12" x14ac:dyDescent="0.35">
      <c r="A186" s="102">
        <v>136300</v>
      </c>
      <c r="B186" s="102" t="s">
        <v>30</v>
      </c>
      <c r="C186" s="102" t="s">
        <v>31</v>
      </c>
      <c r="D186" s="102" t="s">
        <v>31</v>
      </c>
      <c r="E186" s="102" t="s">
        <v>1529</v>
      </c>
      <c r="F186" s="102" t="s">
        <v>1530</v>
      </c>
      <c r="G186" s="102">
        <v>20</v>
      </c>
      <c r="H186" s="102" t="s">
        <v>60</v>
      </c>
      <c r="I186" s="102" t="s">
        <v>1531</v>
      </c>
      <c r="J186" s="102" t="s">
        <v>38</v>
      </c>
      <c r="K186" s="102" t="s">
        <v>37</v>
      </c>
      <c r="L186" s="102" t="s">
        <v>36</v>
      </c>
      <c r="M186" s="102" t="s">
        <v>50</v>
      </c>
      <c r="N186" s="102" t="s">
        <v>64</v>
      </c>
      <c r="O186" s="103">
        <v>42636</v>
      </c>
      <c r="P186" s="102"/>
      <c r="Q186" s="102">
        <v>20</v>
      </c>
      <c r="R186" s="104" t="s">
        <v>41</v>
      </c>
      <c r="S186" s="101"/>
      <c r="T186" s="101"/>
      <c r="U186" s="97">
        <v>-999</v>
      </c>
      <c r="V186" s="97">
        <v>-999</v>
      </c>
      <c r="W186" s="97">
        <v>-999</v>
      </c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</row>
    <row r="187" spans="1:46" s="170" customFormat="1" ht="12" x14ac:dyDescent="0.35">
      <c r="A187" s="102">
        <v>137100</v>
      </c>
      <c r="B187" s="102" t="s">
        <v>30</v>
      </c>
      <c r="C187" s="102" t="s">
        <v>31</v>
      </c>
      <c r="D187" s="102" t="s">
        <v>31</v>
      </c>
      <c r="E187" s="102" t="s">
        <v>1532</v>
      </c>
      <c r="F187" s="102" t="s">
        <v>1533</v>
      </c>
      <c r="G187" s="102">
        <v>180</v>
      </c>
      <c r="H187" s="102" t="s">
        <v>60</v>
      </c>
      <c r="I187" s="102" t="s">
        <v>1534</v>
      </c>
      <c r="J187" s="102" t="s">
        <v>38</v>
      </c>
      <c r="K187" s="102" t="s">
        <v>37</v>
      </c>
      <c r="L187" s="102" t="s">
        <v>36</v>
      </c>
      <c r="M187" s="102" t="s">
        <v>50</v>
      </c>
      <c r="N187" s="102" t="s">
        <v>64</v>
      </c>
      <c r="O187" s="103">
        <v>42670</v>
      </c>
      <c r="P187" s="102"/>
      <c r="Q187" s="102">
        <v>180</v>
      </c>
      <c r="R187" s="104" t="s">
        <v>41</v>
      </c>
      <c r="S187" s="101"/>
      <c r="T187" s="101"/>
      <c r="U187" s="97">
        <v>-999</v>
      </c>
      <c r="V187" s="97">
        <v>-999</v>
      </c>
      <c r="W187" s="97">
        <v>-999</v>
      </c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</row>
    <row r="188" spans="1:46" s="170" customFormat="1" ht="12" x14ac:dyDescent="0.35">
      <c r="A188" s="102">
        <v>121500</v>
      </c>
      <c r="B188" s="102" t="s">
        <v>30</v>
      </c>
      <c r="C188" s="102" t="s">
        <v>31</v>
      </c>
      <c r="D188" s="102" t="s">
        <v>31</v>
      </c>
      <c r="E188" s="102" t="s">
        <v>1535</v>
      </c>
      <c r="F188" s="102" t="s">
        <v>1536</v>
      </c>
      <c r="G188" s="102">
        <v>4</v>
      </c>
      <c r="H188" s="102" t="s">
        <v>60</v>
      </c>
      <c r="I188" s="102" t="s">
        <v>1537</v>
      </c>
      <c r="J188" s="102" t="s">
        <v>38</v>
      </c>
      <c r="K188" s="102" t="s">
        <v>37</v>
      </c>
      <c r="L188" s="102" t="s">
        <v>36</v>
      </c>
      <c r="M188" s="102" t="s">
        <v>50</v>
      </c>
      <c r="N188" s="102" t="s">
        <v>64</v>
      </c>
      <c r="O188" s="103">
        <v>41996</v>
      </c>
      <c r="P188" s="102"/>
      <c r="Q188" s="102">
        <v>4</v>
      </c>
      <c r="R188" s="104" t="s">
        <v>41</v>
      </c>
      <c r="S188" s="101"/>
      <c r="T188" s="101"/>
      <c r="U188" s="97">
        <v>-999</v>
      </c>
      <c r="V188" s="97">
        <v>-999</v>
      </c>
      <c r="W188" s="97">
        <v>-999</v>
      </c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</row>
    <row r="189" spans="1:46" s="170" customFormat="1" ht="12" x14ac:dyDescent="0.35">
      <c r="A189" s="102">
        <v>133000</v>
      </c>
      <c r="B189" s="102" t="s">
        <v>30</v>
      </c>
      <c r="C189" s="102" t="s">
        <v>31</v>
      </c>
      <c r="D189" s="102" t="s">
        <v>31</v>
      </c>
      <c r="E189" s="102" t="s">
        <v>1560</v>
      </c>
      <c r="F189" s="102" t="s">
        <v>1561</v>
      </c>
      <c r="G189" s="102">
        <v>2</v>
      </c>
      <c r="H189" s="102" t="s">
        <v>60</v>
      </c>
      <c r="I189" s="102" t="s">
        <v>1562</v>
      </c>
      <c r="J189" s="102" t="s">
        <v>38</v>
      </c>
      <c r="K189" s="102" t="s">
        <v>37</v>
      </c>
      <c r="L189" s="102" t="s">
        <v>36</v>
      </c>
      <c r="M189" s="102" t="s">
        <v>50</v>
      </c>
      <c r="N189" s="102" t="s">
        <v>64</v>
      </c>
      <c r="O189" s="103">
        <v>41037</v>
      </c>
      <c r="P189" s="102"/>
      <c r="Q189" s="102">
        <v>2</v>
      </c>
      <c r="R189" s="104" t="s">
        <v>41</v>
      </c>
      <c r="S189" s="101"/>
      <c r="T189" s="101"/>
      <c r="U189" s="97">
        <v>-999</v>
      </c>
      <c r="V189" s="97">
        <v>-999</v>
      </c>
      <c r="W189" s="97">
        <v>-999</v>
      </c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</row>
    <row r="190" spans="1:46" s="170" customFormat="1" ht="12" x14ac:dyDescent="0.35">
      <c r="A190" s="102">
        <v>104100</v>
      </c>
      <c r="B190" s="102" t="s">
        <v>30</v>
      </c>
      <c r="C190" s="102" t="s">
        <v>31</v>
      </c>
      <c r="D190" s="102" t="s">
        <v>31</v>
      </c>
      <c r="E190" s="102" t="s">
        <v>1610</v>
      </c>
      <c r="F190" s="102" t="s">
        <v>1611</v>
      </c>
      <c r="G190" s="102">
        <v>1.25</v>
      </c>
      <c r="H190" s="102" t="s">
        <v>60</v>
      </c>
      <c r="I190" s="102" t="s">
        <v>1612</v>
      </c>
      <c r="J190" s="102" t="s">
        <v>38</v>
      </c>
      <c r="K190" s="102" t="s">
        <v>37</v>
      </c>
      <c r="L190" s="102" t="s">
        <v>36</v>
      </c>
      <c r="M190" s="102" t="s">
        <v>50</v>
      </c>
      <c r="N190" s="102" t="s">
        <v>64</v>
      </c>
      <c r="O190" s="103">
        <v>41001</v>
      </c>
      <c r="P190" s="102"/>
      <c r="Q190" s="102">
        <v>1.4</v>
      </c>
      <c r="R190" s="104" t="s">
        <v>41</v>
      </c>
      <c r="S190" s="101"/>
      <c r="T190" s="101"/>
      <c r="U190" s="97">
        <v>-999</v>
      </c>
      <c r="V190" s="97">
        <v>-999</v>
      </c>
      <c r="W190" s="97">
        <v>-999</v>
      </c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</row>
    <row r="191" spans="1:46" s="170" customFormat="1" ht="12" x14ac:dyDescent="0.35">
      <c r="A191" s="102">
        <v>103800</v>
      </c>
      <c r="B191" s="102" t="s">
        <v>30</v>
      </c>
      <c r="C191" s="102" t="s">
        <v>31</v>
      </c>
      <c r="D191" s="102" t="s">
        <v>31</v>
      </c>
      <c r="E191" s="102" t="s">
        <v>1613</v>
      </c>
      <c r="F191" s="102" t="s">
        <v>1614</v>
      </c>
      <c r="G191" s="102">
        <v>1.1599999999999999</v>
      </c>
      <c r="H191" s="102" t="s">
        <v>60</v>
      </c>
      <c r="I191" s="102" t="s">
        <v>1615</v>
      </c>
      <c r="J191" s="102" t="s">
        <v>38</v>
      </c>
      <c r="K191" s="102" t="s">
        <v>37</v>
      </c>
      <c r="L191" s="102" t="s">
        <v>36</v>
      </c>
      <c r="M191" s="102" t="s">
        <v>50</v>
      </c>
      <c r="N191" s="102" t="s">
        <v>64</v>
      </c>
      <c r="O191" s="103">
        <v>40949</v>
      </c>
      <c r="P191" s="102"/>
      <c r="Q191" s="102">
        <v>1.17</v>
      </c>
      <c r="R191" s="104" t="s">
        <v>41</v>
      </c>
      <c r="S191" s="101"/>
      <c r="T191" s="101"/>
      <c r="U191" s="97">
        <v>-999</v>
      </c>
      <c r="V191" s="97">
        <v>-999</v>
      </c>
      <c r="W191" s="97">
        <v>-999</v>
      </c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</row>
    <row r="192" spans="1:46" s="170" customFormat="1" ht="12" x14ac:dyDescent="0.35">
      <c r="A192" s="102">
        <v>131100</v>
      </c>
      <c r="B192" s="102" t="s">
        <v>30</v>
      </c>
      <c r="C192" s="102" t="s">
        <v>31</v>
      </c>
      <c r="D192" s="102" t="s">
        <v>31</v>
      </c>
      <c r="E192" s="102" t="s">
        <v>1616</v>
      </c>
      <c r="F192" s="102" t="s">
        <v>1617</v>
      </c>
      <c r="G192" s="102">
        <v>1.5</v>
      </c>
      <c r="H192" s="102" t="s">
        <v>60</v>
      </c>
      <c r="I192" s="102" t="s">
        <v>1618</v>
      </c>
      <c r="J192" s="102" t="s">
        <v>38</v>
      </c>
      <c r="K192" s="102" t="s">
        <v>37</v>
      </c>
      <c r="L192" s="102" t="s">
        <v>36</v>
      </c>
      <c r="M192" s="102" t="s">
        <v>50</v>
      </c>
      <c r="N192" s="102" t="s">
        <v>64</v>
      </c>
      <c r="O192" s="103">
        <v>42116</v>
      </c>
      <c r="P192" s="102"/>
      <c r="Q192" s="102">
        <v>1.5</v>
      </c>
      <c r="R192" s="104" t="s">
        <v>41</v>
      </c>
      <c r="S192" s="101"/>
      <c r="T192" s="101"/>
      <c r="U192" s="97">
        <v>-999</v>
      </c>
      <c r="V192" s="97">
        <v>-999</v>
      </c>
      <c r="W192" s="97">
        <v>-999</v>
      </c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</row>
    <row r="193" spans="1:46" s="170" customFormat="1" ht="12" x14ac:dyDescent="0.35">
      <c r="A193" s="102">
        <v>131200</v>
      </c>
      <c r="B193" s="102" t="s">
        <v>30</v>
      </c>
      <c r="C193" s="102" t="s">
        <v>31</v>
      </c>
      <c r="D193" s="102" t="s">
        <v>31</v>
      </c>
      <c r="E193" s="102" t="s">
        <v>1619</v>
      </c>
      <c r="F193" s="102" t="s">
        <v>1620</v>
      </c>
      <c r="G193" s="102">
        <v>1.75</v>
      </c>
      <c r="H193" s="102" t="s">
        <v>60</v>
      </c>
      <c r="I193" s="102" t="s">
        <v>1618</v>
      </c>
      <c r="J193" s="102" t="s">
        <v>38</v>
      </c>
      <c r="K193" s="102" t="s">
        <v>37</v>
      </c>
      <c r="L193" s="102" t="s">
        <v>36</v>
      </c>
      <c r="M193" s="102" t="s">
        <v>50</v>
      </c>
      <c r="N193" s="102" t="s">
        <v>64</v>
      </c>
      <c r="O193" s="103">
        <v>42095</v>
      </c>
      <c r="P193" s="102"/>
      <c r="Q193" s="102">
        <v>1.75</v>
      </c>
      <c r="R193" s="104" t="s">
        <v>41</v>
      </c>
      <c r="S193" s="101"/>
      <c r="T193" s="101"/>
      <c r="U193" s="97">
        <v>-999</v>
      </c>
      <c r="V193" s="97">
        <v>-999</v>
      </c>
      <c r="W193" s="97">
        <v>-999</v>
      </c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</row>
    <row r="194" spans="1:46" s="170" customFormat="1" ht="12" x14ac:dyDescent="0.35">
      <c r="A194" s="102">
        <v>120000</v>
      </c>
      <c r="B194" s="102" t="s">
        <v>30</v>
      </c>
      <c r="C194" s="102" t="s">
        <v>31</v>
      </c>
      <c r="D194" s="102" t="s">
        <v>31</v>
      </c>
      <c r="E194" s="102" t="s">
        <v>1760</v>
      </c>
      <c r="F194" s="102" t="s">
        <v>1761</v>
      </c>
      <c r="G194" s="102">
        <v>1.5</v>
      </c>
      <c r="H194" s="102" t="s">
        <v>60</v>
      </c>
      <c r="I194" s="102" t="s">
        <v>831</v>
      </c>
      <c r="J194" s="102" t="s">
        <v>38</v>
      </c>
      <c r="K194" s="102" t="s">
        <v>37</v>
      </c>
      <c r="L194" s="102" t="s">
        <v>36</v>
      </c>
      <c r="M194" s="102" t="s">
        <v>50</v>
      </c>
      <c r="N194" s="102" t="s">
        <v>64</v>
      </c>
      <c r="O194" s="103">
        <v>41859</v>
      </c>
      <c r="P194" s="102"/>
      <c r="Q194" s="102">
        <v>1.5</v>
      </c>
      <c r="R194" s="104" t="s">
        <v>41</v>
      </c>
      <c r="S194" s="101"/>
      <c r="T194" s="101"/>
      <c r="U194" s="97">
        <v>-999</v>
      </c>
      <c r="V194" s="97">
        <v>-999</v>
      </c>
      <c r="W194" s="97">
        <v>-999</v>
      </c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</row>
    <row r="195" spans="1:46" s="170" customFormat="1" ht="12" x14ac:dyDescent="0.35">
      <c r="A195" s="102">
        <v>104200</v>
      </c>
      <c r="B195" s="102" t="s">
        <v>30</v>
      </c>
      <c r="C195" s="102" t="s">
        <v>31</v>
      </c>
      <c r="D195" s="102" t="s">
        <v>31</v>
      </c>
      <c r="E195" s="102" t="s">
        <v>1829</v>
      </c>
      <c r="F195" s="102" t="s">
        <v>1830</v>
      </c>
      <c r="G195" s="102">
        <v>1.5</v>
      </c>
      <c r="H195" s="102" t="s">
        <v>60</v>
      </c>
      <c r="I195" s="102" t="s">
        <v>1831</v>
      </c>
      <c r="J195" s="102" t="s">
        <v>38</v>
      </c>
      <c r="K195" s="102" t="s">
        <v>37</v>
      </c>
      <c r="L195" s="102" t="s">
        <v>36</v>
      </c>
      <c r="M195" s="102" t="s">
        <v>50</v>
      </c>
      <c r="N195" s="102" t="s">
        <v>64</v>
      </c>
      <c r="O195" s="103">
        <v>41002</v>
      </c>
      <c r="P195" s="102"/>
      <c r="Q195" s="102">
        <v>1.75</v>
      </c>
      <c r="R195" s="104" t="s">
        <v>41</v>
      </c>
      <c r="S195" s="101"/>
      <c r="T195" s="101"/>
      <c r="U195" s="97">
        <v>-999</v>
      </c>
      <c r="V195" s="97">
        <v>-999</v>
      </c>
      <c r="W195" s="97">
        <v>-999</v>
      </c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</row>
    <row r="196" spans="1:46" s="170" customFormat="1" ht="12" x14ac:dyDescent="0.35">
      <c r="A196" s="102">
        <v>114000</v>
      </c>
      <c r="B196" s="102" t="s">
        <v>30</v>
      </c>
      <c r="C196" s="102" t="s">
        <v>31</v>
      </c>
      <c r="D196" s="102" t="s">
        <v>31</v>
      </c>
      <c r="E196" s="102" t="s">
        <v>1865</v>
      </c>
      <c r="F196" s="102" t="s">
        <v>1866</v>
      </c>
      <c r="G196" s="102">
        <v>1.5</v>
      </c>
      <c r="H196" s="102" t="s">
        <v>60</v>
      </c>
      <c r="I196" s="102" t="s">
        <v>872</v>
      </c>
      <c r="J196" s="102" t="s">
        <v>38</v>
      </c>
      <c r="K196" s="102" t="s">
        <v>37</v>
      </c>
      <c r="L196" s="102" t="s">
        <v>36</v>
      </c>
      <c r="M196" s="102" t="s">
        <v>50</v>
      </c>
      <c r="N196" s="102" t="s">
        <v>64</v>
      </c>
      <c r="O196" s="103">
        <v>41628</v>
      </c>
      <c r="P196" s="102"/>
      <c r="Q196" s="102">
        <v>1.5</v>
      </c>
      <c r="R196" s="104" t="s">
        <v>41</v>
      </c>
      <c r="S196" s="101"/>
      <c r="T196" s="101"/>
      <c r="U196" s="97">
        <v>-999</v>
      </c>
      <c r="V196" s="97">
        <v>-999</v>
      </c>
      <c r="W196" s="97">
        <v>-999</v>
      </c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</row>
    <row r="197" spans="1:46" s="170" customFormat="1" ht="12" x14ac:dyDescent="0.35">
      <c r="A197" s="102">
        <v>134800</v>
      </c>
      <c r="B197" s="102" t="s">
        <v>30</v>
      </c>
      <c r="C197" s="102" t="s">
        <v>31</v>
      </c>
      <c r="D197" s="102" t="s">
        <v>31</v>
      </c>
      <c r="E197" s="102" t="s">
        <v>1950</v>
      </c>
      <c r="F197" s="102" t="s">
        <v>1951</v>
      </c>
      <c r="G197" s="102">
        <v>20</v>
      </c>
      <c r="H197" s="102" t="s">
        <v>60</v>
      </c>
      <c r="I197" s="102" t="s">
        <v>1952</v>
      </c>
      <c r="J197" s="102" t="s">
        <v>38</v>
      </c>
      <c r="K197" s="102" t="s">
        <v>37</v>
      </c>
      <c r="L197" s="102" t="s">
        <v>36</v>
      </c>
      <c r="M197" s="102" t="s">
        <v>50</v>
      </c>
      <c r="N197" s="102" t="s">
        <v>64</v>
      </c>
      <c r="O197" s="103">
        <v>42490</v>
      </c>
      <c r="P197" s="102"/>
      <c r="Q197" s="102">
        <v>20</v>
      </c>
      <c r="R197" s="104" t="s">
        <v>41</v>
      </c>
      <c r="S197" s="101"/>
      <c r="T197" s="101"/>
      <c r="U197" s="97">
        <v>-999</v>
      </c>
      <c r="V197" s="97">
        <v>-999</v>
      </c>
      <c r="W197" s="97">
        <v>-999</v>
      </c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</row>
    <row r="198" spans="1:46" s="170" customFormat="1" ht="12" x14ac:dyDescent="0.35">
      <c r="A198" s="102">
        <v>134900</v>
      </c>
      <c r="B198" s="102" t="s">
        <v>30</v>
      </c>
      <c r="C198" s="102" t="s">
        <v>31</v>
      </c>
      <c r="D198" s="102" t="s">
        <v>31</v>
      </c>
      <c r="E198" s="102" t="s">
        <v>1953</v>
      </c>
      <c r="F198" s="102" t="s">
        <v>1954</v>
      </c>
      <c r="G198" s="102">
        <v>20</v>
      </c>
      <c r="H198" s="102" t="s">
        <v>60</v>
      </c>
      <c r="I198" s="102" t="s">
        <v>1955</v>
      </c>
      <c r="J198" s="102" t="s">
        <v>38</v>
      </c>
      <c r="K198" s="102" t="s">
        <v>37</v>
      </c>
      <c r="L198" s="102" t="s">
        <v>36</v>
      </c>
      <c r="M198" s="102" t="s">
        <v>50</v>
      </c>
      <c r="N198" s="102" t="s">
        <v>64</v>
      </c>
      <c r="O198" s="103">
        <v>42490</v>
      </c>
      <c r="P198" s="102"/>
      <c r="Q198" s="102">
        <v>20</v>
      </c>
      <c r="R198" s="104" t="s">
        <v>41</v>
      </c>
      <c r="S198" s="101"/>
      <c r="T198" s="101"/>
      <c r="U198" s="97">
        <v>-999</v>
      </c>
      <c r="V198" s="97">
        <v>-999</v>
      </c>
      <c r="W198" s="97">
        <v>-999</v>
      </c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</row>
    <row r="199" spans="1:46" s="170" customFormat="1" ht="12" x14ac:dyDescent="0.35">
      <c r="A199" s="102">
        <v>125300</v>
      </c>
      <c r="B199" s="102" t="s">
        <v>30</v>
      </c>
      <c r="C199" s="102" t="s">
        <v>31</v>
      </c>
      <c r="D199" s="102" t="s">
        <v>31</v>
      </c>
      <c r="E199" s="102" t="s">
        <v>1963</v>
      </c>
      <c r="F199" s="102" t="s">
        <v>1964</v>
      </c>
      <c r="G199" s="102">
        <v>1.75</v>
      </c>
      <c r="H199" s="102" t="s">
        <v>60</v>
      </c>
      <c r="I199" s="102" t="s">
        <v>1965</v>
      </c>
      <c r="J199" s="102" t="s">
        <v>38</v>
      </c>
      <c r="K199" s="102" t="s">
        <v>37</v>
      </c>
      <c r="L199" s="102" t="s">
        <v>36</v>
      </c>
      <c r="M199" s="102" t="s">
        <v>50</v>
      </c>
      <c r="N199" s="102" t="s">
        <v>64</v>
      </c>
      <c r="O199" s="103">
        <v>42157</v>
      </c>
      <c r="P199" s="102"/>
      <c r="Q199" s="102"/>
      <c r="R199" s="104" t="s">
        <v>41</v>
      </c>
      <c r="S199" s="101"/>
      <c r="T199" s="101"/>
      <c r="U199" s="97">
        <v>-999</v>
      </c>
      <c r="V199" s="97">
        <v>-999</v>
      </c>
      <c r="W199" s="97">
        <v>-999</v>
      </c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</row>
    <row r="200" spans="1:46" s="170" customFormat="1" ht="12" x14ac:dyDescent="0.35">
      <c r="A200" s="102">
        <v>133700</v>
      </c>
      <c r="B200" s="102" t="s">
        <v>30</v>
      </c>
      <c r="C200" s="102" t="s">
        <v>31</v>
      </c>
      <c r="D200" s="102" t="s">
        <v>31</v>
      </c>
      <c r="E200" s="102" t="s">
        <v>2063</v>
      </c>
      <c r="F200" s="102" t="s">
        <v>2064</v>
      </c>
      <c r="G200" s="102">
        <v>5.5</v>
      </c>
      <c r="H200" s="102" t="s">
        <v>60</v>
      </c>
      <c r="I200" s="102" t="s">
        <v>465</v>
      </c>
      <c r="J200" s="102" t="s">
        <v>38</v>
      </c>
      <c r="K200" s="102" t="s">
        <v>37</v>
      </c>
      <c r="L200" s="102" t="s">
        <v>36</v>
      </c>
      <c r="M200" s="102" t="s">
        <v>50</v>
      </c>
      <c r="N200" s="102" t="s">
        <v>64</v>
      </c>
      <c r="O200" s="103">
        <v>42256</v>
      </c>
      <c r="P200" s="102"/>
      <c r="Q200" s="102">
        <v>5.5</v>
      </c>
      <c r="R200" s="104" t="s">
        <v>41</v>
      </c>
      <c r="S200" s="101"/>
      <c r="T200" s="101"/>
      <c r="U200" s="97">
        <v>-999</v>
      </c>
      <c r="V200" s="97">
        <v>-999</v>
      </c>
      <c r="W200" s="97">
        <v>-999</v>
      </c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</row>
    <row r="201" spans="1:46" s="170" customFormat="1" ht="12" x14ac:dyDescent="0.35">
      <c r="A201" s="102">
        <v>122400</v>
      </c>
      <c r="B201" s="102" t="s">
        <v>30</v>
      </c>
      <c r="C201" s="102" t="s">
        <v>31</v>
      </c>
      <c r="D201" s="102" t="s">
        <v>31</v>
      </c>
      <c r="E201" s="102" t="s">
        <v>2075</v>
      </c>
      <c r="F201" s="102" t="s">
        <v>2076</v>
      </c>
      <c r="G201" s="102">
        <v>5</v>
      </c>
      <c r="H201" s="102" t="s">
        <v>60</v>
      </c>
      <c r="I201" s="102" t="s">
        <v>2077</v>
      </c>
      <c r="J201" s="102" t="s">
        <v>38</v>
      </c>
      <c r="K201" s="102" t="s">
        <v>37</v>
      </c>
      <c r="L201" s="102" t="s">
        <v>36</v>
      </c>
      <c r="M201" s="102" t="s">
        <v>50</v>
      </c>
      <c r="N201" s="102" t="s">
        <v>64</v>
      </c>
      <c r="O201" s="103">
        <v>42021</v>
      </c>
      <c r="P201" s="102"/>
      <c r="Q201" s="102">
        <v>5</v>
      </c>
      <c r="R201" s="104" t="s">
        <v>41</v>
      </c>
      <c r="S201" s="101"/>
      <c r="T201" s="101"/>
      <c r="U201" s="97">
        <v>-999</v>
      </c>
      <c r="V201" s="97">
        <v>-999</v>
      </c>
      <c r="W201" s="97">
        <v>-999</v>
      </c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</row>
    <row r="202" spans="1:46" s="170" customFormat="1" ht="12" x14ac:dyDescent="0.35">
      <c r="A202" s="102">
        <v>132300</v>
      </c>
      <c r="B202" s="102" t="s">
        <v>30</v>
      </c>
      <c r="C202" s="102" t="s">
        <v>31</v>
      </c>
      <c r="D202" s="102" t="s">
        <v>31</v>
      </c>
      <c r="E202" s="102" t="s">
        <v>2078</v>
      </c>
      <c r="F202" s="102" t="s">
        <v>2079</v>
      </c>
      <c r="G202" s="102">
        <v>3</v>
      </c>
      <c r="H202" s="102" t="s">
        <v>60</v>
      </c>
      <c r="I202" s="102" t="s">
        <v>2080</v>
      </c>
      <c r="J202" s="102" t="s">
        <v>38</v>
      </c>
      <c r="K202" s="102" t="s">
        <v>37</v>
      </c>
      <c r="L202" s="102" t="s">
        <v>36</v>
      </c>
      <c r="M202" s="102" t="s">
        <v>50</v>
      </c>
      <c r="N202" s="102" t="s">
        <v>64</v>
      </c>
      <c r="O202" s="103">
        <v>42451</v>
      </c>
      <c r="P202" s="102"/>
      <c r="Q202" s="102">
        <v>3</v>
      </c>
      <c r="R202" s="104" t="s">
        <v>41</v>
      </c>
      <c r="S202" s="101"/>
      <c r="T202" s="101"/>
      <c r="U202" s="97">
        <v>-999</v>
      </c>
      <c r="V202" s="97">
        <v>-999</v>
      </c>
      <c r="W202" s="97">
        <v>-999</v>
      </c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</row>
    <row r="203" spans="1:46" s="170" customFormat="1" ht="12" x14ac:dyDescent="0.35">
      <c r="A203" s="102">
        <v>120400</v>
      </c>
      <c r="B203" s="102" t="s">
        <v>30</v>
      </c>
      <c r="C203" s="102" t="s">
        <v>31</v>
      </c>
      <c r="D203" s="102" t="s">
        <v>31</v>
      </c>
      <c r="E203" s="102" t="s">
        <v>2088</v>
      </c>
      <c r="F203" s="102" t="s">
        <v>2089</v>
      </c>
      <c r="G203" s="102">
        <v>10</v>
      </c>
      <c r="H203" s="102" t="s">
        <v>60</v>
      </c>
      <c r="I203" s="102" t="s">
        <v>2090</v>
      </c>
      <c r="J203" s="102" t="s">
        <v>38</v>
      </c>
      <c r="K203" s="102" t="s">
        <v>37</v>
      </c>
      <c r="L203" s="102" t="s">
        <v>36</v>
      </c>
      <c r="M203" s="102" t="s">
        <v>50</v>
      </c>
      <c r="N203" s="102" t="s">
        <v>64</v>
      </c>
      <c r="O203" s="103">
        <v>41962</v>
      </c>
      <c r="P203" s="102"/>
      <c r="Q203" s="102">
        <v>10</v>
      </c>
      <c r="R203" s="104" t="s">
        <v>41</v>
      </c>
      <c r="S203" s="101"/>
      <c r="T203" s="101"/>
      <c r="U203" s="97">
        <v>-999</v>
      </c>
      <c r="V203" s="97">
        <v>-999</v>
      </c>
      <c r="W203" s="97">
        <v>-999</v>
      </c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</row>
    <row r="204" spans="1:46" s="170" customFormat="1" ht="12" x14ac:dyDescent="0.35">
      <c r="A204" s="102">
        <v>120800</v>
      </c>
      <c r="B204" s="102" t="s">
        <v>30</v>
      </c>
      <c r="C204" s="102" t="s">
        <v>31</v>
      </c>
      <c r="D204" s="102" t="s">
        <v>31</v>
      </c>
      <c r="E204" s="102" t="s">
        <v>2091</v>
      </c>
      <c r="F204" s="102" t="s">
        <v>2092</v>
      </c>
      <c r="G204" s="102">
        <v>20</v>
      </c>
      <c r="H204" s="102" t="s">
        <v>60</v>
      </c>
      <c r="I204" s="102" t="s">
        <v>2093</v>
      </c>
      <c r="J204" s="102" t="s">
        <v>38</v>
      </c>
      <c r="K204" s="102" t="s">
        <v>37</v>
      </c>
      <c r="L204" s="102" t="s">
        <v>36</v>
      </c>
      <c r="M204" s="102" t="s">
        <v>50</v>
      </c>
      <c r="N204" s="102" t="s">
        <v>64</v>
      </c>
      <c r="O204" s="103">
        <v>41965</v>
      </c>
      <c r="P204" s="102"/>
      <c r="Q204" s="102">
        <v>20</v>
      </c>
      <c r="R204" s="104" t="s">
        <v>41</v>
      </c>
      <c r="S204" s="101"/>
      <c r="T204" s="101"/>
      <c r="U204" s="97">
        <v>-999</v>
      </c>
      <c r="V204" s="97">
        <v>-999</v>
      </c>
      <c r="W204" s="97">
        <v>-999</v>
      </c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</row>
    <row r="205" spans="1:46" s="170" customFormat="1" ht="12" x14ac:dyDescent="0.35">
      <c r="A205" s="102">
        <v>138500</v>
      </c>
      <c r="B205" s="102" t="s">
        <v>30</v>
      </c>
      <c r="C205" s="102" t="s">
        <v>31</v>
      </c>
      <c r="D205" s="102" t="s">
        <v>31</v>
      </c>
      <c r="E205" s="102" t="s">
        <v>2103</v>
      </c>
      <c r="F205" s="102" t="s">
        <v>2104</v>
      </c>
      <c r="G205" s="102">
        <v>20</v>
      </c>
      <c r="H205" s="102" t="s">
        <v>60</v>
      </c>
      <c r="I205" s="102" t="s">
        <v>2105</v>
      </c>
      <c r="J205" s="102" t="s">
        <v>38</v>
      </c>
      <c r="K205" s="102" t="s">
        <v>37</v>
      </c>
      <c r="L205" s="102" t="s">
        <v>36</v>
      </c>
      <c r="M205" s="102" t="s">
        <v>50</v>
      </c>
      <c r="N205" s="102" t="s">
        <v>64</v>
      </c>
      <c r="O205" s="103">
        <v>42720</v>
      </c>
      <c r="P205" s="102"/>
      <c r="Q205" s="102">
        <v>20</v>
      </c>
      <c r="R205" s="104" t="s">
        <v>41</v>
      </c>
      <c r="S205" s="101"/>
      <c r="T205" s="101"/>
      <c r="U205" s="97">
        <v>-999</v>
      </c>
      <c r="V205" s="97">
        <v>-999</v>
      </c>
      <c r="W205" s="97">
        <v>-999</v>
      </c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</row>
    <row r="206" spans="1:46" s="170" customFormat="1" ht="12" x14ac:dyDescent="0.35">
      <c r="A206" s="102">
        <v>126700</v>
      </c>
      <c r="B206" s="102" t="s">
        <v>30</v>
      </c>
      <c r="C206" s="102" t="s">
        <v>31</v>
      </c>
      <c r="D206" s="102" t="s">
        <v>31</v>
      </c>
      <c r="E206" s="102" t="s">
        <v>2392</v>
      </c>
      <c r="F206" s="102" t="s">
        <v>2393</v>
      </c>
      <c r="G206" s="102">
        <v>250</v>
      </c>
      <c r="H206" s="102" t="s">
        <v>60</v>
      </c>
      <c r="I206" s="102" t="s">
        <v>2394</v>
      </c>
      <c r="J206" s="102" t="s">
        <v>38</v>
      </c>
      <c r="K206" s="102" t="s">
        <v>37</v>
      </c>
      <c r="L206" s="102" t="s">
        <v>36</v>
      </c>
      <c r="M206" s="102" t="s">
        <v>50</v>
      </c>
      <c r="N206" s="102" t="s">
        <v>64</v>
      </c>
      <c r="O206" s="103">
        <v>42535</v>
      </c>
      <c r="P206" s="102"/>
      <c r="Q206" s="102">
        <v>250</v>
      </c>
      <c r="R206" s="104" t="s">
        <v>41</v>
      </c>
      <c r="S206" s="101"/>
      <c r="T206" s="101"/>
      <c r="U206" s="97">
        <v>-999</v>
      </c>
      <c r="V206" s="97">
        <v>-999</v>
      </c>
      <c r="W206" s="97">
        <v>-999</v>
      </c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</row>
    <row r="207" spans="1:46" s="170" customFormat="1" ht="12" x14ac:dyDescent="0.35">
      <c r="A207" s="102">
        <v>124000</v>
      </c>
      <c r="B207" s="102" t="s">
        <v>30</v>
      </c>
      <c r="C207" s="102" t="s">
        <v>31</v>
      </c>
      <c r="D207" s="102" t="s">
        <v>31</v>
      </c>
      <c r="E207" s="102" t="s">
        <v>2406</v>
      </c>
      <c r="F207" s="102" t="s">
        <v>2407</v>
      </c>
      <c r="G207" s="102">
        <v>1.49</v>
      </c>
      <c r="H207" s="102" t="s">
        <v>60</v>
      </c>
      <c r="I207" s="102" t="s">
        <v>1965</v>
      </c>
      <c r="J207" s="102" t="s">
        <v>38</v>
      </c>
      <c r="K207" s="102" t="s">
        <v>37</v>
      </c>
      <c r="L207" s="102" t="s">
        <v>36</v>
      </c>
      <c r="M207" s="102" t="s">
        <v>50</v>
      </c>
      <c r="N207" s="102" t="s">
        <v>64</v>
      </c>
      <c r="O207" s="103">
        <v>42107</v>
      </c>
      <c r="P207" s="102"/>
      <c r="Q207" s="102">
        <v>1.49</v>
      </c>
      <c r="R207" s="104" t="s">
        <v>41</v>
      </c>
      <c r="S207" s="101"/>
      <c r="T207" s="101"/>
      <c r="U207" s="97">
        <v>-999</v>
      </c>
      <c r="V207" s="97">
        <v>-999</v>
      </c>
      <c r="W207" s="97">
        <v>-999</v>
      </c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</row>
    <row r="208" spans="1:46" s="170" customFormat="1" ht="12" x14ac:dyDescent="0.35">
      <c r="A208" s="102">
        <v>115000</v>
      </c>
      <c r="B208" s="102" t="s">
        <v>30</v>
      </c>
      <c r="C208" s="102" t="s">
        <v>31</v>
      </c>
      <c r="D208" s="102" t="s">
        <v>31</v>
      </c>
      <c r="E208" s="102" t="s">
        <v>2411</v>
      </c>
      <c r="F208" s="102" t="s">
        <v>2412</v>
      </c>
      <c r="G208" s="102">
        <v>165</v>
      </c>
      <c r="H208" s="102" t="s">
        <v>60</v>
      </c>
      <c r="I208" s="102" t="s">
        <v>2413</v>
      </c>
      <c r="J208" s="102" t="s">
        <v>38</v>
      </c>
      <c r="K208" s="102" t="s">
        <v>37</v>
      </c>
      <c r="L208" s="102" t="s">
        <v>36</v>
      </c>
      <c r="M208" s="102" t="s">
        <v>50</v>
      </c>
      <c r="N208" s="102" t="s">
        <v>64</v>
      </c>
      <c r="O208" s="103">
        <v>41640</v>
      </c>
      <c r="P208" s="102"/>
      <c r="Q208" s="102">
        <v>165</v>
      </c>
      <c r="R208" s="104" t="s">
        <v>41</v>
      </c>
      <c r="S208" s="101"/>
      <c r="T208" s="101"/>
      <c r="U208" s="97">
        <v>-999</v>
      </c>
      <c r="V208" s="97">
        <v>-999</v>
      </c>
      <c r="W208" s="97">
        <v>-999</v>
      </c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</row>
    <row r="209" spans="1:46" s="170" customFormat="1" ht="12" x14ac:dyDescent="0.35">
      <c r="A209" s="102">
        <v>135600</v>
      </c>
      <c r="B209" s="102" t="s">
        <v>30</v>
      </c>
      <c r="C209" s="102" t="s">
        <v>31</v>
      </c>
      <c r="D209" s="102" t="s">
        <v>31</v>
      </c>
      <c r="E209" s="102" t="s">
        <v>2446</v>
      </c>
      <c r="F209" s="102" t="s">
        <v>2447</v>
      </c>
      <c r="G209" s="102">
        <v>20</v>
      </c>
      <c r="H209" s="102" t="s">
        <v>60</v>
      </c>
      <c r="I209" s="102" t="s">
        <v>2448</v>
      </c>
      <c r="J209" s="102" t="s">
        <v>38</v>
      </c>
      <c r="K209" s="102" t="s">
        <v>37</v>
      </c>
      <c r="L209" s="102" t="s">
        <v>36</v>
      </c>
      <c r="M209" s="102" t="s">
        <v>50</v>
      </c>
      <c r="N209" s="102" t="s">
        <v>64</v>
      </c>
      <c r="O209" s="103">
        <v>42536</v>
      </c>
      <c r="P209" s="102"/>
      <c r="Q209" s="102">
        <v>20</v>
      </c>
      <c r="R209" s="104" t="s">
        <v>41</v>
      </c>
      <c r="S209" s="101"/>
      <c r="T209" s="101"/>
      <c r="U209" s="97">
        <v>-999</v>
      </c>
      <c r="V209" s="97">
        <v>-999</v>
      </c>
      <c r="W209" s="97">
        <v>-999</v>
      </c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</row>
    <row r="210" spans="1:46" s="170" customFormat="1" ht="12" x14ac:dyDescent="0.35">
      <c r="A210" s="102">
        <v>131300</v>
      </c>
      <c r="B210" s="102" t="s">
        <v>30</v>
      </c>
      <c r="C210" s="102" t="s">
        <v>31</v>
      </c>
      <c r="D210" s="102" t="s">
        <v>31</v>
      </c>
      <c r="E210" s="102" t="s">
        <v>2461</v>
      </c>
      <c r="F210" s="102" t="s">
        <v>2462</v>
      </c>
      <c r="G210" s="102">
        <v>1.5</v>
      </c>
      <c r="H210" s="102" t="s">
        <v>60</v>
      </c>
      <c r="I210" s="102" t="s">
        <v>2463</v>
      </c>
      <c r="J210" s="102" t="s">
        <v>38</v>
      </c>
      <c r="K210" s="102" t="s">
        <v>37</v>
      </c>
      <c r="L210" s="102" t="s">
        <v>36</v>
      </c>
      <c r="M210" s="102" t="s">
        <v>50</v>
      </c>
      <c r="N210" s="102" t="s">
        <v>64</v>
      </c>
      <c r="O210" s="103">
        <v>42347</v>
      </c>
      <c r="P210" s="102"/>
      <c r="Q210" s="102">
        <v>1.5</v>
      </c>
      <c r="R210" s="104" t="s">
        <v>41</v>
      </c>
      <c r="S210" s="101"/>
      <c r="T210" s="101"/>
      <c r="U210" s="97">
        <v>-999</v>
      </c>
      <c r="V210" s="97">
        <v>-999</v>
      </c>
      <c r="W210" s="97">
        <v>-999</v>
      </c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</row>
    <row r="211" spans="1:46" s="170" customFormat="1" ht="12" x14ac:dyDescent="0.35">
      <c r="A211" s="102">
        <v>114200</v>
      </c>
      <c r="B211" s="102" t="s">
        <v>30</v>
      </c>
      <c r="C211" s="102" t="s">
        <v>31</v>
      </c>
      <c r="D211" s="102" t="s">
        <v>31</v>
      </c>
      <c r="E211" s="102" t="s">
        <v>2537</v>
      </c>
      <c r="F211" s="102" t="s">
        <v>2538</v>
      </c>
      <c r="G211" s="102">
        <v>1.5</v>
      </c>
      <c r="H211" s="102" t="s">
        <v>60</v>
      </c>
      <c r="I211" s="102" t="s">
        <v>2539</v>
      </c>
      <c r="J211" s="102" t="s">
        <v>38</v>
      </c>
      <c r="K211" s="102" t="s">
        <v>37</v>
      </c>
      <c r="L211" s="102" t="s">
        <v>36</v>
      </c>
      <c r="M211" s="102" t="s">
        <v>50</v>
      </c>
      <c r="N211" s="102" t="s">
        <v>64</v>
      </c>
      <c r="O211" s="103">
        <v>41628</v>
      </c>
      <c r="P211" s="102"/>
      <c r="Q211" s="102">
        <v>1.5</v>
      </c>
      <c r="R211" s="104" t="s">
        <v>41</v>
      </c>
      <c r="S211" s="101"/>
      <c r="T211" s="101"/>
      <c r="U211" s="97">
        <v>-999</v>
      </c>
      <c r="V211" s="97">
        <v>-999</v>
      </c>
      <c r="W211" s="97">
        <v>-999</v>
      </c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</row>
    <row r="212" spans="1:46" s="170" customFormat="1" ht="12" x14ac:dyDescent="0.35">
      <c r="A212" s="102">
        <v>136500</v>
      </c>
      <c r="B212" s="102" t="s">
        <v>30</v>
      </c>
      <c r="C212" s="102" t="s">
        <v>31</v>
      </c>
      <c r="D212" s="102" t="s">
        <v>31</v>
      </c>
      <c r="E212" s="102" t="s">
        <v>2517</v>
      </c>
      <c r="F212" s="102" t="s">
        <v>2518</v>
      </c>
      <c r="G212" s="102">
        <v>20</v>
      </c>
      <c r="H212" s="102" t="s">
        <v>60</v>
      </c>
      <c r="I212" s="102" t="s">
        <v>2519</v>
      </c>
      <c r="J212" s="102" t="s">
        <v>38</v>
      </c>
      <c r="K212" s="102" t="s">
        <v>37</v>
      </c>
      <c r="L212" s="102" t="s">
        <v>36</v>
      </c>
      <c r="M212" s="102" t="s">
        <v>50</v>
      </c>
      <c r="N212" s="102" t="s">
        <v>64</v>
      </c>
      <c r="O212" s="103">
        <v>42628</v>
      </c>
      <c r="P212" s="102"/>
      <c r="Q212" s="102">
        <v>20</v>
      </c>
      <c r="R212" s="104" t="s">
        <v>41</v>
      </c>
      <c r="S212" s="101"/>
      <c r="T212" s="101"/>
      <c r="U212" s="97">
        <v>-999</v>
      </c>
      <c r="V212" s="97">
        <v>-999</v>
      </c>
      <c r="W212" s="97">
        <v>-999</v>
      </c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</row>
    <row r="213" spans="1:46" s="170" customFormat="1" ht="12" x14ac:dyDescent="0.35">
      <c r="A213" s="102">
        <v>104300</v>
      </c>
      <c r="B213" s="102" t="s">
        <v>30</v>
      </c>
      <c r="C213" s="102" t="s">
        <v>31</v>
      </c>
      <c r="D213" s="102" t="s">
        <v>31</v>
      </c>
      <c r="E213" s="102" t="s">
        <v>2551</v>
      </c>
      <c r="F213" s="102" t="s">
        <v>2552</v>
      </c>
      <c r="G213" s="102">
        <v>2.4</v>
      </c>
      <c r="H213" s="102" t="s">
        <v>60</v>
      </c>
      <c r="I213" s="102" t="s">
        <v>2553</v>
      </c>
      <c r="J213" s="102" t="s">
        <v>38</v>
      </c>
      <c r="K213" s="102" t="s">
        <v>37</v>
      </c>
      <c r="L213" s="102" t="s">
        <v>36</v>
      </c>
      <c r="M213" s="102" t="s">
        <v>50</v>
      </c>
      <c r="N213" s="102" t="s">
        <v>64</v>
      </c>
      <c r="O213" s="103">
        <v>41001</v>
      </c>
      <c r="P213" s="102"/>
      <c r="Q213" s="102">
        <v>2.5</v>
      </c>
      <c r="R213" s="104" t="s">
        <v>41</v>
      </c>
      <c r="S213" s="101"/>
      <c r="T213" s="101"/>
      <c r="U213" s="97">
        <v>-999</v>
      </c>
      <c r="V213" s="97">
        <v>-999</v>
      </c>
      <c r="W213" s="97">
        <v>-999</v>
      </c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</row>
    <row r="214" spans="1:46" s="170" customFormat="1" ht="12" x14ac:dyDescent="0.35">
      <c r="A214" s="102">
        <v>111800</v>
      </c>
      <c r="B214" s="102" t="s">
        <v>30</v>
      </c>
      <c r="C214" s="102" t="s">
        <v>31</v>
      </c>
      <c r="D214" s="102" t="s">
        <v>31</v>
      </c>
      <c r="E214" s="102" t="s">
        <v>2554</v>
      </c>
      <c r="F214" s="102" t="s">
        <v>2555</v>
      </c>
      <c r="G214" s="102">
        <v>4</v>
      </c>
      <c r="H214" s="102" t="s">
        <v>60</v>
      </c>
      <c r="I214" s="102" t="s">
        <v>2556</v>
      </c>
      <c r="J214" s="102" t="s">
        <v>38</v>
      </c>
      <c r="K214" s="102" t="s">
        <v>37</v>
      </c>
      <c r="L214" s="102" t="s">
        <v>36</v>
      </c>
      <c r="M214" s="102" t="s">
        <v>50</v>
      </c>
      <c r="N214" s="102" t="s">
        <v>64</v>
      </c>
      <c r="O214" s="103">
        <v>41215</v>
      </c>
      <c r="P214" s="102"/>
      <c r="Q214" s="102">
        <v>4.12</v>
      </c>
      <c r="R214" s="104" t="s">
        <v>41</v>
      </c>
      <c r="S214" s="101"/>
      <c r="T214" s="101"/>
      <c r="U214" s="97">
        <v>-999</v>
      </c>
      <c r="V214" s="97">
        <v>-999</v>
      </c>
      <c r="W214" s="97">
        <v>-999</v>
      </c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</row>
    <row r="215" spans="1:46" s="170" customFormat="1" ht="12" x14ac:dyDescent="0.35">
      <c r="A215" s="102">
        <v>131800</v>
      </c>
      <c r="B215" s="102" t="s">
        <v>30</v>
      </c>
      <c r="C215" s="102" t="s">
        <v>31</v>
      </c>
      <c r="D215" s="102" t="s">
        <v>31</v>
      </c>
      <c r="E215" s="102" t="s">
        <v>2634</v>
      </c>
      <c r="F215" s="102" t="s">
        <v>2635</v>
      </c>
      <c r="G215" s="102">
        <v>20</v>
      </c>
      <c r="H215" s="102" t="s">
        <v>60</v>
      </c>
      <c r="I215" s="102" t="s">
        <v>2636</v>
      </c>
      <c r="J215" s="102" t="s">
        <v>38</v>
      </c>
      <c r="K215" s="102" t="s">
        <v>37</v>
      </c>
      <c r="L215" s="102" t="s">
        <v>36</v>
      </c>
      <c r="M215" s="102" t="s">
        <v>50</v>
      </c>
      <c r="N215" s="102" t="s">
        <v>64</v>
      </c>
      <c r="O215" s="103">
        <v>42388</v>
      </c>
      <c r="P215" s="102"/>
      <c r="Q215" s="102">
        <v>27.8</v>
      </c>
      <c r="R215" s="104" t="s">
        <v>41</v>
      </c>
      <c r="S215" s="101"/>
      <c r="T215" s="101"/>
      <c r="U215" s="97">
        <v>-999</v>
      </c>
      <c r="V215" s="97">
        <v>-999</v>
      </c>
      <c r="W215" s="97">
        <v>-999</v>
      </c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</row>
    <row r="216" spans="1:46" s="170" customFormat="1" ht="12" x14ac:dyDescent="0.35">
      <c r="A216" s="102">
        <v>102100</v>
      </c>
      <c r="B216" s="102" t="s">
        <v>30</v>
      </c>
      <c r="C216" s="102" t="s">
        <v>31</v>
      </c>
      <c r="D216" s="102" t="s">
        <v>31</v>
      </c>
      <c r="E216" s="102" t="s">
        <v>2646</v>
      </c>
      <c r="F216" s="102" t="s">
        <v>2647</v>
      </c>
      <c r="G216" s="102">
        <v>5.5</v>
      </c>
      <c r="H216" s="102" t="s">
        <v>60</v>
      </c>
      <c r="I216" s="102" t="s">
        <v>2648</v>
      </c>
      <c r="J216" s="102" t="s">
        <v>38</v>
      </c>
      <c r="K216" s="102" t="s">
        <v>37</v>
      </c>
      <c r="L216" s="102" t="s">
        <v>36</v>
      </c>
      <c r="M216" s="102" t="s">
        <v>50</v>
      </c>
      <c r="N216" s="102" t="s">
        <v>64</v>
      </c>
      <c r="O216" s="103">
        <v>40780</v>
      </c>
      <c r="P216" s="102"/>
      <c r="Q216" s="102">
        <v>5.5</v>
      </c>
      <c r="R216" s="104" t="s">
        <v>41</v>
      </c>
      <c r="S216" s="101"/>
      <c r="T216" s="101"/>
      <c r="U216" s="97">
        <v>-999</v>
      </c>
      <c r="V216" s="97">
        <v>-999</v>
      </c>
      <c r="W216" s="97">
        <v>-999</v>
      </c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</row>
    <row r="217" spans="1:46" s="170" customFormat="1" ht="12" x14ac:dyDescent="0.35">
      <c r="A217" s="102">
        <v>130800</v>
      </c>
      <c r="B217" s="102" t="s">
        <v>30</v>
      </c>
      <c r="C217" s="102" t="s">
        <v>42</v>
      </c>
      <c r="D217" s="102" t="s">
        <v>31</v>
      </c>
      <c r="E217" s="102" t="s">
        <v>2802</v>
      </c>
      <c r="F217" s="102" t="s">
        <v>2803</v>
      </c>
      <c r="G217" s="102">
        <v>2</v>
      </c>
      <c r="H217" s="102" t="s">
        <v>60</v>
      </c>
      <c r="I217" s="102" t="s">
        <v>2804</v>
      </c>
      <c r="J217" s="102" t="s">
        <v>38</v>
      </c>
      <c r="K217" s="102" t="s">
        <v>37</v>
      </c>
      <c r="L217" s="102" t="s">
        <v>36</v>
      </c>
      <c r="M217" s="102" t="s">
        <v>50</v>
      </c>
      <c r="N217" s="102" t="s">
        <v>64</v>
      </c>
      <c r="O217" s="103">
        <v>42382</v>
      </c>
      <c r="P217" s="102"/>
      <c r="Q217" s="102">
        <v>2</v>
      </c>
      <c r="R217" s="104" t="s">
        <v>41</v>
      </c>
      <c r="S217" s="101"/>
      <c r="T217" s="101"/>
      <c r="U217" s="97">
        <v>-999</v>
      </c>
      <c r="V217" s="97">
        <v>-999</v>
      </c>
      <c r="W217" s="97">
        <v>-999</v>
      </c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</row>
    <row r="218" spans="1:46" s="170" customFormat="1" ht="12" x14ac:dyDescent="0.35">
      <c r="A218" s="102">
        <v>126300</v>
      </c>
      <c r="B218" s="102" t="s">
        <v>30</v>
      </c>
      <c r="C218" s="102" t="s">
        <v>31</v>
      </c>
      <c r="D218" s="102" t="s">
        <v>31</v>
      </c>
      <c r="E218" s="102" t="s">
        <v>2805</v>
      </c>
      <c r="F218" s="102" t="s">
        <v>2806</v>
      </c>
      <c r="G218" s="102">
        <v>10</v>
      </c>
      <c r="H218" s="102" t="s">
        <v>60</v>
      </c>
      <c r="I218" s="102" t="s">
        <v>2807</v>
      </c>
      <c r="J218" s="102" t="s">
        <v>38</v>
      </c>
      <c r="K218" s="102" t="s">
        <v>37</v>
      </c>
      <c r="L218" s="102" t="s">
        <v>36</v>
      </c>
      <c r="M218" s="102" t="s">
        <v>50</v>
      </c>
      <c r="N218" s="102" t="s">
        <v>64</v>
      </c>
      <c r="O218" s="103">
        <v>42216</v>
      </c>
      <c r="P218" s="102"/>
      <c r="Q218" s="102">
        <v>10</v>
      </c>
      <c r="R218" s="104" t="s">
        <v>41</v>
      </c>
      <c r="S218" s="101"/>
      <c r="T218" s="101"/>
      <c r="U218" s="97">
        <v>-999</v>
      </c>
      <c r="V218" s="97">
        <v>-999</v>
      </c>
      <c r="W218" s="97">
        <v>-999</v>
      </c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</row>
    <row r="219" spans="1:46" s="170" customFormat="1" ht="12" x14ac:dyDescent="0.35">
      <c r="A219" s="102">
        <v>129700</v>
      </c>
      <c r="B219" s="102" t="s">
        <v>30</v>
      </c>
      <c r="C219" s="102" t="s">
        <v>31</v>
      </c>
      <c r="D219" s="102" t="s">
        <v>31</v>
      </c>
      <c r="E219" s="102" t="s">
        <v>2842</v>
      </c>
      <c r="F219" s="102" t="s">
        <v>2843</v>
      </c>
      <c r="G219" s="102">
        <v>0.9</v>
      </c>
      <c r="H219" s="102" t="s">
        <v>60</v>
      </c>
      <c r="I219" s="102" t="s">
        <v>1123</v>
      </c>
      <c r="J219" s="102" t="s">
        <v>38</v>
      </c>
      <c r="K219" s="102" t="s">
        <v>37</v>
      </c>
      <c r="L219" s="102" t="s">
        <v>36</v>
      </c>
      <c r="M219" s="102" t="s">
        <v>50</v>
      </c>
      <c r="N219" s="102" t="s">
        <v>64</v>
      </c>
      <c r="O219" s="103">
        <v>42328</v>
      </c>
      <c r="P219" s="102"/>
      <c r="Q219" s="102">
        <v>0.9</v>
      </c>
      <c r="R219" s="104" t="s">
        <v>41</v>
      </c>
      <c r="S219" s="101"/>
      <c r="T219" s="101"/>
      <c r="U219" s="97">
        <v>-999</v>
      </c>
      <c r="V219" s="97">
        <v>-999</v>
      </c>
      <c r="W219" s="97">
        <v>-999</v>
      </c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</row>
    <row r="220" spans="1:46" s="170" customFormat="1" ht="12" x14ac:dyDescent="0.35">
      <c r="A220" s="102">
        <v>122300</v>
      </c>
      <c r="B220" s="102" t="s">
        <v>30</v>
      </c>
      <c r="C220" s="102" t="s">
        <v>31</v>
      </c>
      <c r="D220" s="102" t="s">
        <v>31</v>
      </c>
      <c r="E220" s="102" t="s">
        <v>2892</v>
      </c>
      <c r="F220" s="102" t="s">
        <v>2893</v>
      </c>
      <c r="G220" s="102">
        <v>19.48</v>
      </c>
      <c r="H220" s="102" t="s">
        <v>60</v>
      </c>
      <c r="I220" s="102" t="s">
        <v>2894</v>
      </c>
      <c r="J220" s="102" t="s">
        <v>38</v>
      </c>
      <c r="K220" s="102" t="s">
        <v>37</v>
      </c>
      <c r="L220" s="102" t="s">
        <v>36</v>
      </c>
      <c r="M220" s="102" t="s">
        <v>50</v>
      </c>
      <c r="N220" s="102" t="s">
        <v>64</v>
      </c>
      <c r="O220" s="103">
        <v>42031</v>
      </c>
      <c r="P220" s="102"/>
      <c r="Q220" s="102">
        <v>20</v>
      </c>
      <c r="R220" s="104" t="s">
        <v>41</v>
      </c>
      <c r="S220" s="101"/>
      <c r="T220" s="101"/>
      <c r="U220" s="97">
        <v>-999</v>
      </c>
      <c r="V220" s="97">
        <v>-999</v>
      </c>
      <c r="W220" s="97">
        <v>-999</v>
      </c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</row>
    <row r="221" spans="1:46" s="170" customFormat="1" ht="12" x14ac:dyDescent="0.35">
      <c r="A221" s="102">
        <v>129400</v>
      </c>
      <c r="B221" s="102" t="s">
        <v>30</v>
      </c>
      <c r="C221" s="102" t="s">
        <v>31</v>
      </c>
      <c r="D221" s="102" t="s">
        <v>31</v>
      </c>
      <c r="E221" s="102" t="s">
        <v>2983</v>
      </c>
      <c r="F221" s="102" t="s">
        <v>2984</v>
      </c>
      <c r="G221" s="102">
        <v>16.66</v>
      </c>
      <c r="H221" s="102" t="s">
        <v>60</v>
      </c>
      <c r="I221" s="102" t="s">
        <v>2985</v>
      </c>
      <c r="J221" s="102" t="s">
        <v>38</v>
      </c>
      <c r="K221" s="102" t="s">
        <v>37</v>
      </c>
      <c r="L221" s="102" t="s">
        <v>36</v>
      </c>
      <c r="M221" s="102" t="s">
        <v>50</v>
      </c>
      <c r="N221" s="102" t="s">
        <v>64</v>
      </c>
      <c r="O221" s="103">
        <v>42307</v>
      </c>
      <c r="P221" s="102"/>
      <c r="Q221" s="102">
        <v>20.86</v>
      </c>
      <c r="R221" s="104" t="s">
        <v>41</v>
      </c>
      <c r="S221" s="101"/>
      <c r="T221" s="101"/>
      <c r="U221" s="97">
        <v>-999</v>
      </c>
      <c r="V221" s="97">
        <v>-999</v>
      </c>
      <c r="W221" s="97">
        <v>-999</v>
      </c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</row>
    <row r="222" spans="1:46" s="170" customFormat="1" ht="12" x14ac:dyDescent="0.35">
      <c r="A222" s="102">
        <v>100800</v>
      </c>
      <c r="B222" s="102" t="s">
        <v>30</v>
      </c>
      <c r="C222" s="102" t="s">
        <v>31</v>
      </c>
      <c r="D222" s="102" t="s">
        <v>31</v>
      </c>
      <c r="E222" s="102" t="s">
        <v>2997</v>
      </c>
      <c r="F222" s="102" t="s">
        <v>2998</v>
      </c>
      <c r="G222" s="102">
        <v>1</v>
      </c>
      <c r="H222" s="102" t="s">
        <v>60</v>
      </c>
      <c r="I222" s="102" t="s">
        <v>60</v>
      </c>
      <c r="J222" s="102" t="s">
        <v>38</v>
      </c>
      <c r="K222" s="102" t="s">
        <v>37</v>
      </c>
      <c r="L222" s="102" t="s">
        <v>36</v>
      </c>
      <c r="M222" s="102" t="s">
        <v>50</v>
      </c>
      <c r="N222" s="102" t="s">
        <v>64</v>
      </c>
      <c r="O222" s="103">
        <v>40603</v>
      </c>
      <c r="P222" s="102"/>
      <c r="Q222" s="102">
        <v>1</v>
      </c>
      <c r="R222" s="104" t="s">
        <v>41</v>
      </c>
      <c r="S222" s="101"/>
      <c r="T222" s="101"/>
      <c r="U222" s="97">
        <v>-999</v>
      </c>
      <c r="V222" s="97">
        <v>-999</v>
      </c>
      <c r="W222" s="97">
        <v>-999</v>
      </c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</row>
    <row r="223" spans="1:46" s="170" customFormat="1" ht="12" x14ac:dyDescent="0.35">
      <c r="A223" s="102">
        <v>110700</v>
      </c>
      <c r="B223" s="102" t="s">
        <v>30</v>
      </c>
      <c r="C223" s="102" t="s">
        <v>31</v>
      </c>
      <c r="D223" s="102" t="s">
        <v>31</v>
      </c>
      <c r="E223" s="102" t="s">
        <v>3003</v>
      </c>
      <c r="F223" s="102" t="s">
        <v>3004</v>
      </c>
      <c r="G223" s="102">
        <v>5</v>
      </c>
      <c r="H223" s="102" t="s">
        <v>60</v>
      </c>
      <c r="I223" s="102" t="s">
        <v>3005</v>
      </c>
      <c r="J223" s="102" t="s">
        <v>38</v>
      </c>
      <c r="K223" s="102" t="s">
        <v>37</v>
      </c>
      <c r="L223" s="102" t="s">
        <v>36</v>
      </c>
      <c r="M223" s="102" t="s">
        <v>50</v>
      </c>
      <c r="N223" s="102" t="s">
        <v>64</v>
      </c>
      <c r="O223" s="103">
        <v>41596</v>
      </c>
      <c r="P223" s="102"/>
      <c r="Q223" s="102">
        <v>5</v>
      </c>
      <c r="R223" s="104" t="s">
        <v>41</v>
      </c>
      <c r="S223" s="101"/>
      <c r="T223" s="101"/>
      <c r="U223" s="97">
        <v>-999</v>
      </c>
      <c r="V223" s="97">
        <v>-999</v>
      </c>
      <c r="W223" s="97">
        <v>-999</v>
      </c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</row>
    <row r="224" spans="1:46" s="170" customFormat="1" ht="12" x14ac:dyDescent="0.35">
      <c r="A224" s="102">
        <v>136700</v>
      </c>
      <c r="B224" s="102" t="s">
        <v>30</v>
      </c>
      <c r="C224" s="102" t="s">
        <v>31</v>
      </c>
      <c r="D224" s="102" t="s">
        <v>31</v>
      </c>
      <c r="E224" s="102" t="s">
        <v>3027</v>
      </c>
      <c r="F224" s="102" t="s">
        <v>3028</v>
      </c>
      <c r="G224" s="102">
        <v>1</v>
      </c>
      <c r="H224" s="102" t="s">
        <v>60</v>
      </c>
      <c r="I224" s="102" t="s">
        <v>3029</v>
      </c>
      <c r="J224" s="102" t="s">
        <v>38</v>
      </c>
      <c r="K224" s="102" t="s">
        <v>37</v>
      </c>
      <c r="L224" s="102" t="s">
        <v>36</v>
      </c>
      <c r="M224" s="102" t="s">
        <v>50</v>
      </c>
      <c r="N224" s="102" t="s">
        <v>64</v>
      </c>
      <c r="O224" s="103">
        <v>42619</v>
      </c>
      <c r="P224" s="102"/>
      <c r="Q224" s="102">
        <v>1</v>
      </c>
      <c r="R224" s="104" t="s">
        <v>41</v>
      </c>
      <c r="S224" s="101"/>
      <c r="T224" s="101"/>
      <c r="U224" s="97">
        <v>-999</v>
      </c>
      <c r="V224" s="97">
        <v>-999</v>
      </c>
      <c r="W224" s="97">
        <v>-999</v>
      </c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</row>
    <row r="225" spans="1:46" s="170" customFormat="1" ht="12" x14ac:dyDescent="0.35">
      <c r="A225" s="102">
        <v>114500</v>
      </c>
      <c r="B225" s="102" t="s">
        <v>30</v>
      </c>
      <c r="C225" s="102" t="s">
        <v>31</v>
      </c>
      <c r="D225" s="102" t="s">
        <v>31</v>
      </c>
      <c r="E225" s="102" t="s">
        <v>3036</v>
      </c>
      <c r="F225" s="102" t="s">
        <v>3037</v>
      </c>
      <c r="G225" s="102">
        <v>20</v>
      </c>
      <c r="H225" s="102" t="s">
        <v>60</v>
      </c>
      <c r="I225" s="102" t="s">
        <v>3038</v>
      </c>
      <c r="J225" s="102" t="s">
        <v>38</v>
      </c>
      <c r="K225" s="102" t="s">
        <v>37</v>
      </c>
      <c r="L225" s="102" t="s">
        <v>36</v>
      </c>
      <c r="M225" s="102" t="s">
        <v>50</v>
      </c>
      <c r="N225" s="102" t="s">
        <v>64</v>
      </c>
      <c r="O225" s="103">
        <v>41628</v>
      </c>
      <c r="P225" s="102"/>
      <c r="Q225" s="102">
        <v>20</v>
      </c>
      <c r="R225" s="104" t="s">
        <v>41</v>
      </c>
      <c r="S225" s="101"/>
      <c r="T225" s="101"/>
      <c r="U225" s="97">
        <v>-999</v>
      </c>
      <c r="V225" s="97">
        <v>-999</v>
      </c>
      <c r="W225" s="97">
        <v>-999</v>
      </c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</row>
    <row r="226" spans="1:46" s="170" customFormat="1" ht="12" x14ac:dyDescent="0.35">
      <c r="A226" s="102">
        <v>114600</v>
      </c>
      <c r="B226" s="102" t="s">
        <v>30</v>
      </c>
      <c r="C226" s="102" t="s">
        <v>31</v>
      </c>
      <c r="D226" s="102" t="s">
        <v>31</v>
      </c>
      <c r="E226" s="102" t="s">
        <v>3039</v>
      </c>
      <c r="F226" s="102" t="s">
        <v>3040</v>
      </c>
      <c r="G226" s="102">
        <v>20</v>
      </c>
      <c r="H226" s="102" t="s">
        <v>60</v>
      </c>
      <c r="I226" s="102" t="s">
        <v>3041</v>
      </c>
      <c r="J226" s="102" t="s">
        <v>38</v>
      </c>
      <c r="K226" s="102" t="s">
        <v>37</v>
      </c>
      <c r="L226" s="102" t="s">
        <v>36</v>
      </c>
      <c r="M226" s="102" t="s">
        <v>50</v>
      </c>
      <c r="N226" s="102" t="s">
        <v>64</v>
      </c>
      <c r="O226" s="103">
        <v>41628</v>
      </c>
      <c r="P226" s="102"/>
      <c r="Q226" s="102">
        <v>20</v>
      </c>
      <c r="R226" s="104" t="s">
        <v>41</v>
      </c>
      <c r="S226" s="101"/>
      <c r="T226" s="101"/>
      <c r="U226" s="97">
        <v>-999</v>
      </c>
      <c r="V226" s="97">
        <v>-999</v>
      </c>
      <c r="W226" s="97">
        <v>-999</v>
      </c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</row>
    <row r="227" spans="1:46" s="170" customFormat="1" ht="12" x14ac:dyDescent="0.35">
      <c r="A227" s="102">
        <v>133500</v>
      </c>
      <c r="B227" s="102" t="s">
        <v>30</v>
      </c>
      <c r="C227" s="102" t="s">
        <v>31</v>
      </c>
      <c r="D227" s="102" t="s">
        <v>31</v>
      </c>
      <c r="E227" s="102" t="s">
        <v>3127</v>
      </c>
      <c r="F227" s="102" t="s">
        <v>3128</v>
      </c>
      <c r="G227" s="102">
        <v>2</v>
      </c>
      <c r="H227" s="102" t="s">
        <v>60</v>
      </c>
      <c r="I227" s="102" t="s">
        <v>3129</v>
      </c>
      <c r="J227" s="102" t="s">
        <v>38</v>
      </c>
      <c r="K227" s="102" t="s">
        <v>37</v>
      </c>
      <c r="L227" s="102" t="s">
        <v>36</v>
      </c>
      <c r="M227" s="102" t="s">
        <v>50</v>
      </c>
      <c r="N227" s="102" t="s">
        <v>64</v>
      </c>
      <c r="O227" s="103">
        <v>41039</v>
      </c>
      <c r="P227" s="102"/>
      <c r="Q227" s="102">
        <v>2</v>
      </c>
      <c r="R227" s="104" t="s">
        <v>41</v>
      </c>
      <c r="S227" s="101"/>
      <c r="T227" s="101"/>
      <c r="U227" s="97">
        <v>-999</v>
      </c>
      <c r="V227" s="97">
        <v>-999</v>
      </c>
      <c r="W227" s="97">
        <v>-999</v>
      </c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</row>
    <row r="228" spans="1:46" s="170" customFormat="1" ht="12" x14ac:dyDescent="0.35">
      <c r="A228" s="102">
        <v>111100</v>
      </c>
      <c r="B228" s="102" t="s">
        <v>30</v>
      </c>
      <c r="C228" s="102" t="s">
        <v>31</v>
      </c>
      <c r="D228" s="102" t="s">
        <v>31</v>
      </c>
      <c r="E228" s="102" t="s">
        <v>3133</v>
      </c>
      <c r="F228" s="102" t="s">
        <v>3134</v>
      </c>
      <c r="G228" s="102">
        <v>9</v>
      </c>
      <c r="H228" s="102" t="s">
        <v>60</v>
      </c>
      <c r="I228" s="102" t="s">
        <v>3135</v>
      </c>
      <c r="J228" s="102" t="s">
        <v>38</v>
      </c>
      <c r="K228" s="102" t="s">
        <v>37</v>
      </c>
      <c r="L228" s="102" t="s">
        <v>36</v>
      </c>
      <c r="M228" s="102" t="s">
        <v>50</v>
      </c>
      <c r="N228" s="102" t="s">
        <v>64</v>
      </c>
      <c r="O228" s="103">
        <v>41426</v>
      </c>
      <c r="P228" s="102"/>
      <c r="Q228" s="102">
        <v>9</v>
      </c>
      <c r="R228" s="104" t="s">
        <v>41</v>
      </c>
      <c r="S228" s="101"/>
      <c r="T228" s="101"/>
      <c r="U228" s="97">
        <v>-999</v>
      </c>
      <c r="V228" s="97">
        <v>-999</v>
      </c>
      <c r="W228" s="97">
        <v>-999</v>
      </c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</row>
    <row r="229" spans="1:46" s="170" customFormat="1" ht="12" x14ac:dyDescent="0.35">
      <c r="A229" s="102">
        <v>129800</v>
      </c>
      <c r="B229" s="102" t="s">
        <v>30</v>
      </c>
      <c r="C229" s="102" t="s">
        <v>31</v>
      </c>
      <c r="D229" s="102" t="s">
        <v>31</v>
      </c>
      <c r="E229" s="102" t="s">
        <v>3301</v>
      </c>
      <c r="F229" s="102" t="s">
        <v>3302</v>
      </c>
      <c r="G229" s="102">
        <v>20</v>
      </c>
      <c r="H229" s="102" t="s">
        <v>60</v>
      </c>
      <c r="I229" s="102" t="s">
        <v>3302</v>
      </c>
      <c r="J229" s="102" t="s">
        <v>38</v>
      </c>
      <c r="K229" s="102" t="s">
        <v>37</v>
      </c>
      <c r="L229" s="102" t="s">
        <v>36</v>
      </c>
      <c r="M229" s="102" t="s">
        <v>50</v>
      </c>
      <c r="N229" s="102" t="s">
        <v>64</v>
      </c>
      <c r="O229" s="103">
        <v>42338</v>
      </c>
      <c r="P229" s="102"/>
      <c r="Q229" s="102">
        <v>20</v>
      </c>
      <c r="R229" s="104" t="s">
        <v>41</v>
      </c>
      <c r="S229" s="101"/>
      <c r="T229" s="101"/>
      <c r="U229" s="97">
        <v>-999</v>
      </c>
      <c r="V229" s="97">
        <v>-999</v>
      </c>
      <c r="W229" s="97">
        <v>-999</v>
      </c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</row>
    <row r="230" spans="1:46" s="170" customFormat="1" ht="12" x14ac:dyDescent="0.35">
      <c r="A230" s="102">
        <v>129500</v>
      </c>
      <c r="B230" s="102" t="s">
        <v>30</v>
      </c>
      <c r="C230" s="102" t="s">
        <v>31</v>
      </c>
      <c r="D230" s="102" t="s">
        <v>31</v>
      </c>
      <c r="E230" s="102" t="s">
        <v>3305</v>
      </c>
      <c r="F230" s="102" t="s">
        <v>3306</v>
      </c>
      <c r="G230" s="102">
        <v>250</v>
      </c>
      <c r="H230" s="102" t="s">
        <v>60</v>
      </c>
      <c r="I230" s="102" t="s">
        <v>3307</v>
      </c>
      <c r="J230" s="102" t="s">
        <v>38</v>
      </c>
      <c r="K230" s="102" t="s">
        <v>37</v>
      </c>
      <c r="L230" s="102" t="s">
        <v>36</v>
      </c>
      <c r="M230" s="102" t="s">
        <v>50</v>
      </c>
      <c r="N230" s="102" t="s">
        <v>64</v>
      </c>
      <c r="O230" s="103">
        <v>42605</v>
      </c>
      <c r="P230" s="102"/>
      <c r="Q230" s="102">
        <v>250</v>
      </c>
      <c r="R230" s="104" t="s">
        <v>41</v>
      </c>
      <c r="S230" s="101"/>
      <c r="T230" s="101"/>
      <c r="U230" s="97">
        <v>-999</v>
      </c>
      <c r="V230" s="97">
        <v>-999</v>
      </c>
      <c r="W230" s="97">
        <v>-999</v>
      </c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</row>
    <row r="231" spans="1:46" s="170" customFormat="1" ht="12" x14ac:dyDescent="0.35">
      <c r="A231" s="102">
        <v>117800</v>
      </c>
      <c r="B231" s="102" t="s">
        <v>30</v>
      </c>
      <c r="C231" s="102" t="s">
        <v>31</v>
      </c>
      <c r="D231" s="102" t="s">
        <v>31</v>
      </c>
      <c r="E231" s="102" t="s">
        <v>3318</v>
      </c>
      <c r="F231" s="102" t="s">
        <v>3319</v>
      </c>
      <c r="G231" s="102">
        <v>310</v>
      </c>
      <c r="H231" s="102" t="s">
        <v>60</v>
      </c>
      <c r="I231" s="102" t="s">
        <v>3320</v>
      </c>
      <c r="J231" s="102" t="s">
        <v>38</v>
      </c>
      <c r="K231" s="102" t="s">
        <v>37</v>
      </c>
      <c r="L231" s="102" t="s">
        <v>36</v>
      </c>
      <c r="M231" s="102" t="s">
        <v>50</v>
      </c>
      <c r="N231" s="102" t="s">
        <v>64</v>
      </c>
      <c r="O231" s="103">
        <v>42180</v>
      </c>
      <c r="P231" s="102"/>
      <c r="Q231" s="102"/>
      <c r="R231" s="104" t="s">
        <v>41</v>
      </c>
      <c r="S231" s="101"/>
      <c r="T231" s="101"/>
      <c r="U231" s="97">
        <v>-999</v>
      </c>
      <c r="V231" s="97">
        <v>-999</v>
      </c>
      <c r="W231" s="97">
        <v>-999</v>
      </c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</row>
    <row r="232" spans="1:46" s="170" customFormat="1" ht="12" x14ac:dyDescent="0.35">
      <c r="A232" s="102">
        <v>117900</v>
      </c>
      <c r="B232" s="102" t="s">
        <v>30</v>
      </c>
      <c r="C232" s="102" t="s">
        <v>31</v>
      </c>
      <c r="D232" s="102" t="s">
        <v>31</v>
      </c>
      <c r="E232" s="102" t="s">
        <v>3321</v>
      </c>
      <c r="F232" s="102" t="s">
        <v>3322</v>
      </c>
      <c r="G232" s="102">
        <v>276</v>
      </c>
      <c r="H232" s="102" t="s">
        <v>60</v>
      </c>
      <c r="I232" s="102" t="s">
        <v>3323</v>
      </c>
      <c r="J232" s="102" t="s">
        <v>38</v>
      </c>
      <c r="K232" s="102" t="s">
        <v>37</v>
      </c>
      <c r="L232" s="102" t="s">
        <v>36</v>
      </c>
      <c r="M232" s="102" t="s">
        <v>50</v>
      </c>
      <c r="N232" s="102" t="s">
        <v>64</v>
      </c>
      <c r="O232" s="103">
        <v>42174</v>
      </c>
      <c r="P232" s="102"/>
      <c r="Q232" s="102">
        <v>276</v>
      </c>
      <c r="R232" s="104" t="s">
        <v>41</v>
      </c>
      <c r="S232" s="101"/>
      <c r="T232" s="101"/>
      <c r="U232" s="97">
        <v>-999</v>
      </c>
      <c r="V232" s="97">
        <v>-999</v>
      </c>
      <c r="W232" s="97">
        <v>-999</v>
      </c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</row>
    <row r="233" spans="1:46" s="170" customFormat="1" ht="12" x14ac:dyDescent="0.35">
      <c r="A233" s="102">
        <v>138300</v>
      </c>
      <c r="B233" s="102" t="s">
        <v>30</v>
      </c>
      <c r="C233" s="102" t="s">
        <v>31</v>
      </c>
      <c r="D233" s="102" t="s">
        <v>31</v>
      </c>
      <c r="E233" s="102" t="s">
        <v>3324</v>
      </c>
      <c r="F233" s="102" t="s">
        <v>3325</v>
      </c>
      <c r="G233" s="102">
        <v>85</v>
      </c>
      <c r="H233" s="102" t="s">
        <v>60</v>
      </c>
      <c r="I233" s="102" t="s">
        <v>3326</v>
      </c>
      <c r="J233" s="102" t="s">
        <v>38</v>
      </c>
      <c r="K233" s="102" t="s">
        <v>37</v>
      </c>
      <c r="L233" s="102" t="s">
        <v>36</v>
      </c>
      <c r="M233" s="102" t="s">
        <v>50</v>
      </c>
      <c r="N233" s="102" t="s">
        <v>64</v>
      </c>
      <c r="O233" s="103">
        <v>42721</v>
      </c>
      <c r="P233" s="102"/>
      <c r="Q233" s="102">
        <v>85</v>
      </c>
      <c r="R233" s="104" t="s">
        <v>41</v>
      </c>
      <c r="S233" s="101"/>
      <c r="T233" s="101"/>
      <c r="U233" s="97">
        <v>-999</v>
      </c>
      <c r="V233" s="97">
        <v>-999</v>
      </c>
      <c r="W233" s="97">
        <v>-999</v>
      </c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</row>
    <row r="234" spans="1:46" s="170" customFormat="1" ht="12" x14ac:dyDescent="0.35">
      <c r="A234" s="102">
        <v>105800</v>
      </c>
      <c r="B234" s="102" t="s">
        <v>30</v>
      </c>
      <c r="C234" s="102" t="s">
        <v>31</v>
      </c>
      <c r="D234" s="102" t="s">
        <v>31</v>
      </c>
      <c r="E234" s="102" t="s">
        <v>3179</v>
      </c>
      <c r="F234" s="102" t="s">
        <v>3180</v>
      </c>
      <c r="G234" s="102">
        <v>2.5</v>
      </c>
      <c r="H234" s="102" t="s">
        <v>60</v>
      </c>
      <c r="I234" s="102" t="s">
        <v>92</v>
      </c>
      <c r="J234" s="102" t="s">
        <v>38</v>
      </c>
      <c r="K234" s="102" t="s">
        <v>37</v>
      </c>
      <c r="L234" s="102" t="s">
        <v>36</v>
      </c>
      <c r="M234" s="102" t="s">
        <v>50</v>
      </c>
      <c r="N234" s="102" t="s">
        <v>64</v>
      </c>
      <c r="O234" s="103">
        <v>41237</v>
      </c>
      <c r="P234" s="102"/>
      <c r="Q234" s="102">
        <v>2.5</v>
      </c>
      <c r="R234" s="104" t="s">
        <v>41</v>
      </c>
      <c r="S234" s="101"/>
      <c r="T234" s="101"/>
      <c r="U234" s="97">
        <v>-999</v>
      </c>
      <c r="V234" s="97">
        <v>-999</v>
      </c>
      <c r="W234" s="97">
        <v>-999</v>
      </c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</row>
    <row r="235" spans="1:46" s="170" customFormat="1" ht="12" x14ac:dyDescent="0.35">
      <c r="A235" s="102">
        <v>105900</v>
      </c>
      <c r="B235" s="102" t="s">
        <v>30</v>
      </c>
      <c r="C235" s="102" t="s">
        <v>31</v>
      </c>
      <c r="D235" s="102" t="s">
        <v>31</v>
      </c>
      <c r="E235" s="102" t="s">
        <v>3181</v>
      </c>
      <c r="F235" s="102" t="s">
        <v>3182</v>
      </c>
      <c r="G235" s="102">
        <v>2.5</v>
      </c>
      <c r="H235" s="102" t="s">
        <v>60</v>
      </c>
      <c r="I235" s="102" t="s">
        <v>92</v>
      </c>
      <c r="J235" s="102" t="s">
        <v>38</v>
      </c>
      <c r="K235" s="102" t="s">
        <v>37</v>
      </c>
      <c r="L235" s="102" t="s">
        <v>36</v>
      </c>
      <c r="M235" s="102" t="s">
        <v>50</v>
      </c>
      <c r="N235" s="102" t="s">
        <v>64</v>
      </c>
      <c r="O235" s="103">
        <v>41237</v>
      </c>
      <c r="P235" s="102"/>
      <c r="Q235" s="102">
        <v>2.5</v>
      </c>
      <c r="R235" s="104" t="s">
        <v>41</v>
      </c>
      <c r="S235" s="101"/>
      <c r="T235" s="101"/>
      <c r="U235" s="97">
        <v>-999</v>
      </c>
      <c r="V235" s="97">
        <v>-999</v>
      </c>
      <c r="W235" s="97">
        <v>-999</v>
      </c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</row>
    <row r="236" spans="1:46" s="170" customFormat="1" ht="12" x14ac:dyDescent="0.35">
      <c r="A236" s="102">
        <v>111700</v>
      </c>
      <c r="B236" s="102" t="s">
        <v>30</v>
      </c>
      <c r="C236" s="102" t="s">
        <v>31</v>
      </c>
      <c r="D236" s="102" t="s">
        <v>31</v>
      </c>
      <c r="E236" s="102" t="s">
        <v>3183</v>
      </c>
      <c r="F236" s="102" t="s">
        <v>3184</v>
      </c>
      <c r="G236" s="102">
        <v>1.5</v>
      </c>
      <c r="H236" s="102" t="s">
        <v>60</v>
      </c>
      <c r="I236" s="102" t="s">
        <v>92</v>
      </c>
      <c r="J236" s="102" t="s">
        <v>38</v>
      </c>
      <c r="K236" s="102" t="s">
        <v>37</v>
      </c>
      <c r="L236" s="102" t="s">
        <v>36</v>
      </c>
      <c r="M236" s="102" t="s">
        <v>50</v>
      </c>
      <c r="N236" s="102" t="s">
        <v>64</v>
      </c>
      <c r="O236" s="103">
        <v>41282</v>
      </c>
      <c r="P236" s="102"/>
      <c r="Q236" s="102">
        <v>1.5</v>
      </c>
      <c r="R236" s="104" t="s">
        <v>41</v>
      </c>
      <c r="S236" s="101"/>
      <c r="T236" s="101"/>
      <c r="U236" s="97">
        <v>-999</v>
      </c>
      <c r="V236" s="97">
        <v>-999</v>
      </c>
      <c r="W236" s="97">
        <v>-999</v>
      </c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</row>
    <row r="237" spans="1:46" s="170" customFormat="1" ht="12" x14ac:dyDescent="0.35">
      <c r="A237" s="102">
        <v>133900</v>
      </c>
      <c r="B237" s="102" t="s">
        <v>30</v>
      </c>
      <c r="C237" s="102" t="s">
        <v>31</v>
      </c>
      <c r="D237" s="102" t="s">
        <v>31</v>
      </c>
      <c r="E237" s="102" t="s">
        <v>3185</v>
      </c>
      <c r="F237" s="102" t="s">
        <v>3186</v>
      </c>
      <c r="G237" s="102">
        <v>3.5</v>
      </c>
      <c r="H237" s="102" t="s">
        <v>60</v>
      </c>
      <c r="I237" s="102" t="s">
        <v>92</v>
      </c>
      <c r="J237" s="102" t="s">
        <v>38</v>
      </c>
      <c r="K237" s="102" t="s">
        <v>37</v>
      </c>
      <c r="L237" s="102" t="s">
        <v>36</v>
      </c>
      <c r="M237" s="102" t="s">
        <v>50</v>
      </c>
      <c r="N237" s="102" t="s">
        <v>64</v>
      </c>
      <c r="O237" s="103">
        <v>41442</v>
      </c>
      <c r="P237" s="102"/>
      <c r="Q237" s="102">
        <v>3.5</v>
      </c>
      <c r="R237" s="104" t="s">
        <v>41</v>
      </c>
      <c r="S237" s="101"/>
      <c r="T237" s="101"/>
      <c r="U237" s="97">
        <v>-999</v>
      </c>
      <c r="V237" s="97">
        <v>-999</v>
      </c>
      <c r="W237" s="97">
        <v>-999</v>
      </c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</row>
    <row r="238" spans="1:46" s="170" customFormat="1" ht="12" x14ac:dyDescent="0.35">
      <c r="A238" s="102">
        <v>134000</v>
      </c>
      <c r="B238" s="102" t="s">
        <v>30</v>
      </c>
      <c r="C238" s="102" t="s">
        <v>31</v>
      </c>
      <c r="D238" s="102" t="s">
        <v>31</v>
      </c>
      <c r="E238" s="102" t="s">
        <v>3187</v>
      </c>
      <c r="F238" s="102" t="s">
        <v>3188</v>
      </c>
      <c r="G238" s="102">
        <v>3.5</v>
      </c>
      <c r="H238" s="102" t="s">
        <v>60</v>
      </c>
      <c r="I238" s="102" t="s">
        <v>92</v>
      </c>
      <c r="J238" s="102" t="s">
        <v>38</v>
      </c>
      <c r="K238" s="102" t="s">
        <v>37</v>
      </c>
      <c r="L238" s="102" t="s">
        <v>36</v>
      </c>
      <c r="M238" s="102" t="s">
        <v>50</v>
      </c>
      <c r="N238" s="102" t="s">
        <v>64</v>
      </c>
      <c r="O238" s="103">
        <v>41436</v>
      </c>
      <c r="P238" s="102"/>
      <c r="Q238" s="102">
        <v>3.5</v>
      </c>
      <c r="R238" s="104" t="s">
        <v>41</v>
      </c>
      <c r="S238" s="101"/>
      <c r="T238" s="101"/>
      <c r="U238" s="97">
        <v>-999</v>
      </c>
      <c r="V238" s="97">
        <v>-999</v>
      </c>
      <c r="W238" s="97">
        <v>-999</v>
      </c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</row>
    <row r="239" spans="1:46" s="170" customFormat="1" ht="12" x14ac:dyDescent="0.35">
      <c r="A239" s="102">
        <v>112700</v>
      </c>
      <c r="B239" s="102" t="s">
        <v>30</v>
      </c>
      <c r="C239" s="102" t="s">
        <v>31</v>
      </c>
      <c r="D239" s="102" t="s">
        <v>31</v>
      </c>
      <c r="E239" s="102" t="s">
        <v>3189</v>
      </c>
      <c r="F239" s="102" t="s">
        <v>3190</v>
      </c>
      <c r="G239" s="102">
        <v>3</v>
      </c>
      <c r="H239" s="102" t="s">
        <v>60</v>
      </c>
      <c r="I239" s="102" t="s">
        <v>92</v>
      </c>
      <c r="J239" s="102" t="s">
        <v>38</v>
      </c>
      <c r="K239" s="102" t="s">
        <v>37</v>
      </c>
      <c r="L239" s="102" t="s">
        <v>36</v>
      </c>
      <c r="M239" s="102" t="s">
        <v>50</v>
      </c>
      <c r="N239" s="102" t="s">
        <v>64</v>
      </c>
      <c r="O239" s="103">
        <v>41289</v>
      </c>
      <c r="P239" s="102"/>
      <c r="Q239" s="102">
        <v>3</v>
      </c>
      <c r="R239" s="104" t="s">
        <v>41</v>
      </c>
      <c r="S239" s="101"/>
      <c r="T239" s="101"/>
      <c r="U239" s="97">
        <v>-999</v>
      </c>
      <c r="V239" s="97">
        <v>-999</v>
      </c>
      <c r="W239" s="97">
        <v>-999</v>
      </c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</row>
    <row r="240" spans="1:46" s="170" customFormat="1" ht="12" x14ac:dyDescent="0.35">
      <c r="A240" s="102">
        <v>134100</v>
      </c>
      <c r="B240" s="102" t="s">
        <v>30</v>
      </c>
      <c r="C240" s="102" t="s">
        <v>31</v>
      </c>
      <c r="D240" s="102" t="s">
        <v>31</v>
      </c>
      <c r="E240" s="102" t="s">
        <v>3191</v>
      </c>
      <c r="F240" s="102" t="s">
        <v>3192</v>
      </c>
      <c r="G240" s="102">
        <v>1.5</v>
      </c>
      <c r="H240" s="102" t="s">
        <v>60</v>
      </c>
      <c r="I240" s="102" t="s">
        <v>92</v>
      </c>
      <c r="J240" s="102" t="s">
        <v>38</v>
      </c>
      <c r="K240" s="102" t="s">
        <v>37</v>
      </c>
      <c r="L240" s="102" t="s">
        <v>36</v>
      </c>
      <c r="M240" s="102" t="s">
        <v>50</v>
      </c>
      <c r="N240" s="102" t="s">
        <v>64</v>
      </c>
      <c r="O240" s="103">
        <v>40757</v>
      </c>
      <c r="P240" s="102"/>
      <c r="Q240" s="102">
        <v>1.5</v>
      </c>
      <c r="R240" s="104" t="s">
        <v>41</v>
      </c>
      <c r="S240" s="101"/>
      <c r="T240" s="101"/>
      <c r="U240" s="97">
        <v>-999</v>
      </c>
      <c r="V240" s="97">
        <v>-999</v>
      </c>
      <c r="W240" s="97">
        <v>-999</v>
      </c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</row>
    <row r="241" spans="1:46" s="170" customFormat="1" ht="12" x14ac:dyDescent="0.35">
      <c r="A241" s="102">
        <v>133600</v>
      </c>
      <c r="B241" s="102" t="s">
        <v>30</v>
      </c>
      <c r="C241" s="102" t="s">
        <v>31</v>
      </c>
      <c r="D241" s="102" t="s">
        <v>31</v>
      </c>
      <c r="E241" s="102" t="s">
        <v>3193</v>
      </c>
      <c r="F241" s="102" t="s">
        <v>3194</v>
      </c>
      <c r="G241" s="102">
        <v>3.5</v>
      </c>
      <c r="H241" s="102" t="s">
        <v>60</v>
      </c>
      <c r="I241" s="102" t="s">
        <v>92</v>
      </c>
      <c r="J241" s="102" t="s">
        <v>38</v>
      </c>
      <c r="K241" s="102" t="s">
        <v>37</v>
      </c>
      <c r="L241" s="102" t="s">
        <v>36</v>
      </c>
      <c r="M241" s="102" t="s">
        <v>50</v>
      </c>
      <c r="N241" s="102" t="s">
        <v>64</v>
      </c>
      <c r="O241" s="103">
        <v>41442</v>
      </c>
      <c r="P241" s="102"/>
      <c r="Q241" s="102">
        <v>3.5</v>
      </c>
      <c r="R241" s="104" t="s">
        <v>41</v>
      </c>
      <c r="S241" s="101"/>
      <c r="T241" s="101"/>
      <c r="U241" s="97">
        <v>-999</v>
      </c>
      <c r="V241" s="97">
        <v>-999</v>
      </c>
      <c r="W241" s="97">
        <v>-999</v>
      </c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</row>
    <row r="242" spans="1:46" s="170" customFormat="1" ht="12" x14ac:dyDescent="0.35">
      <c r="A242" s="102">
        <v>106000</v>
      </c>
      <c r="B242" s="102" t="s">
        <v>30</v>
      </c>
      <c r="C242" s="102" t="s">
        <v>31</v>
      </c>
      <c r="D242" s="102" t="s">
        <v>31</v>
      </c>
      <c r="E242" s="102" t="s">
        <v>3195</v>
      </c>
      <c r="F242" s="102" t="s">
        <v>3196</v>
      </c>
      <c r="G242" s="102">
        <v>1.5</v>
      </c>
      <c r="H242" s="102" t="s">
        <v>60</v>
      </c>
      <c r="I242" s="102" t="s">
        <v>92</v>
      </c>
      <c r="J242" s="102" t="s">
        <v>38</v>
      </c>
      <c r="K242" s="102" t="s">
        <v>37</v>
      </c>
      <c r="L242" s="102" t="s">
        <v>36</v>
      </c>
      <c r="M242" s="102" t="s">
        <v>50</v>
      </c>
      <c r="N242" s="102" t="s">
        <v>64</v>
      </c>
      <c r="O242" s="103">
        <v>41237</v>
      </c>
      <c r="P242" s="102"/>
      <c r="Q242" s="102">
        <v>1.5</v>
      </c>
      <c r="R242" s="104" t="s">
        <v>41</v>
      </c>
      <c r="S242" s="101"/>
      <c r="T242" s="101"/>
      <c r="U242" s="97">
        <v>-999</v>
      </c>
      <c r="V242" s="97">
        <v>-999</v>
      </c>
      <c r="W242" s="97">
        <v>-999</v>
      </c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</row>
    <row r="243" spans="1:46" s="170" customFormat="1" ht="12" x14ac:dyDescent="0.35">
      <c r="A243" s="102">
        <v>102200</v>
      </c>
      <c r="B243" s="102" t="s">
        <v>30</v>
      </c>
      <c r="C243" s="102" t="s">
        <v>31</v>
      </c>
      <c r="D243" s="102" t="s">
        <v>31</v>
      </c>
      <c r="E243" s="102" t="s">
        <v>3197</v>
      </c>
      <c r="F243" s="102" t="s">
        <v>3198</v>
      </c>
      <c r="G243" s="102">
        <v>2</v>
      </c>
      <c r="H243" s="102" t="s">
        <v>60</v>
      </c>
      <c r="I243" s="102" t="s">
        <v>92</v>
      </c>
      <c r="J243" s="102" t="s">
        <v>38</v>
      </c>
      <c r="K243" s="102" t="s">
        <v>37</v>
      </c>
      <c r="L243" s="102" t="s">
        <v>36</v>
      </c>
      <c r="M243" s="102" t="s">
        <v>50</v>
      </c>
      <c r="N243" s="102" t="s">
        <v>64</v>
      </c>
      <c r="O243" s="103">
        <v>40625</v>
      </c>
      <c r="P243" s="102"/>
      <c r="Q243" s="102">
        <v>2.5</v>
      </c>
      <c r="R243" s="104" t="s">
        <v>41</v>
      </c>
      <c r="S243" s="101"/>
      <c r="T243" s="101"/>
      <c r="U243" s="97">
        <v>-999</v>
      </c>
      <c r="V243" s="97">
        <v>-999</v>
      </c>
      <c r="W243" s="97">
        <v>-999</v>
      </c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</row>
    <row r="244" spans="1:46" s="170" customFormat="1" ht="12" x14ac:dyDescent="0.35">
      <c r="A244" s="102">
        <v>112800</v>
      </c>
      <c r="B244" s="102" t="s">
        <v>30</v>
      </c>
      <c r="C244" s="102" t="s">
        <v>31</v>
      </c>
      <c r="D244" s="102" t="s">
        <v>31</v>
      </c>
      <c r="E244" s="102" t="s">
        <v>3199</v>
      </c>
      <c r="F244" s="102" t="s">
        <v>3200</v>
      </c>
      <c r="G244" s="102">
        <v>2.5</v>
      </c>
      <c r="H244" s="102" t="s">
        <v>60</v>
      </c>
      <c r="I244" s="102" t="s">
        <v>92</v>
      </c>
      <c r="J244" s="102" t="s">
        <v>38</v>
      </c>
      <c r="K244" s="102" t="s">
        <v>37</v>
      </c>
      <c r="L244" s="102" t="s">
        <v>36</v>
      </c>
      <c r="M244" s="102" t="s">
        <v>50</v>
      </c>
      <c r="N244" s="102" t="s">
        <v>64</v>
      </c>
      <c r="O244" s="103">
        <v>41290</v>
      </c>
      <c r="P244" s="102"/>
      <c r="Q244" s="102">
        <v>2.5</v>
      </c>
      <c r="R244" s="104" t="s">
        <v>41</v>
      </c>
      <c r="S244" s="101"/>
      <c r="T244" s="101"/>
      <c r="U244" s="97">
        <v>-999</v>
      </c>
      <c r="V244" s="97">
        <v>-999</v>
      </c>
      <c r="W244" s="97">
        <v>-999</v>
      </c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</row>
    <row r="245" spans="1:46" s="170" customFormat="1" ht="12" x14ac:dyDescent="0.35">
      <c r="A245" s="102">
        <v>132900</v>
      </c>
      <c r="B245" s="102" t="s">
        <v>30</v>
      </c>
      <c r="C245" s="102" t="s">
        <v>31</v>
      </c>
      <c r="D245" s="102" t="s">
        <v>31</v>
      </c>
      <c r="E245" s="102" t="s">
        <v>3203</v>
      </c>
      <c r="F245" s="102" t="s">
        <v>3204</v>
      </c>
      <c r="G245" s="102">
        <v>2</v>
      </c>
      <c r="H245" s="102" t="s">
        <v>60</v>
      </c>
      <c r="I245" s="102" t="s">
        <v>92</v>
      </c>
      <c r="J245" s="102" t="s">
        <v>38</v>
      </c>
      <c r="K245" s="102" t="s">
        <v>37</v>
      </c>
      <c r="L245" s="102" t="s">
        <v>36</v>
      </c>
      <c r="M245" s="102" t="s">
        <v>50</v>
      </c>
      <c r="N245" s="102" t="s">
        <v>64</v>
      </c>
      <c r="O245" s="103">
        <v>41442</v>
      </c>
      <c r="P245" s="102"/>
      <c r="Q245" s="102">
        <v>2</v>
      </c>
      <c r="R245" s="104" t="s">
        <v>41</v>
      </c>
      <c r="S245" s="101"/>
      <c r="T245" s="101"/>
      <c r="U245" s="97">
        <v>-999</v>
      </c>
      <c r="V245" s="97">
        <v>-999</v>
      </c>
      <c r="W245" s="97">
        <v>-999</v>
      </c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</row>
    <row r="246" spans="1:46" s="170" customFormat="1" ht="12" x14ac:dyDescent="0.35">
      <c r="A246" s="102">
        <v>133200</v>
      </c>
      <c r="B246" s="102" t="s">
        <v>30</v>
      </c>
      <c r="C246" s="102" t="s">
        <v>31</v>
      </c>
      <c r="D246" s="102" t="s">
        <v>31</v>
      </c>
      <c r="E246" s="102" t="s">
        <v>3205</v>
      </c>
      <c r="F246" s="102" t="s">
        <v>3206</v>
      </c>
      <c r="G246" s="102">
        <v>3.5</v>
      </c>
      <c r="H246" s="102" t="s">
        <v>60</v>
      </c>
      <c r="I246" s="102" t="s">
        <v>92</v>
      </c>
      <c r="J246" s="102" t="s">
        <v>38</v>
      </c>
      <c r="K246" s="102" t="s">
        <v>37</v>
      </c>
      <c r="L246" s="102" t="s">
        <v>36</v>
      </c>
      <c r="M246" s="102" t="s">
        <v>50</v>
      </c>
      <c r="N246" s="102" t="s">
        <v>64</v>
      </c>
      <c r="O246" s="103">
        <v>41494</v>
      </c>
      <c r="P246" s="102"/>
      <c r="Q246" s="102">
        <v>3.5</v>
      </c>
      <c r="R246" s="104" t="s">
        <v>41</v>
      </c>
      <c r="S246" s="101"/>
      <c r="T246" s="101"/>
      <c r="U246" s="97">
        <v>-999</v>
      </c>
      <c r="V246" s="97">
        <v>-999</v>
      </c>
      <c r="W246" s="97">
        <v>-999</v>
      </c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</row>
    <row r="247" spans="1:46" s="170" customFormat="1" ht="12" x14ac:dyDescent="0.35">
      <c r="A247" s="102">
        <v>133800</v>
      </c>
      <c r="B247" s="102" t="s">
        <v>30</v>
      </c>
      <c r="C247" s="102" t="s">
        <v>31</v>
      </c>
      <c r="D247" s="102" t="s">
        <v>31</v>
      </c>
      <c r="E247" s="102" t="s">
        <v>3207</v>
      </c>
      <c r="F247" s="102" t="s">
        <v>3208</v>
      </c>
      <c r="G247" s="102">
        <v>1.5</v>
      </c>
      <c r="H247" s="102" t="s">
        <v>60</v>
      </c>
      <c r="I247" s="102" t="s">
        <v>92</v>
      </c>
      <c r="J247" s="102" t="s">
        <v>38</v>
      </c>
      <c r="K247" s="102" t="s">
        <v>37</v>
      </c>
      <c r="L247" s="102" t="s">
        <v>36</v>
      </c>
      <c r="M247" s="102" t="s">
        <v>50</v>
      </c>
      <c r="N247" s="102" t="s">
        <v>64</v>
      </c>
      <c r="O247" s="103">
        <v>41442</v>
      </c>
      <c r="P247" s="102"/>
      <c r="Q247" s="102">
        <v>1.5</v>
      </c>
      <c r="R247" s="104" t="s">
        <v>41</v>
      </c>
      <c r="S247" s="101"/>
      <c r="T247" s="101"/>
      <c r="U247" s="97">
        <v>-999</v>
      </c>
      <c r="V247" s="97">
        <v>-999</v>
      </c>
      <c r="W247" s="97">
        <v>-999</v>
      </c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</row>
    <row r="248" spans="1:46" s="170" customFormat="1" ht="12" x14ac:dyDescent="0.35">
      <c r="A248" s="102">
        <v>133100</v>
      </c>
      <c r="B248" s="102" t="s">
        <v>30</v>
      </c>
      <c r="C248" s="102" t="s">
        <v>31</v>
      </c>
      <c r="D248" s="102" t="s">
        <v>31</v>
      </c>
      <c r="E248" s="102" t="s">
        <v>3209</v>
      </c>
      <c r="F248" s="102" t="s">
        <v>3210</v>
      </c>
      <c r="G248" s="102">
        <v>1</v>
      </c>
      <c r="H248" s="102" t="s">
        <v>60</v>
      </c>
      <c r="I248" s="102" t="s">
        <v>92</v>
      </c>
      <c r="J248" s="102" t="s">
        <v>38</v>
      </c>
      <c r="K248" s="102" t="s">
        <v>37</v>
      </c>
      <c r="L248" s="102" t="s">
        <v>36</v>
      </c>
      <c r="M248" s="102" t="s">
        <v>50</v>
      </c>
      <c r="N248" s="102" t="s">
        <v>64</v>
      </c>
      <c r="O248" s="103">
        <v>41491</v>
      </c>
      <c r="P248" s="102"/>
      <c r="Q248" s="102">
        <v>1</v>
      </c>
      <c r="R248" s="104" t="s">
        <v>41</v>
      </c>
      <c r="S248" s="101"/>
      <c r="T248" s="101"/>
      <c r="U248" s="97">
        <v>-999</v>
      </c>
      <c r="V248" s="97">
        <v>-999</v>
      </c>
      <c r="W248" s="97">
        <v>-999</v>
      </c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</row>
    <row r="249" spans="1:46" s="170" customFormat="1" ht="12" x14ac:dyDescent="0.35">
      <c r="A249" s="102">
        <v>106100</v>
      </c>
      <c r="B249" s="102" t="s">
        <v>30</v>
      </c>
      <c r="C249" s="102" t="s">
        <v>31</v>
      </c>
      <c r="D249" s="102" t="s">
        <v>31</v>
      </c>
      <c r="E249" s="102" t="s">
        <v>3211</v>
      </c>
      <c r="F249" s="102" t="s">
        <v>3212</v>
      </c>
      <c r="G249" s="102">
        <v>5</v>
      </c>
      <c r="H249" s="102" t="s">
        <v>60</v>
      </c>
      <c r="I249" s="102" t="s">
        <v>92</v>
      </c>
      <c r="J249" s="102" t="s">
        <v>38</v>
      </c>
      <c r="K249" s="102" t="s">
        <v>37</v>
      </c>
      <c r="L249" s="102" t="s">
        <v>36</v>
      </c>
      <c r="M249" s="102" t="s">
        <v>50</v>
      </c>
      <c r="N249" s="102" t="s">
        <v>64</v>
      </c>
      <c r="O249" s="103">
        <v>41237</v>
      </c>
      <c r="P249" s="102"/>
      <c r="Q249" s="102">
        <v>5</v>
      </c>
      <c r="R249" s="104" t="s">
        <v>41</v>
      </c>
      <c r="S249" s="101"/>
      <c r="T249" s="101"/>
      <c r="U249" s="97">
        <v>-999</v>
      </c>
      <c r="V249" s="97">
        <v>-999</v>
      </c>
      <c r="W249" s="97">
        <v>-999</v>
      </c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</row>
    <row r="250" spans="1:46" s="170" customFormat="1" ht="12" x14ac:dyDescent="0.35">
      <c r="A250" s="102">
        <v>117500</v>
      </c>
      <c r="B250" s="102" t="s">
        <v>30</v>
      </c>
      <c r="C250" s="102" t="s">
        <v>31</v>
      </c>
      <c r="D250" s="102" t="s">
        <v>31</v>
      </c>
      <c r="E250" s="102" t="s">
        <v>3213</v>
      </c>
      <c r="F250" s="102" t="s">
        <v>3214</v>
      </c>
      <c r="G250" s="102">
        <v>8</v>
      </c>
      <c r="H250" s="102" t="s">
        <v>60</v>
      </c>
      <c r="I250" s="102" t="s">
        <v>92</v>
      </c>
      <c r="J250" s="102" t="s">
        <v>38</v>
      </c>
      <c r="K250" s="102" t="s">
        <v>37</v>
      </c>
      <c r="L250" s="102" t="s">
        <v>36</v>
      </c>
      <c r="M250" s="102" t="s">
        <v>50</v>
      </c>
      <c r="N250" s="102" t="s">
        <v>64</v>
      </c>
      <c r="O250" s="103">
        <v>41273</v>
      </c>
      <c r="P250" s="102"/>
      <c r="Q250" s="102">
        <v>8</v>
      </c>
      <c r="R250" s="104" t="s">
        <v>41</v>
      </c>
      <c r="S250" s="101"/>
      <c r="T250" s="101"/>
      <c r="U250" s="97">
        <v>-999</v>
      </c>
      <c r="V250" s="97">
        <v>-999</v>
      </c>
      <c r="W250" s="97">
        <v>-999</v>
      </c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</row>
    <row r="251" spans="1:46" s="170" customFormat="1" ht="12" x14ac:dyDescent="0.35">
      <c r="A251" s="102">
        <v>123200</v>
      </c>
      <c r="B251" s="102" t="s">
        <v>30</v>
      </c>
      <c r="C251" s="102" t="s">
        <v>31</v>
      </c>
      <c r="D251" s="102" t="s">
        <v>31</v>
      </c>
      <c r="E251" s="102" t="s">
        <v>3215</v>
      </c>
      <c r="F251" s="102" t="s">
        <v>3216</v>
      </c>
      <c r="G251" s="102">
        <v>5</v>
      </c>
      <c r="H251" s="102" t="s">
        <v>60</v>
      </c>
      <c r="I251" s="102" t="s">
        <v>465</v>
      </c>
      <c r="J251" s="102" t="s">
        <v>38</v>
      </c>
      <c r="K251" s="102" t="s">
        <v>37</v>
      </c>
      <c r="L251" s="102" t="s">
        <v>36</v>
      </c>
      <c r="M251" s="102" t="s">
        <v>50</v>
      </c>
      <c r="N251" s="102" t="s">
        <v>64</v>
      </c>
      <c r="O251" s="103">
        <v>41518</v>
      </c>
      <c r="P251" s="102"/>
      <c r="Q251" s="102">
        <v>5</v>
      </c>
      <c r="R251" s="104" t="s">
        <v>41</v>
      </c>
      <c r="S251" s="101"/>
      <c r="T251" s="101"/>
      <c r="U251" s="97">
        <v>-999</v>
      </c>
      <c r="V251" s="97">
        <v>-999</v>
      </c>
      <c r="W251" s="97">
        <v>-999</v>
      </c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</row>
    <row r="252" spans="1:46" s="170" customFormat="1" ht="12" x14ac:dyDescent="0.35">
      <c r="A252" s="102">
        <v>124800</v>
      </c>
      <c r="B252" s="102" t="s">
        <v>30</v>
      </c>
      <c r="C252" s="102" t="s">
        <v>31</v>
      </c>
      <c r="D252" s="102" t="s">
        <v>31</v>
      </c>
      <c r="E252" s="102" t="s">
        <v>3383</v>
      </c>
      <c r="F252" s="102" t="s">
        <v>3384</v>
      </c>
      <c r="G252" s="102">
        <v>6.5</v>
      </c>
      <c r="H252" s="102" t="s">
        <v>60</v>
      </c>
      <c r="I252" s="102" t="s">
        <v>1172</v>
      </c>
      <c r="J252" s="102" t="s">
        <v>38</v>
      </c>
      <c r="K252" s="102" t="s">
        <v>37</v>
      </c>
      <c r="L252" s="102" t="s">
        <v>36</v>
      </c>
      <c r="M252" s="102" t="s">
        <v>50</v>
      </c>
      <c r="N252" s="102" t="s">
        <v>64</v>
      </c>
      <c r="O252" s="103">
        <v>42158</v>
      </c>
      <c r="P252" s="102"/>
      <c r="Q252" s="102">
        <v>6.5</v>
      </c>
      <c r="R252" s="104" t="s">
        <v>41</v>
      </c>
      <c r="S252" s="101"/>
      <c r="T252" s="101"/>
      <c r="U252" s="97">
        <v>-999</v>
      </c>
      <c r="V252" s="97">
        <v>-999</v>
      </c>
      <c r="W252" s="97">
        <v>-999</v>
      </c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</row>
    <row r="253" spans="1:46" s="170" customFormat="1" ht="12" x14ac:dyDescent="0.35">
      <c r="A253" s="102">
        <v>109100</v>
      </c>
      <c r="B253" s="102" t="s">
        <v>30</v>
      </c>
      <c r="C253" s="102" t="s">
        <v>31</v>
      </c>
      <c r="D253" s="102" t="s">
        <v>31</v>
      </c>
      <c r="E253" s="102" t="s">
        <v>3390</v>
      </c>
      <c r="F253" s="102" t="s">
        <v>3391</v>
      </c>
      <c r="G253" s="102">
        <v>0.99</v>
      </c>
      <c r="H253" s="102" t="s">
        <v>60</v>
      </c>
      <c r="I253" s="102" t="s">
        <v>60</v>
      </c>
      <c r="J253" s="102" t="s">
        <v>38</v>
      </c>
      <c r="K253" s="102" t="s">
        <v>37</v>
      </c>
      <c r="L253" s="102" t="s">
        <v>36</v>
      </c>
      <c r="M253" s="102" t="s">
        <v>50</v>
      </c>
      <c r="N253" s="102" t="s">
        <v>64</v>
      </c>
      <c r="O253" s="103">
        <v>41388</v>
      </c>
      <c r="P253" s="102"/>
      <c r="Q253" s="102">
        <v>1</v>
      </c>
      <c r="R253" s="104" t="s">
        <v>41</v>
      </c>
      <c r="S253" s="101"/>
      <c r="T253" s="101"/>
      <c r="U253" s="97">
        <v>-999</v>
      </c>
      <c r="V253" s="97">
        <v>-999</v>
      </c>
      <c r="W253" s="97">
        <v>-999</v>
      </c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</row>
    <row r="254" spans="1:46" s="170" customFormat="1" ht="12" x14ac:dyDescent="0.35">
      <c r="A254" s="102">
        <v>126800</v>
      </c>
      <c r="B254" s="102" t="s">
        <v>30</v>
      </c>
      <c r="C254" s="102" t="s">
        <v>31</v>
      </c>
      <c r="D254" s="102" t="s">
        <v>31</v>
      </c>
      <c r="E254" s="102" t="s">
        <v>3490</v>
      </c>
      <c r="F254" s="102" t="s">
        <v>3491</v>
      </c>
      <c r="G254" s="102">
        <v>7.5</v>
      </c>
      <c r="H254" s="102" t="s">
        <v>60</v>
      </c>
      <c r="I254" s="102" t="s">
        <v>3492</v>
      </c>
      <c r="J254" s="102" t="s">
        <v>38</v>
      </c>
      <c r="K254" s="102" t="s">
        <v>37</v>
      </c>
      <c r="L254" s="102" t="s">
        <v>36</v>
      </c>
      <c r="M254" s="102" t="s">
        <v>50</v>
      </c>
      <c r="N254" s="102" t="s">
        <v>64</v>
      </c>
      <c r="O254" s="103">
        <v>42256</v>
      </c>
      <c r="P254" s="102"/>
      <c r="Q254" s="102">
        <v>7.5</v>
      </c>
      <c r="R254" s="104" t="s">
        <v>41</v>
      </c>
      <c r="S254" s="101"/>
      <c r="T254" s="101"/>
      <c r="U254" s="97">
        <v>-999</v>
      </c>
      <c r="V254" s="97">
        <v>-999</v>
      </c>
      <c r="W254" s="97">
        <v>-999</v>
      </c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</row>
    <row r="255" spans="1:46" s="170" customFormat="1" ht="12" x14ac:dyDescent="0.35">
      <c r="A255" s="102">
        <v>123900</v>
      </c>
      <c r="B255" s="102" t="s">
        <v>30</v>
      </c>
      <c r="C255" s="102" t="s">
        <v>31</v>
      </c>
      <c r="D255" s="102" t="s">
        <v>31</v>
      </c>
      <c r="E255" s="102" t="s">
        <v>3493</v>
      </c>
      <c r="F255" s="102" t="s">
        <v>3494</v>
      </c>
      <c r="G255" s="102">
        <v>1.49</v>
      </c>
      <c r="H255" s="102" t="s">
        <v>60</v>
      </c>
      <c r="I255" s="102" t="s">
        <v>1965</v>
      </c>
      <c r="J255" s="102" t="s">
        <v>38</v>
      </c>
      <c r="K255" s="102" t="s">
        <v>37</v>
      </c>
      <c r="L255" s="102" t="s">
        <v>36</v>
      </c>
      <c r="M255" s="102" t="s">
        <v>50</v>
      </c>
      <c r="N255" s="102" t="s">
        <v>64</v>
      </c>
      <c r="O255" s="103">
        <v>42107</v>
      </c>
      <c r="P255" s="102"/>
      <c r="Q255" s="102">
        <v>1.49</v>
      </c>
      <c r="R255" s="104" t="s">
        <v>41</v>
      </c>
      <c r="S255" s="101"/>
      <c r="T255" s="101"/>
      <c r="U255" s="97">
        <v>-999</v>
      </c>
      <c r="V255" s="97">
        <v>-999</v>
      </c>
      <c r="W255" s="97">
        <v>-999</v>
      </c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</row>
    <row r="256" spans="1:46" s="170" customFormat="1" ht="12" x14ac:dyDescent="0.35">
      <c r="A256" s="102">
        <v>136600</v>
      </c>
      <c r="B256" s="102" t="s">
        <v>30</v>
      </c>
      <c r="C256" s="102" t="s">
        <v>31</v>
      </c>
      <c r="D256" s="102" t="s">
        <v>31</v>
      </c>
      <c r="E256" s="102" t="s">
        <v>3472</v>
      </c>
      <c r="F256" s="102" t="s">
        <v>3473</v>
      </c>
      <c r="G256" s="102">
        <v>14</v>
      </c>
      <c r="H256" s="102" t="s">
        <v>60</v>
      </c>
      <c r="I256" s="102" t="s">
        <v>3474</v>
      </c>
      <c r="J256" s="102" t="s">
        <v>38</v>
      </c>
      <c r="K256" s="102" t="s">
        <v>37</v>
      </c>
      <c r="L256" s="102" t="s">
        <v>36</v>
      </c>
      <c r="M256" s="102" t="s">
        <v>50</v>
      </c>
      <c r="N256" s="102" t="s">
        <v>64</v>
      </c>
      <c r="O256" s="103">
        <v>42627</v>
      </c>
      <c r="P256" s="102"/>
      <c r="Q256" s="102">
        <v>14</v>
      </c>
      <c r="R256" s="104" t="s">
        <v>41</v>
      </c>
      <c r="S256" s="101"/>
      <c r="T256" s="101"/>
      <c r="U256" s="97">
        <v>-999</v>
      </c>
      <c r="V256" s="97">
        <v>-999</v>
      </c>
      <c r="W256" s="97">
        <v>-999</v>
      </c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</row>
    <row r="257" spans="1:46" s="170" customFormat="1" ht="12" x14ac:dyDescent="0.35">
      <c r="A257" s="102">
        <v>125500</v>
      </c>
      <c r="B257" s="102" t="s">
        <v>30</v>
      </c>
      <c r="C257" s="102" t="s">
        <v>31</v>
      </c>
      <c r="D257" s="102" t="s">
        <v>31</v>
      </c>
      <c r="E257" s="102" t="s">
        <v>3607</v>
      </c>
      <c r="F257" s="102" t="s">
        <v>3608</v>
      </c>
      <c r="G257" s="102">
        <v>5</v>
      </c>
      <c r="H257" s="102" t="s">
        <v>60</v>
      </c>
      <c r="I257" s="102" t="s">
        <v>3609</v>
      </c>
      <c r="J257" s="102" t="s">
        <v>38</v>
      </c>
      <c r="K257" s="102" t="s">
        <v>37</v>
      </c>
      <c r="L257" s="102" t="s">
        <v>36</v>
      </c>
      <c r="M257" s="102" t="s">
        <v>50</v>
      </c>
      <c r="N257" s="102" t="s">
        <v>64</v>
      </c>
      <c r="O257" s="103">
        <v>42167</v>
      </c>
      <c r="P257" s="102"/>
      <c r="Q257" s="102">
        <v>5</v>
      </c>
      <c r="R257" s="104" t="s">
        <v>41</v>
      </c>
      <c r="S257" s="101"/>
      <c r="T257" s="101"/>
      <c r="U257" s="97">
        <v>-999</v>
      </c>
      <c r="V257" s="97">
        <v>-999</v>
      </c>
      <c r="W257" s="97">
        <v>-999</v>
      </c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</row>
    <row r="258" spans="1:46" s="170" customFormat="1" ht="12" x14ac:dyDescent="0.35">
      <c r="A258" s="102">
        <v>127100</v>
      </c>
      <c r="B258" s="102" t="s">
        <v>30</v>
      </c>
      <c r="C258" s="102" t="s">
        <v>31</v>
      </c>
      <c r="D258" s="102" t="s">
        <v>31</v>
      </c>
      <c r="E258" s="102" t="s">
        <v>3610</v>
      </c>
      <c r="F258" s="102" t="s">
        <v>3611</v>
      </c>
      <c r="G258" s="102">
        <v>5</v>
      </c>
      <c r="H258" s="102" t="s">
        <v>60</v>
      </c>
      <c r="I258" s="102" t="s">
        <v>3612</v>
      </c>
      <c r="J258" s="102" t="s">
        <v>38</v>
      </c>
      <c r="K258" s="102" t="s">
        <v>37</v>
      </c>
      <c r="L258" s="102" t="s">
        <v>36</v>
      </c>
      <c r="M258" s="102" t="s">
        <v>50</v>
      </c>
      <c r="N258" s="102" t="s">
        <v>64</v>
      </c>
      <c r="O258" s="103">
        <v>42167</v>
      </c>
      <c r="P258" s="102"/>
      <c r="Q258" s="102">
        <v>5</v>
      </c>
      <c r="R258" s="104" t="s">
        <v>41</v>
      </c>
      <c r="S258" s="101"/>
      <c r="T258" s="101"/>
      <c r="U258" s="97">
        <v>-999</v>
      </c>
      <c r="V258" s="97">
        <v>-999</v>
      </c>
      <c r="W258" s="97">
        <v>-999</v>
      </c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</row>
    <row r="259" spans="1:46" s="170" customFormat="1" ht="12" x14ac:dyDescent="0.35">
      <c r="A259" s="102">
        <v>116000</v>
      </c>
      <c r="B259" s="102" t="s">
        <v>30</v>
      </c>
      <c r="C259" s="102" t="s">
        <v>31</v>
      </c>
      <c r="D259" s="102" t="s">
        <v>31</v>
      </c>
      <c r="E259" s="102" t="s">
        <v>3613</v>
      </c>
      <c r="F259" s="102" t="s">
        <v>3614</v>
      </c>
      <c r="G259" s="102">
        <v>17.5</v>
      </c>
      <c r="H259" s="102" t="s">
        <v>60</v>
      </c>
      <c r="I259" s="102" t="s">
        <v>3615</v>
      </c>
      <c r="J259" s="102" t="s">
        <v>38</v>
      </c>
      <c r="K259" s="102" t="s">
        <v>37</v>
      </c>
      <c r="L259" s="102" t="s">
        <v>36</v>
      </c>
      <c r="M259" s="102" t="s">
        <v>50</v>
      </c>
      <c r="N259" s="102" t="s">
        <v>64</v>
      </c>
      <c r="O259" s="103">
        <v>41596</v>
      </c>
      <c r="P259" s="102"/>
      <c r="Q259" s="102">
        <v>17.5</v>
      </c>
      <c r="R259" s="104" t="s">
        <v>41</v>
      </c>
      <c r="S259" s="101"/>
      <c r="T259" s="101"/>
      <c r="U259" s="97">
        <v>-999</v>
      </c>
      <c r="V259" s="97">
        <v>-999</v>
      </c>
      <c r="W259" s="97">
        <v>-999</v>
      </c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</row>
    <row r="260" spans="1:46" s="170" customFormat="1" ht="12" x14ac:dyDescent="0.35">
      <c r="A260" s="102">
        <v>120500</v>
      </c>
      <c r="B260" s="102" t="s">
        <v>30</v>
      </c>
      <c r="C260" s="102" t="s">
        <v>31</v>
      </c>
      <c r="D260" s="102" t="s">
        <v>31</v>
      </c>
      <c r="E260" s="102" t="s">
        <v>3695</v>
      </c>
      <c r="F260" s="102" t="s">
        <v>3696</v>
      </c>
      <c r="G260" s="102">
        <v>20</v>
      </c>
      <c r="H260" s="102" t="s">
        <v>60</v>
      </c>
      <c r="I260" s="102" t="s">
        <v>3697</v>
      </c>
      <c r="J260" s="102" t="s">
        <v>38</v>
      </c>
      <c r="K260" s="102" t="s">
        <v>37</v>
      </c>
      <c r="L260" s="102" t="s">
        <v>36</v>
      </c>
      <c r="M260" s="102" t="s">
        <v>50</v>
      </c>
      <c r="N260" s="102" t="s">
        <v>40</v>
      </c>
      <c r="O260" s="103">
        <v>41956</v>
      </c>
      <c r="P260" s="102"/>
      <c r="Q260" s="102">
        <v>20</v>
      </c>
      <c r="R260" s="104" t="s">
        <v>41</v>
      </c>
      <c r="S260" s="101"/>
      <c r="T260" s="101"/>
      <c r="U260" s="97">
        <v>-999</v>
      </c>
      <c r="V260" s="97">
        <v>-999</v>
      </c>
      <c r="W260" s="97">
        <v>-999</v>
      </c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</row>
    <row r="261" spans="1:46" s="170" customFormat="1" ht="12" x14ac:dyDescent="0.35">
      <c r="A261" s="102">
        <v>120200</v>
      </c>
      <c r="B261" s="102" t="s">
        <v>30</v>
      </c>
      <c r="C261" s="102" t="s">
        <v>31</v>
      </c>
      <c r="D261" s="102" t="s">
        <v>31</v>
      </c>
      <c r="E261" s="102" t="s">
        <v>3706</v>
      </c>
      <c r="F261" s="102" t="s">
        <v>3707</v>
      </c>
      <c r="G261" s="102">
        <v>20</v>
      </c>
      <c r="H261" s="102" t="s">
        <v>60</v>
      </c>
      <c r="I261" s="102" t="s">
        <v>3708</v>
      </c>
      <c r="J261" s="102" t="s">
        <v>38</v>
      </c>
      <c r="K261" s="102" t="s">
        <v>37</v>
      </c>
      <c r="L261" s="102" t="s">
        <v>36</v>
      </c>
      <c r="M261" s="102" t="s">
        <v>50</v>
      </c>
      <c r="N261" s="102" t="s">
        <v>64</v>
      </c>
      <c r="O261" s="103">
        <v>41950</v>
      </c>
      <c r="P261" s="102"/>
      <c r="Q261" s="102">
        <v>20</v>
      </c>
      <c r="R261" s="104" t="s">
        <v>41</v>
      </c>
      <c r="S261" s="101"/>
      <c r="T261" s="101"/>
      <c r="U261" s="97">
        <v>-999</v>
      </c>
      <c r="V261" s="97">
        <v>-999</v>
      </c>
      <c r="W261" s="97">
        <v>-999</v>
      </c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</row>
    <row r="262" spans="1:46" s="170" customFormat="1" ht="12" x14ac:dyDescent="0.35">
      <c r="A262" s="102">
        <v>137800</v>
      </c>
      <c r="B262" s="102" t="s">
        <v>30</v>
      </c>
      <c r="C262" s="102" t="s">
        <v>31</v>
      </c>
      <c r="D262" s="102" t="s">
        <v>31</v>
      </c>
      <c r="E262" s="102" t="s">
        <v>3709</v>
      </c>
      <c r="F262" s="102" t="s">
        <v>3710</v>
      </c>
      <c r="G262" s="102">
        <v>20</v>
      </c>
      <c r="H262" s="102" t="s">
        <v>60</v>
      </c>
      <c r="I262" s="102" t="s">
        <v>3711</v>
      </c>
      <c r="J262" s="102" t="s">
        <v>38</v>
      </c>
      <c r="K262" s="102" t="s">
        <v>37</v>
      </c>
      <c r="L262" s="102" t="s">
        <v>36</v>
      </c>
      <c r="M262" s="102" t="s">
        <v>50</v>
      </c>
      <c r="N262" s="102" t="s">
        <v>64</v>
      </c>
      <c r="O262" s="103">
        <v>42707</v>
      </c>
      <c r="P262" s="102"/>
      <c r="Q262" s="102">
        <v>20</v>
      </c>
      <c r="R262" s="104" t="s">
        <v>41</v>
      </c>
      <c r="S262" s="101"/>
      <c r="T262" s="101"/>
      <c r="U262" s="97">
        <v>-999</v>
      </c>
      <c r="V262" s="97">
        <v>-999</v>
      </c>
      <c r="W262" s="97">
        <v>-999</v>
      </c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</row>
    <row r="263" spans="1:46" s="170" customFormat="1" ht="12" x14ac:dyDescent="0.35">
      <c r="A263" s="102">
        <v>137500</v>
      </c>
      <c r="B263" s="102" t="s">
        <v>30</v>
      </c>
      <c r="C263" s="102" t="s">
        <v>31</v>
      </c>
      <c r="D263" s="102" t="s">
        <v>31</v>
      </c>
      <c r="E263" s="102" t="s">
        <v>3712</v>
      </c>
      <c r="F263" s="102" t="s">
        <v>3713</v>
      </c>
      <c r="G263" s="102">
        <v>10</v>
      </c>
      <c r="H263" s="102" t="s">
        <v>60</v>
      </c>
      <c r="I263" s="102" t="s">
        <v>3714</v>
      </c>
      <c r="J263" s="102" t="s">
        <v>38</v>
      </c>
      <c r="K263" s="102" t="s">
        <v>37</v>
      </c>
      <c r="L263" s="102" t="s">
        <v>36</v>
      </c>
      <c r="M263" s="102" t="s">
        <v>50</v>
      </c>
      <c r="N263" s="102" t="s">
        <v>64</v>
      </c>
      <c r="O263" s="103">
        <v>42705</v>
      </c>
      <c r="P263" s="102"/>
      <c r="Q263" s="102">
        <v>10</v>
      </c>
      <c r="R263" s="104" t="s">
        <v>41</v>
      </c>
      <c r="S263" s="101"/>
      <c r="T263" s="101"/>
      <c r="U263" s="97">
        <v>-999</v>
      </c>
      <c r="V263" s="97">
        <v>-999</v>
      </c>
      <c r="W263" s="97">
        <v>-999</v>
      </c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</row>
    <row r="264" spans="1:46" s="44" customFormat="1" ht="12" x14ac:dyDescent="0.35">
      <c r="A264" s="34">
        <v>120900</v>
      </c>
      <c r="B264" s="34" t="s">
        <v>30</v>
      </c>
      <c r="C264" s="34" t="s">
        <v>31</v>
      </c>
      <c r="D264" s="34" t="s">
        <v>42</v>
      </c>
      <c r="E264" s="34" t="s">
        <v>2441</v>
      </c>
      <c r="F264" s="34" t="s">
        <v>2442</v>
      </c>
      <c r="G264" s="34">
        <v>275</v>
      </c>
      <c r="H264" s="34" t="s">
        <v>60</v>
      </c>
      <c r="I264" s="34" t="s">
        <v>2443</v>
      </c>
      <c r="J264" s="34" t="s">
        <v>38</v>
      </c>
      <c r="K264" s="34" t="s">
        <v>48</v>
      </c>
      <c r="L264" s="34" t="s">
        <v>36</v>
      </c>
      <c r="M264" s="34" t="s">
        <v>39</v>
      </c>
      <c r="N264" s="34" t="s">
        <v>64</v>
      </c>
      <c r="O264" s="35">
        <v>41977</v>
      </c>
      <c r="P264" s="34"/>
      <c r="Q264" s="34">
        <v>311.10000000000002</v>
      </c>
      <c r="R264" s="36" t="s">
        <v>41</v>
      </c>
      <c r="S264" s="33"/>
      <c r="T264" s="33"/>
      <c r="U264" s="70">
        <v>-999</v>
      </c>
      <c r="V264" s="70">
        <v>-999</v>
      </c>
      <c r="W264" s="70">
        <v>-999</v>
      </c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</row>
    <row r="265" spans="1:46" s="44" customFormat="1" ht="12" x14ac:dyDescent="0.35">
      <c r="A265" s="34">
        <v>110600</v>
      </c>
      <c r="B265" s="34" t="s">
        <v>30</v>
      </c>
      <c r="C265" s="34" t="s">
        <v>31</v>
      </c>
      <c r="D265" s="34" t="s">
        <v>42</v>
      </c>
      <c r="E265" s="34" t="s">
        <v>1545</v>
      </c>
      <c r="F265" s="34" t="s">
        <v>1546</v>
      </c>
      <c r="G265" s="34">
        <v>250</v>
      </c>
      <c r="H265" s="34" t="s">
        <v>60</v>
      </c>
      <c r="I265" s="34" t="s">
        <v>1547</v>
      </c>
      <c r="J265" s="34" t="s">
        <v>38</v>
      </c>
      <c r="K265" s="34" t="s">
        <v>48</v>
      </c>
      <c r="L265" s="34" t="s">
        <v>36</v>
      </c>
      <c r="M265" s="34" t="s">
        <v>50</v>
      </c>
      <c r="N265" s="34" t="s">
        <v>64</v>
      </c>
      <c r="O265" s="35">
        <v>41605</v>
      </c>
      <c r="P265" s="34"/>
      <c r="Q265" s="34">
        <v>250</v>
      </c>
      <c r="R265" s="36" t="s">
        <v>41</v>
      </c>
      <c r="S265" s="33"/>
      <c r="T265" s="33"/>
      <c r="U265" s="70">
        <v>-999</v>
      </c>
      <c r="V265" s="70">
        <v>-999</v>
      </c>
      <c r="W265" s="70">
        <v>-999</v>
      </c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</row>
    <row r="266" spans="1:46" s="44" customFormat="1" ht="12" x14ac:dyDescent="0.35">
      <c r="A266" s="29">
        <v>115200</v>
      </c>
      <c r="B266" s="29" t="s">
        <v>30</v>
      </c>
      <c r="C266" s="29" t="s">
        <v>31</v>
      </c>
      <c r="D266" s="29" t="s">
        <v>31</v>
      </c>
      <c r="E266" s="29" t="s">
        <v>1846</v>
      </c>
      <c r="F266" s="29" t="s">
        <v>1847</v>
      </c>
      <c r="G266" s="29">
        <v>123.2</v>
      </c>
      <c r="H266" s="29" t="s">
        <v>60</v>
      </c>
      <c r="I266" s="29" t="s">
        <v>1848</v>
      </c>
      <c r="J266" s="29" t="s">
        <v>38</v>
      </c>
      <c r="K266" s="29" t="s">
        <v>48</v>
      </c>
      <c r="L266" s="29" t="s">
        <v>36</v>
      </c>
      <c r="M266" s="29" t="s">
        <v>50</v>
      </c>
      <c r="N266" s="29" t="s">
        <v>64</v>
      </c>
      <c r="O266" s="30">
        <v>41638</v>
      </c>
      <c r="P266" s="29"/>
      <c r="Q266" s="29">
        <v>126</v>
      </c>
      <c r="R266" s="31" t="s">
        <v>41</v>
      </c>
      <c r="S266" s="32"/>
      <c r="T266" s="32"/>
      <c r="U266" s="70">
        <v>-999</v>
      </c>
      <c r="V266" s="70">
        <v>-999</v>
      </c>
      <c r="W266" s="70">
        <v>-999</v>
      </c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</row>
    <row r="267" spans="1:46" s="44" customFormat="1" ht="12" x14ac:dyDescent="0.35">
      <c r="A267" s="29">
        <v>115100</v>
      </c>
      <c r="B267" s="29" t="s">
        <v>30</v>
      </c>
      <c r="C267" s="29" t="s">
        <v>31</v>
      </c>
      <c r="D267" s="29" t="s">
        <v>31</v>
      </c>
      <c r="E267" s="29" t="s">
        <v>1849</v>
      </c>
      <c r="F267" s="29" t="s">
        <v>1850</v>
      </c>
      <c r="G267" s="29">
        <v>133</v>
      </c>
      <c r="H267" s="29" t="s">
        <v>60</v>
      </c>
      <c r="I267" s="29" t="s">
        <v>1851</v>
      </c>
      <c r="J267" s="29" t="s">
        <v>38</v>
      </c>
      <c r="K267" s="29" t="s">
        <v>48</v>
      </c>
      <c r="L267" s="29" t="s">
        <v>36</v>
      </c>
      <c r="M267" s="29" t="s">
        <v>50</v>
      </c>
      <c r="N267" s="29" t="s">
        <v>64</v>
      </c>
      <c r="O267" s="30">
        <v>41638</v>
      </c>
      <c r="P267" s="29"/>
      <c r="Q267" s="29">
        <v>133</v>
      </c>
      <c r="R267" s="31" t="s">
        <v>41</v>
      </c>
      <c r="S267" s="32"/>
      <c r="T267" s="32"/>
      <c r="U267" s="70">
        <v>-999</v>
      </c>
      <c r="V267" s="70">
        <v>-999</v>
      </c>
      <c r="W267" s="70">
        <v>-999</v>
      </c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</row>
    <row r="268" spans="1:46" s="44" customFormat="1" ht="12" x14ac:dyDescent="0.35">
      <c r="A268" s="29">
        <v>115300</v>
      </c>
      <c r="B268" s="29" t="s">
        <v>30</v>
      </c>
      <c r="C268" s="29" t="s">
        <v>31</v>
      </c>
      <c r="D268" s="29" t="s">
        <v>31</v>
      </c>
      <c r="E268" s="29" t="s">
        <v>1852</v>
      </c>
      <c r="F268" s="29" t="s">
        <v>1853</v>
      </c>
      <c r="G268" s="29">
        <v>133</v>
      </c>
      <c r="H268" s="29" t="s">
        <v>60</v>
      </c>
      <c r="I268" s="29" t="s">
        <v>1854</v>
      </c>
      <c r="J268" s="29" t="s">
        <v>38</v>
      </c>
      <c r="K268" s="29" t="s">
        <v>48</v>
      </c>
      <c r="L268" s="29" t="s">
        <v>36</v>
      </c>
      <c r="M268" s="29" t="s">
        <v>50</v>
      </c>
      <c r="N268" s="29" t="s">
        <v>64</v>
      </c>
      <c r="O268" s="30">
        <v>41638</v>
      </c>
      <c r="P268" s="29"/>
      <c r="Q268" s="29">
        <v>133</v>
      </c>
      <c r="R268" s="31" t="s">
        <v>41</v>
      </c>
      <c r="S268" s="32"/>
      <c r="T268" s="32"/>
      <c r="U268" s="70">
        <v>-999</v>
      </c>
      <c r="V268" s="70">
        <v>-999</v>
      </c>
      <c r="W268" s="70">
        <v>-999</v>
      </c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</row>
    <row r="269" spans="1:46" s="44" customFormat="1" ht="12" x14ac:dyDescent="0.35">
      <c r="A269" s="34">
        <v>54100</v>
      </c>
      <c r="B269" s="34" t="s">
        <v>30</v>
      </c>
      <c r="C269" s="34" t="s">
        <v>42</v>
      </c>
      <c r="D269" s="34" t="s">
        <v>42</v>
      </c>
      <c r="E269" s="34" t="s">
        <v>2040</v>
      </c>
      <c r="F269" s="34" t="s">
        <v>2041</v>
      </c>
      <c r="G269" s="34">
        <v>175</v>
      </c>
      <c r="H269" s="34" t="s">
        <v>60</v>
      </c>
      <c r="I269" s="34" t="s">
        <v>232</v>
      </c>
      <c r="J269" s="34" t="s">
        <v>38</v>
      </c>
      <c r="K269" s="34" t="s">
        <v>48</v>
      </c>
      <c r="L269" s="34" t="s">
        <v>36</v>
      </c>
      <c r="M269" s="34" t="s">
        <v>50</v>
      </c>
      <c r="N269" s="34" t="s">
        <v>64</v>
      </c>
      <c r="O269" s="35">
        <v>31413</v>
      </c>
      <c r="P269" s="34"/>
      <c r="Q269" s="34">
        <v>150</v>
      </c>
      <c r="R269" s="36" t="s">
        <v>41</v>
      </c>
      <c r="S269" s="33"/>
      <c r="T269" s="33"/>
      <c r="U269" s="70">
        <v>-999</v>
      </c>
      <c r="V269" s="70">
        <v>-999</v>
      </c>
      <c r="W269" s="70">
        <v>-999</v>
      </c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</row>
    <row r="270" spans="1:46" s="44" customFormat="1" ht="12" x14ac:dyDescent="0.35">
      <c r="A270" s="34">
        <v>54200</v>
      </c>
      <c r="B270" s="34" t="s">
        <v>30</v>
      </c>
      <c r="C270" s="34" t="s">
        <v>42</v>
      </c>
      <c r="D270" s="34" t="s">
        <v>42</v>
      </c>
      <c r="E270" s="34" t="s">
        <v>2047</v>
      </c>
      <c r="F270" s="34" t="s">
        <v>2048</v>
      </c>
      <c r="G270" s="34">
        <v>184</v>
      </c>
      <c r="H270" s="34" t="s">
        <v>60</v>
      </c>
      <c r="I270" s="34" t="s">
        <v>232</v>
      </c>
      <c r="J270" s="34" t="s">
        <v>38</v>
      </c>
      <c r="K270" s="34" t="s">
        <v>48</v>
      </c>
      <c r="L270" s="34" t="s">
        <v>36</v>
      </c>
      <c r="M270" s="34" t="s">
        <v>50</v>
      </c>
      <c r="N270" s="34" t="s">
        <v>64</v>
      </c>
      <c r="O270" s="35">
        <v>31413</v>
      </c>
      <c r="P270" s="34"/>
      <c r="Q270" s="34">
        <v>160</v>
      </c>
      <c r="R270" s="36" t="s">
        <v>41</v>
      </c>
      <c r="S270" s="33"/>
      <c r="T270" s="33"/>
      <c r="U270" s="70">
        <v>-999</v>
      </c>
      <c r="V270" s="70">
        <v>-999</v>
      </c>
      <c r="W270" s="70">
        <v>-999</v>
      </c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</row>
    <row r="271" spans="1:46" s="175" customFormat="1" ht="12.9" customHeight="1" x14ac:dyDescent="0.35">
      <c r="A271" s="112">
        <v>48400</v>
      </c>
      <c r="B271" s="112" t="s">
        <v>30</v>
      </c>
      <c r="C271" s="112" t="s">
        <v>42</v>
      </c>
      <c r="D271" s="112" t="s">
        <v>42</v>
      </c>
      <c r="E271" s="112" t="s">
        <v>1468</v>
      </c>
      <c r="F271" s="112" t="s">
        <v>1469</v>
      </c>
      <c r="G271" s="112">
        <v>0.4</v>
      </c>
      <c r="H271" s="112" t="s">
        <v>60</v>
      </c>
      <c r="I271" s="112" t="s">
        <v>232</v>
      </c>
      <c r="J271" s="112" t="s">
        <v>232</v>
      </c>
      <c r="K271" s="112" t="s">
        <v>232</v>
      </c>
      <c r="L271" s="112" t="s">
        <v>232</v>
      </c>
      <c r="M271" s="112" t="s">
        <v>50</v>
      </c>
      <c r="N271" s="112" t="s">
        <v>64</v>
      </c>
      <c r="O271" s="181">
        <v>31413</v>
      </c>
      <c r="P271" s="112"/>
      <c r="Q271" s="112">
        <v>0.33</v>
      </c>
      <c r="R271" s="113" t="s">
        <v>41</v>
      </c>
      <c r="S271" s="114"/>
      <c r="T271" s="114"/>
      <c r="U271" s="106">
        <v>-999</v>
      </c>
      <c r="V271" s="106">
        <v>-999</v>
      </c>
      <c r="W271" s="106">
        <v>-999</v>
      </c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</row>
    <row r="272" spans="1:46" s="175" customFormat="1" ht="12.9" customHeight="1" x14ac:dyDescent="0.35">
      <c r="A272" s="171">
        <v>1300</v>
      </c>
      <c r="B272" s="171" t="s">
        <v>30</v>
      </c>
      <c r="C272" s="171" t="s">
        <v>31</v>
      </c>
      <c r="D272" s="171" t="s">
        <v>31</v>
      </c>
      <c r="E272" s="171" t="s">
        <v>154</v>
      </c>
      <c r="F272" s="171" t="s">
        <v>155</v>
      </c>
      <c r="G272" s="171">
        <v>17</v>
      </c>
      <c r="H272" s="171" t="s">
        <v>60</v>
      </c>
      <c r="I272" s="171" t="s">
        <v>156</v>
      </c>
      <c r="J272" s="171" t="s">
        <v>73</v>
      </c>
      <c r="K272" s="171" t="s">
        <v>72</v>
      </c>
      <c r="L272" s="171" t="s">
        <v>72</v>
      </c>
      <c r="M272" s="171" t="s">
        <v>50</v>
      </c>
      <c r="N272" s="171" t="s">
        <v>64</v>
      </c>
      <c r="O272" s="172">
        <v>31413</v>
      </c>
      <c r="P272" s="171"/>
      <c r="Q272" s="171">
        <v>18</v>
      </c>
      <c r="R272" s="173" t="s">
        <v>41</v>
      </c>
      <c r="S272" s="174"/>
      <c r="T272" s="174"/>
      <c r="U272" s="106">
        <v>-999</v>
      </c>
      <c r="V272" s="106">
        <v>-999</v>
      </c>
      <c r="W272" s="106">
        <v>-999</v>
      </c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</row>
    <row r="273" spans="1:46" s="175" customFormat="1" ht="12.9" customHeight="1" x14ac:dyDescent="0.35">
      <c r="A273" s="171">
        <v>2800</v>
      </c>
      <c r="B273" s="171" t="s">
        <v>30</v>
      </c>
      <c r="C273" s="171" t="s">
        <v>31</v>
      </c>
      <c r="D273" s="171" t="s">
        <v>31</v>
      </c>
      <c r="E273" s="171" t="s">
        <v>395</v>
      </c>
      <c r="F273" s="171" t="s">
        <v>396</v>
      </c>
      <c r="G273" s="171">
        <v>0.3</v>
      </c>
      <c r="H273" s="171" t="s">
        <v>60</v>
      </c>
      <c r="I273" s="171" t="s">
        <v>60</v>
      </c>
      <c r="J273" s="171" t="s">
        <v>73</v>
      </c>
      <c r="K273" s="171" t="s">
        <v>72</v>
      </c>
      <c r="L273" s="171" t="s">
        <v>72</v>
      </c>
      <c r="M273" s="171" t="s">
        <v>50</v>
      </c>
      <c r="N273" s="171" t="s">
        <v>64</v>
      </c>
      <c r="O273" s="172">
        <v>31413</v>
      </c>
      <c r="P273" s="171"/>
      <c r="Q273" s="171">
        <v>0.3</v>
      </c>
      <c r="R273" s="173" t="s">
        <v>41</v>
      </c>
      <c r="S273" s="174"/>
      <c r="T273" s="174"/>
      <c r="U273" s="106">
        <v>-999</v>
      </c>
      <c r="V273" s="106">
        <v>-999</v>
      </c>
      <c r="W273" s="106">
        <v>-999</v>
      </c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</row>
    <row r="274" spans="1:46" s="175" customFormat="1" ht="12.9" customHeight="1" x14ac:dyDescent="0.35">
      <c r="A274" s="112">
        <v>2900</v>
      </c>
      <c r="B274" s="112" t="s">
        <v>30</v>
      </c>
      <c r="C274" s="112" t="s">
        <v>31</v>
      </c>
      <c r="D274" s="112" t="s">
        <v>42</v>
      </c>
      <c r="E274" s="112" t="s">
        <v>247</v>
      </c>
      <c r="F274" s="112" t="s">
        <v>248</v>
      </c>
      <c r="G274" s="112">
        <v>820</v>
      </c>
      <c r="H274" s="112" t="s">
        <v>60</v>
      </c>
      <c r="I274" s="112" t="s">
        <v>60</v>
      </c>
      <c r="J274" s="112" t="s">
        <v>73</v>
      </c>
      <c r="K274" s="112" t="s">
        <v>72</v>
      </c>
      <c r="L274" s="112" t="s">
        <v>72</v>
      </c>
      <c r="M274" s="112" t="s">
        <v>50</v>
      </c>
      <c r="N274" s="112" t="s">
        <v>64</v>
      </c>
      <c r="O274" s="181">
        <v>4750</v>
      </c>
      <c r="P274" s="112"/>
      <c r="Q274" s="112">
        <v>820</v>
      </c>
      <c r="R274" s="113" t="s">
        <v>41</v>
      </c>
      <c r="S274" s="114"/>
      <c r="T274" s="114"/>
      <c r="U274" s="106">
        <v>-999</v>
      </c>
      <c r="V274" s="106">
        <v>-999</v>
      </c>
      <c r="W274" s="106">
        <v>-999</v>
      </c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</row>
    <row r="275" spans="1:46" s="175" customFormat="1" ht="12.9" customHeight="1" x14ac:dyDescent="0.35">
      <c r="A275" s="112">
        <v>3100</v>
      </c>
      <c r="B275" s="112" t="s">
        <v>30</v>
      </c>
      <c r="C275" s="112" t="s">
        <v>31</v>
      </c>
      <c r="D275" s="112" t="s">
        <v>42</v>
      </c>
      <c r="E275" s="112" t="s">
        <v>296</v>
      </c>
      <c r="F275" s="112" t="s">
        <v>297</v>
      </c>
      <c r="G275" s="112">
        <v>13.4</v>
      </c>
      <c r="H275" s="112" t="s">
        <v>60</v>
      </c>
      <c r="I275" s="112" t="s">
        <v>60</v>
      </c>
      <c r="J275" s="112" t="s">
        <v>73</v>
      </c>
      <c r="K275" s="112" t="s">
        <v>72</v>
      </c>
      <c r="L275" s="112" t="s">
        <v>72</v>
      </c>
      <c r="M275" s="112" t="s">
        <v>50</v>
      </c>
      <c r="N275" s="112" t="s">
        <v>64</v>
      </c>
      <c r="O275" s="181">
        <v>2923</v>
      </c>
      <c r="P275" s="112"/>
      <c r="Q275" s="112">
        <v>14.18</v>
      </c>
      <c r="R275" s="113" t="s">
        <v>41</v>
      </c>
      <c r="S275" s="114"/>
      <c r="T275" s="114"/>
      <c r="U275" s="106">
        <v>-999</v>
      </c>
      <c r="V275" s="106">
        <v>-999</v>
      </c>
      <c r="W275" s="106">
        <v>-999</v>
      </c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</row>
    <row r="276" spans="1:46" s="175" customFormat="1" ht="12.9" customHeight="1" x14ac:dyDescent="0.35">
      <c r="A276" s="112">
        <v>3200</v>
      </c>
      <c r="B276" s="112" t="s">
        <v>30</v>
      </c>
      <c r="C276" s="112" t="s">
        <v>31</v>
      </c>
      <c r="D276" s="112" t="s">
        <v>42</v>
      </c>
      <c r="E276" s="112" t="s">
        <v>304</v>
      </c>
      <c r="F276" s="112" t="s">
        <v>305</v>
      </c>
      <c r="G276" s="112">
        <v>15.8</v>
      </c>
      <c r="H276" s="112" t="s">
        <v>60</v>
      </c>
      <c r="I276" s="112" t="s">
        <v>60</v>
      </c>
      <c r="J276" s="112" t="s">
        <v>73</v>
      </c>
      <c r="K276" s="112" t="s">
        <v>72</v>
      </c>
      <c r="L276" s="112" t="s">
        <v>72</v>
      </c>
      <c r="M276" s="112" t="s">
        <v>50</v>
      </c>
      <c r="N276" s="112" t="s">
        <v>64</v>
      </c>
      <c r="O276" s="181">
        <v>1828</v>
      </c>
      <c r="P276" s="112"/>
      <c r="Q276" s="112">
        <v>15.9</v>
      </c>
      <c r="R276" s="113" t="s">
        <v>41</v>
      </c>
      <c r="S276" s="114"/>
      <c r="T276" s="114"/>
      <c r="U276" s="106">
        <v>-999</v>
      </c>
      <c r="V276" s="106">
        <v>-999</v>
      </c>
      <c r="W276" s="106">
        <v>-999</v>
      </c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</row>
    <row r="277" spans="1:46" s="175" customFormat="1" ht="12.9" customHeight="1" x14ac:dyDescent="0.35">
      <c r="A277" s="112">
        <v>3500</v>
      </c>
      <c r="B277" s="112" t="s">
        <v>30</v>
      </c>
      <c r="C277" s="112" t="s">
        <v>31</v>
      </c>
      <c r="D277" s="112" t="s">
        <v>42</v>
      </c>
      <c r="E277" s="112" t="s">
        <v>330</v>
      </c>
      <c r="F277" s="112" t="s">
        <v>331</v>
      </c>
      <c r="G277" s="112">
        <v>11</v>
      </c>
      <c r="H277" s="112" t="s">
        <v>60</v>
      </c>
      <c r="I277" s="112" t="s">
        <v>60</v>
      </c>
      <c r="J277" s="112" t="s">
        <v>73</v>
      </c>
      <c r="K277" s="112" t="s">
        <v>72</v>
      </c>
      <c r="L277" s="112" t="s">
        <v>72</v>
      </c>
      <c r="M277" s="112" t="s">
        <v>50</v>
      </c>
      <c r="N277" s="112" t="s">
        <v>64</v>
      </c>
      <c r="O277" s="181">
        <v>1462</v>
      </c>
      <c r="P277" s="112"/>
      <c r="Q277" s="112">
        <v>12</v>
      </c>
      <c r="R277" s="113" t="s">
        <v>41</v>
      </c>
      <c r="S277" s="114"/>
      <c r="T277" s="114"/>
      <c r="U277" s="106">
        <v>-999</v>
      </c>
      <c r="V277" s="106">
        <v>-999</v>
      </c>
      <c r="W277" s="106">
        <v>-999</v>
      </c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</row>
    <row r="278" spans="1:46" s="175" customFormat="1" ht="12.9" customHeight="1" x14ac:dyDescent="0.35">
      <c r="A278" s="112">
        <v>7700</v>
      </c>
      <c r="B278" s="112" t="s">
        <v>30</v>
      </c>
      <c r="C278" s="112" t="s">
        <v>31</v>
      </c>
      <c r="D278" s="112" t="s">
        <v>42</v>
      </c>
      <c r="E278" s="112" t="s">
        <v>1042</v>
      </c>
      <c r="F278" s="112" t="s">
        <v>1043</v>
      </c>
      <c r="G278" s="112">
        <v>236.8</v>
      </c>
      <c r="H278" s="112" t="s">
        <v>60</v>
      </c>
      <c r="I278" s="112" t="s">
        <v>156</v>
      </c>
      <c r="J278" s="112" t="s">
        <v>73</v>
      </c>
      <c r="K278" s="112" t="s">
        <v>72</v>
      </c>
      <c r="L278" s="112" t="s">
        <v>72</v>
      </c>
      <c r="M278" s="112" t="s">
        <v>50</v>
      </c>
      <c r="N278" s="112" t="s">
        <v>64</v>
      </c>
      <c r="O278" s="181">
        <v>26299</v>
      </c>
      <c r="P278" s="112"/>
      <c r="Q278" s="112">
        <v>280</v>
      </c>
      <c r="R278" s="113" t="s">
        <v>41</v>
      </c>
      <c r="S278" s="114"/>
      <c r="T278" s="114"/>
      <c r="U278" s="106">
        <v>-999</v>
      </c>
      <c r="V278" s="106">
        <v>-999</v>
      </c>
      <c r="W278" s="106">
        <v>-999</v>
      </c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</row>
    <row r="279" spans="1:46" s="175" customFormat="1" ht="12.9" customHeight="1" x14ac:dyDescent="0.35">
      <c r="A279" s="112">
        <v>45800</v>
      </c>
      <c r="B279" s="112" t="s">
        <v>30</v>
      </c>
      <c r="C279" s="112" t="s">
        <v>42</v>
      </c>
      <c r="D279" s="112" t="s">
        <v>42</v>
      </c>
      <c r="E279" s="112" t="s">
        <v>1228</v>
      </c>
      <c r="F279" s="112" t="s">
        <v>1229</v>
      </c>
      <c r="G279" s="112">
        <v>37.22</v>
      </c>
      <c r="H279" s="112" t="s">
        <v>60</v>
      </c>
      <c r="I279" s="112" t="s">
        <v>232</v>
      </c>
      <c r="J279" s="112" t="s">
        <v>73</v>
      </c>
      <c r="K279" s="112" t="s">
        <v>72</v>
      </c>
      <c r="L279" s="112" t="s">
        <v>72</v>
      </c>
      <c r="M279" s="112" t="s">
        <v>50</v>
      </c>
      <c r="N279" s="112" t="s">
        <v>64</v>
      </c>
      <c r="O279" s="181">
        <v>31291</v>
      </c>
      <c r="P279" s="112"/>
      <c r="Q279" s="112">
        <v>37.22</v>
      </c>
      <c r="R279" s="113" t="s">
        <v>41</v>
      </c>
      <c r="S279" s="114"/>
      <c r="T279" s="114"/>
      <c r="U279" s="106">
        <v>-999</v>
      </c>
      <c r="V279" s="106">
        <v>-999</v>
      </c>
      <c r="W279" s="106">
        <v>-999</v>
      </c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</row>
    <row r="280" spans="1:46" s="175" customFormat="1" ht="12.9" customHeight="1" x14ac:dyDescent="0.35">
      <c r="A280" s="171">
        <v>11100</v>
      </c>
      <c r="B280" s="171" t="s">
        <v>30</v>
      </c>
      <c r="C280" s="171" t="s">
        <v>31</v>
      </c>
      <c r="D280" s="171" t="s">
        <v>31</v>
      </c>
      <c r="E280" s="171" t="s">
        <v>1231</v>
      </c>
      <c r="F280" s="171" t="s">
        <v>1232</v>
      </c>
      <c r="G280" s="171">
        <v>24</v>
      </c>
      <c r="H280" s="171" t="s">
        <v>60</v>
      </c>
      <c r="I280" s="171" t="s">
        <v>1233</v>
      </c>
      <c r="J280" s="171" t="s">
        <v>73</v>
      </c>
      <c r="K280" s="171" t="s">
        <v>72</v>
      </c>
      <c r="L280" s="171" t="s">
        <v>72</v>
      </c>
      <c r="M280" s="171" t="s">
        <v>50</v>
      </c>
      <c r="N280" s="171" t="s">
        <v>64</v>
      </c>
      <c r="O280" s="172">
        <v>34335</v>
      </c>
      <c r="P280" s="171"/>
      <c r="Q280" s="171">
        <v>23.9</v>
      </c>
      <c r="R280" s="173" t="s">
        <v>41</v>
      </c>
      <c r="S280" s="174"/>
      <c r="T280" s="174"/>
      <c r="U280" s="106">
        <v>-999</v>
      </c>
      <c r="V280" s="106">
        <v>-999</v>
      </c>
      <c r="W280" s="106">
        <v>-999</v>
      </c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</row>
    <row r="281" spans="1:46" s="175" customFormat="1" ht="12.9" customHeight="1" x14ac:dyDescent="0.35">
      <c r="A281" s="112">
        <v>11300</v>
      </c>
      <c r="B281" s="112" t="s">
        <v>30</v>
      </c>
      <c r="C281" s="112" t="s">
        <v>31</v>
      </c>
      <c r="D281" s="112" t="s">
        <v>42</v>
      </c>
      <c r="E281" s="112" t="s">
        <v>1332</v>
      </c>
      <c r="F281" s="112" t="s">
        <v>1333</v>
      </c>
      <c r="G281" s="112">
        <v>2.56</v>
      </c>
      <c r="H281" s="112" t="s">
        <v>60</v>
      </c>
      <c r="I281" s="112" t="s">
        <v>60</v>
      </c>
      <c r="J281" s="112" t="s">
        <v>73</v>
      </c>
      <c r="K281" s="112" t="s">
        <v>72</v>
      </c>
      <c r="L281" s="112" t="s">
        <v>72</v>
      </c>
      <c r="M281" s="112" t="s">
        <v>50</v>
      </c>
      <c r="N281" s="112" t="s">
        <v>64</v>
      </c>
      <c r="O281" s="181">
        <v>1462</v>
      </c>
      <c r="P281" s="112"/>
      <c r="Q281" s="112">
        <v>3.45</v>
      </c>
      <c r="R281" s="113" t="s">
        <v>41</v>
      </c>
      <c r="S281" s="114"/>
      <c r="T281" s="114"/>
      <c r="U281" s="106">
        <v>-999</v>
      </c>
      <c r="V281" s="106">
        <v>-999</v>
      </c>
      <c r="W281" s="106">
        <v>-999</v>
      </c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</row>
    <row r="282" spans="1:46" s="175" customFormat="1" ht="12.9" customHeight="1" x14ac:dyDescent="0.35">
      <c r="A282" s="112">
        <v>58701</v>
      </c>
      <c r="B282" s="112" t="s">
        <v>30</v>
      </c>
      <c r="C282" s="112" t="s">
        <v>31</v>
      </c>
      <c r="D282" s="112" t="s">
        <v>42</v>
      </c>
      <c r="E282" s="112" t="s">
        <v>1338</v>
      </c>
      <c r="F282" s="112" t="s">
        <v>1339</v>
      </c>
      <c r="G282" s="112">
        <v>9.1</v>
      </c>
      <c r="H282" s="112" t="s">
        <v>60</v>
      </c>
      <c r="I282" s="112" t="s">
        <v>1340</v>
      </c>
      <c r="J282" s="112" t="s">
        <v>73</v>
      </c>
      <c r="K282" s="112" t="s">
        <v>72</v>
      </c>
      <c r="L282" s="112" t="s">
        <v>72</v>
      </c>
      <c r="M282" s="112" t="s">
        <v>50</v>
      </c>
      <c r="N282" s="112" t="s">
        <v>64</v>
      </c>
      <c r="O282" s="181">
        <v>29587</v>
      </c>
      <c r="P282" s="112"/>
      <c r="Q282" s="112">
        <v>9.1</v>
      </c>
      <c r="R282" s="113" t="s">
        <v>41</v>
      </c>
      <c r="S282" s="114"/>
      <c r="T282" s="114"/>
      <c r="U282" s="106">
        <v>-999</v>
      </c>
      <c r="V282" s="106">
        <v>-999</v>
      </c>
      <c r="W282" s="106">
        <v>-999</v>
      </c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</row>
    <row r="283" spans="1:46" s="175" customFormat="1" ht="12.9" customHeight="1" x14ac:dyDescent="0.35">
      <c r="A283" s="112">
        <v>17700</v>
      </c>
      <c r="B283" s="112" t="s">
        <v>30</v>
      </c>
      <c r="C283" s="112" t="s">
        <v>31</v>
      </c>
      <c r="D283" s="112" t="s">
        <v>42</v>
      </c>
      <c r="E283" s="112" t="s">
        <v>1867</v>
      </c>
      <c r="F283" s="112" t="s">
        <v>1868</v>
      </c>
      <c r="G283" s="112">
        <v>6.55</v>
      </c>
      <c r="H283" s="112" t="s">
        <v>60</v>
      </c>
      <c r="I283" s="112" t="s">
        <v>60</v>
      </c>
      <c r="J283" s="112" t="s">
        <v>73</v>
      </c>
      <c r="K283" s="112" t="s">
        <v>72</v>
      </c>
      <c r="L283" s="112" t="s">
        <v>72</v>
      </c>
      <c r="M283" s="112" t="s">
        <v>50</v>
      </c>
      <c r="N283" s="112" t="s">
        <v>64</v>
      </c>
      <c r="O283" s="181">
        <v>4750</v>
      </c>
      <c r="P283" s="112"/>
      <c r="Q283" s="112">
        <v>6.6</v>
      </c>
      <c r="R283" s="113" t="s">
        <v>41</v>
      </c>
      <c r="S283" s="114"/>
      <c r="T283" s="114"/>
      <c r="U283" s="106">
        <v>-999</v>
      </c>
      <c r="V283" s="106">
        <v>-999</v>
      </c>
      <c r="W283" s="106">
        <v>-999</v>
      </c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</row>
    <row r="284" spans="1:46" s="175" customFormat="1" ht="12.9" customHeight="1" x14ac:dyDescent="0.35">
      <c r="A284" s="171">
        <v>17800</v>
      </c>
      <c r="B284" s="171" t="s">
        <v>30</v>
      </c>
      <c r="C284" s="171" t="s">
        <v>31</v>
      </c>
      <c r="D284" s="171" t="s">
        <v>31</v>
      </c>
      <c r="E284" s="171" t="s">
        <v>1927</v>
      </c>
      <c r="F284" s="171" t="s">
        <v>1928</v>
      </c>
      <c r="G284" s="171">
        <v>2.25</v>
      </c>
      <c r="H284" s="171" t="s">
        <v>60</v>
      </c>
      <c r="I284" s="171" t="s">
        <v>60</v>
      </c>
      <c r="J284" s="171" t="s">
        <v>73</v>
      </c>
      <c r="K284" s="171" t="s">
        <v>72</v>
      </c>
      <c r="L284" s="171" t="s">
        <v>72</v>
      </c>
      <c r="M284" s="171" t="s">
        <v>50</v>
      </c>
      <c r="N284" s="171" t="s">
        <v>64</v>
      </c>
      <c r="O284" s="172">
        <v>10594</v>
      </c>
      <c r="P284" s="171"/>
      <c r="Q284" s="171">
        <v>2.25</v>
      </c>
      <c r="R284" s="173" t="s">
        <v>41</v>
      </c>
      <c r="S284" s="174"/>
      <c r="T284" s="174"/>
      <c r="U284" s="106">
        <v>-999</v>
      </c>
      <c r="V284" s="106">
        <v>-999</v>
      </c>
      <c r="W284" s="106">
        <v>-999</v>
      </c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</row>
    <row r="285" spans="1:46" s="175" customFormat="1" ht="12.9" customHeight="1" x14ac:dyDescent="0.35">
      <c r="A285" s="112">
        <v>18800</v>
      </c>
      <c r="B285" s="112" t="s">
        <v>30</v>
      </c>
      <c r="C285" s="112" t="s">
        <v>31</v>
      </c>
      <c r="D285" s="112" t="s">
        <v>42</v>
      </c>
      <c r="E285" s="112" t="s">
        <v>1902</v>
      </c>
      <c r="F285" s="112" t="s">
        <v>1903</v>
      </c>
      <c r="G285" s="112">
        <v>25.6</v>
      </c>
      <c r="H285" s="112" t="s">
        <v>60</v>
      </c>
      <c r="I285" s="112" t="s">
        <v>60</v>
      </c>
      <c r="J285" s="112" t="s">
        <v>73</v>
      </c>
      <c r="K285" s="112" t="s">
        <v>72</v>
      </c>
      <c r="L285" s="112" t="s">
        <v>72</v>
      </c>
      <c r="M285" s="112" t="s">
        <v>50</v>
      </c>
      <c r="N285" s="112" t="s">
        <v>64</v>
      </c>
      <c r="O285" s="181">
        <v>2558</v>
      </c>
      <c r="P285" s="112"/>
      <c r="Q285" s="112">
        <v>25.6</v>
      </c>
      <c r="R285" s="113" t="s">
        <v>41</v>
      </c>
      <c r="S285" s="114"/>
      <c r="T285" s="114"/>
      <c r="U285" s="106">
        <v>-999</v>
      </c>
      <c r="V285" s="106">
        <v>-999</v>
      </c>
      <c r="W285" s="106">
        <v>-999</v>
      </c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</row>
    <row r="286" spans="1:46" s="175" customFormat="1" ht="12.9" customHeight="1" x14ac:dyDescent="0.35">
      <c r="A286" s="112">
        <v>18900</v>
      </c>
      <c r="B286" s="112" t="s">
        <v>30</v>
      </c>
      <c r="C286" s="112" t="s">
        <v>31</v>
      </c>
      <c r="D286" s="112" t="s">
        <v>42</v>
      </c>
      <c r="E286" s="112" t="s">
        <v>1908</v>
      </c>
      <c r="F286" s="112" t="s">
        <v>1909</v>
      </c>
      <c r="G286" s="112">
        <v>36.799999999999997</v>
      </c>
      <c r="H286" s="112" t="s">
        <v>60</v>
      </c>
      <c r="I286" s="112" t="s">
        <v>60</v>
      </c>
      <c r="J286" s="112" t="s">
        <v>73</v>
      </c>
      <c r="K286" s="112" t="s">
        <v>72</v>
      </c>
      <c r="L286" s="112" t="s">
        <v>72</v>
      </c>
      <c r="M286" s="112" t="s">
        <v>50</v>
      </c>
      <c r="N286" s="112" t="s">
        <v>64</v>
      </c>
      <c r="O286" s="181">
        <v>2558</v>
      </c>
      <c r="P286" s="112"/>
      <c r="Q286" s="112">
        <v>36.799999999999997</v>
      </c>
      <c r="R286" s="113" t="s">
        <v>41</v>
      </c>
      <c r="S286" s="114"/>
      <c r="T286" s="114"/>
      <c r="U286" s="106">
        <v>-999</v>
      </c>
      <c r="V286" s="106">
        <v>-999</v>
      </c>
      <c r="W286" s="106">
        <v>-999</v>
      </c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</row>
    <row r="287" spans="1:46" s="175" customFormat="1" ht="12.9" customHeight="1" x14ac:dyDescent="0.35">
      <c r="A287" s="171">
        <v>58703</v>
      </c>
      <c r="B287" s="171" t="s">
        <v>30</v>
      </c>
      <c r="C287" s="171" t="s">
        <v>31</v>
      </c>
      <c r="D287" s="171" t="s">
        <v>31</v>
      </c>
      <c r="E287" s="171" t="s">
        <v>1980</v>
      </c>
      <c r="F287" s="171" t="s">
        <v>1981</v>
      </c>
      <c r="G287" s="171">
        <v>5</v>
      </c>
      <c r="H287" s="171" t="s">
        <v>60</v>
      </c>
      <c r="I287" s="171" t="s">
        <v>1233</v>
      </c>
      <c r="J287" s="171" t="s">
        <v>73</v>
      </c>
      <c r="K287" s="171" t="s">
        <v>72</v>
      </c>
      <c r="L287" s="171" t="s">
        <v>72</v>
      </c>
      <c r="M287" s="171" t="s">
        <v>50</v>
      </c>
      <c r="N287" s="171" t="s">
        <v>64</v>
      </c>
      <c r="O287" s="172">
        <v>29221</v>
      </c>
      <c r="P287" s="171"/>
      <c r="Q287" s="171">
        <v>4.9000000000000004</v>
      </c>
      <c r="R287" s="173" t="s">
        <v>41</v>
      </c>
      <c r="S287" s="174"/>
      <c r="T287" s="174"/>
      <c r="U287" s="106">
        <v>-999</v>
      </c>
      <c r="V287" s="106">
        <v>-999</v>
      </c>
      <c r="W287" s="106">
        <v>-999</v>
      </c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</row>
    <row r="288" spans="1:46" s="175" customFormat="1" ht="12.9" customHeight="1" x14ac:dyDescent="0.35">
      <c r="A288" s="112">
        <v>20300</v>
      </c>
      <c r="B288" s="112" t="s">
        <v>30</v>
      </c>
      <c r="C288" s="112" t="s">
        <v>31</v>
      </c>
      <c r="D288" s="112" t="s">
        <v>42</v>
      </c>
      <c r="E288" s="112" t="s">
        <v>2036</v>
      </c>
      <c r="F288" s="112" t="s">
        <v>2037</v>
      </c>
      <c r="G288" s="112">
        <v>3</v>
      </c>
      <c r="H288" s="112" t="s">
        <v>60</v>
      </c>
      <c r="I288" s="112" t="s">
        <v>60</v>
      </c>
      <c r="J288" s="112" t="s">
        <v>73</v>
      </c>
      <c r="K288" s="112" t="s">
        <v>72</v>
      </c>
      <c r="L288" s="112" t="s">
        <v>72</v>
      </c>
      <c r="M288" s="112" t="s">
        <v>50</v>
      </c>
      <c r="N288" s="112" t="s">
        <v>64</v>
      </c>
      <c r="O288" s="181">
        <v>4019</v>
      </c>
      <c r="P288" s="112"/>
      <c r="Q288" s="112">
        <v>3</v>
      </c>
      <c r="R288" s="113" t="s">
        <v>41</v>
      </c>
      <c r="S288" s="114"/>
      <c r="T288" s="114"/>
      <c r="U288" s="106">
        <v>-999</v>
      </c>
      <c r="V288" s="106">
        <v>-999</v>
      </c>
      <c r="W288" s="106">
        <v>-999</v>
      </c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</row>
    <row r="289" spans="1:46" s="175" customFormat="1" ht="12.9" customHeight="1" x14ac:dyDescent="0.35">
      <c r="A289" s="171">
        <v>20500</v>
      </c>
      <c r="B289" s="171" t="s">
        <v>30</v>
      </c>
      <c r="C289" s="171" t="s">
        <v>31</v>
      </c>
      <c r="D289" s="171" t="s">
        <v>31</v>
      </c>
      <c r="E289" s="171" t="s">
        <v>2360</v>
      </c>
      <c r="F289" s="171" t="s">
        <v>2361</v>
      </c>
      <c r="G289" s="171">
        <v>1.25</v>
      </c>
      <c r="H289" s="171" t="s">
        <v>60</v>
      </c>
      <c r="I289" s="171" t="s">
        <v>60</v>
      </c>
      <c r="J289" s="171" t="s">
        <v>73</v>
      </c>
      <c r="K289" s="171" t="s">
        <v>72</v>
      </c>
      <c r="L289" s="171" t="s">
        <v>72</v>
      </c>
      <c r="M289" s="171" t="s">
        <v>50</v>
      </c>
      <c r="N289" s="171" t="s">
        <v>64</v>
      </c>
      <c r="O289" s="171"/>
      <c r="P289" s="171"/>
      <c r="Q289" s="171">
        <v>0.94</v>
      </c>
      <c r="R289" s="173" t="s">
        <v>41</v>
      </c>
      <c r="S289" s="174"/>
      <c r="T289" s="174"/>
      <c r="U289" s="106">
        <v>-999</v>
      </c>
      <c r="V289" s="106">
        <v>-999</v>
      </c>
      <c r="W289" s="106">
        <v>-999</v>
      </c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</row>
    <row r="290" spans="1:46" s="175" customFormat="1" ht="12.9" customHeight="1" x14ac:dyDescent="0.35">
      <c r="A290" s="112">
        <v>21500</v>
      </c>
      <c r="B290" s="112" t="s">
        <v>30</v>
      </c>
      <c r="C290" s="112" t="s">
        <v>31</v>
      </c>
      <c r="D290" s="112" t="s">
        <v>42</v>
      </c>
      <c r="E290" s="112" t="s">
        <v>2174</v>
      </c>
      <c r="F290" s="112" t="s">
        <v>2175</v>
      </c>
      <c r="G290" s="112">
        <v>3.93</v>
      </c>
      <c r="H290" s="112" t="s">
        <v>60</v>
      </c>
      <c r="I290" s="112" t="s">
        <v>60</v>
      </c>
      <c r="J290" s="112" t="s">
        <v>73</v>
      </c>
      <c r="K290" s="112" t="s">
        <v>72</v>
      </c>
      <c r="L290" s="112" t="s">
        <v>72</v>
      </c>
      <c r="M290" s="112" t="s">
        <v>50</v>
      </c>
      <c r="N290" s="112" t="s">
        <v>64</v>
      </c>
      <c r="O290" s="112"/>
      <c r="P290" s="112"/>
      <c r="Q290" s="112">
        <v>3.61</v>
      </c>
      <c r="R290" s="113" t="s">
        <v>41</v>
      </c>
      <c r="S290" s="114"/>
      <c r="T290" s="114"/>
      <c r="U290" s="106">
        <v>-999</v>
      </c>
      <c r="V290" s="106">
        <v>-999</v>
      </c>
      <c r="W290" s="106">
        <v>-999</v>
      </c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</row>
    <row r="291" spans="1:46" s="175" customFormat="1" ht="12.9" customHeight="1" x14ac:dyDescent="0.35">
      <c r="A291" s="112">
        <v>21900</v>
      </c>
      <c r="B291" s="112" t="s">
        <v>30</v>
      </c>
      <c r="C291" s="112" t="s">
        <v>31</v>
      </c>
      <c r="D291" s="112" t="s">
        <v>42</v>
      </c>
      <c r="E291" s="112" t="s">
        <v>2248</v>
      </c>
      <c r="F291" s="112" t="s">
        <v>2249</v>
      </c>
      <c r="G291" s="112">
        <v>12.58</v>
      </c>
      <c r="H291" s="112" t="s">
        <v>60</v>
      </c>
      <c r="I291" s="112" t="s">
        <v>156</v>
      </c>
      <c r="J291" s="112" t="s">
        <v>73</v>
      </c>
      <c r="K291" s="112" t="s">
        <v>72</v>
      </c>
      <c r="L291" s="112" t="s">
        <v>72</v>
      </c>
      <c r="M291" s="112" t="s">
        <v>50</v>
      </c>
      <c r="N291" s="112" t="s">
        <v>64</v>
      </c>
      <c r="O291" s="181">
        <v>35065</v>
      </c>
      <c r="P291" s="112"/>
      <c r="Q291" s="112">
        <v>34.5</v>
      </c>
      <c r="R291" s="113" t="s">
        <v>41</v>
      </c>
      <c r="S291" s="114"/>
      <c r="T291" s="114"/>
      <c r="U291" s="106">
        <v>-999</v>
      </c>
      <c r="V291" s="106">
        <v>-999</v>
      </c>
      <c r="W291" s="106">
        <v>-999</v>
      </c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</row>
    <row r="292" spans="1:46" s="175" customFormat="1" ht="12.9" customHeight="1" x14ac:dyDescent="0.35">
      <c r="A292" s="171">
        <v>40704</v>
      </c>
      <c r="B292" s="171" t="s">
        <v>30</v>
      </c>
      <c r="C292" s="171" t="s">
        <v>31</v>
      </c>
      <c r="D292" s="171" t="s">
        <v>31</v>
      </c>
      <c r="E292" s="171" t="s">
        <v>2299</v>
      </c>
      <c r="F292" s="171" t="s">
        <v>2300</v>
      </c>
      <c r="G292" s="171">
        <v>2.85</v>
      </c>
      <c r="H292" s="171" t="s">
        <v>60</v>
      </c>
      <c r="I292" s="171" t="s">
        <v>1057</v>
      </c>
      <c r="J292" s="171" t="s">
        <v>73</v>
      </c>
      <c r="K292" s="171" t="s">
        <v>72</v>
      </c>
      <c r="L292" s="171" t="s">
        <v>72</v>
      </c>
      <c r="M292" s="171" t="s">
        <v>50</v>
      </c>
      <c r="N292" s="171" t="s">
        <v>64</v>
      </c>
      <c r="O292" s="172">
        <v>31778</v>
      </c>
      <c r="P292" s="171"/>
      <c r="Q292" s="171">
        <v>2.85</v>
      </c>
      <c r="R292" s="173" t="s">
        <v>41</v>
      </c>
      <c r="S292" s="174"/>
      <c r="T292" s="174"/>
      <c r="U292" s="106">
        <v>-999</v>
      </c>
      <c r="V292" s="106">
        <v>-999</v>
      </c>
      <c r="W292" s="106">
        <v>-999</v>
      </c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</row>
    <row r="293" spans="1:46" s="175" customFormat="1" ht="12.9" customHeight="1" x14ac:dyDescent="0.35">
      <c r="A293" s="171">
        <v>61603</v>
      </c>
      <c r="B293" s="171" t="s">
        <v>30</v>
      </c>
      <c r="C293" s="171" t="s">
        <v>31</v>
      </c>
      <c r="D293" s="171" t="s">
        <v>31</v>
      </c>
      <c r="E293" s="171" t="s">
        <v>2301</v>
      </c>
      <c r="F293" s="171" t="s">
        <v>2302</v>
      </c>
      <c r="G293" s="171">
        <v>3.13</v>
      </c>
      <c r="H293" s="171" t="s">
        <v>60</v>
      </c>
      <c r="I293" s="171" t="s">
        <v>1057</v>
      </c>
      <c r="J293" s="171" t="s">
        <v>73</v>
      </c>
      <c r="K293" s="171" t="s">
        <v>72</v>
      </c>
      <c r="L293" s="171" t="s">
        <v>72</v>
      </c>
      <c r="M293" s="171" t="s">
        <v>50</v>
      </c>
      <c r="N293" s="171" t="s">
        <v>64</v>
      </c>
      <c r="O293" s="172">
        <v>28907</v>
      </c>
      <c r="P293" s="171"/>
      <c r="Q293" s="171">
        <v>3.13</v>
      </c>
      <c r="R293" s="173" t="s">
        <v>41</v>
      </c>
      <c r="S293" s="174"/>
      <c r="T293" s="174"/>
      <c r="U293" s="106">
        <v>-999</v>
      </c>
      <c r="V293" s="106">
        <v>-999</v>
      </c>
      <c r="W293" s="106">
        <v>-999</v>
      </c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</row>
    <row r="294" spans="1:46" s="175" customFormat="1" ht="12.9" customHeight="1" x14ac:dyDescent="0.35">
      <c r="A294" s="171">
        <v>73204</v>
      </c>
      <c r="B294" s="171" t="s">
        <v>30</v>
      </c>
      <c r="C294" s="171" t="s">
        <v>31</v>
      </c>
      <c r="D294" s="171" t="s">
        <v>31</v>
      </c>
      <c r="E294" s="171" t="s">
        <v>2303</v>
      </c>
      <c r="F294" s="171" t="s">
        <v>2304</v>
      </c>
      <c r="G294" s="171">
        <v>7.94</v>
      </c>
      <c r="H294" s="171" t="s">
        <v>60</v>
      </c>
      <c r="I294" s="171" t="s">
        <v>1057</v>
      </c>
      <c r="J294" s="171" t="s">
        <v>73</v>
      </c>
      <c r="K294" s="171" t="s">
        <v>72</v>
      </c>
      <c r="L294" s="171" t="s">
        <v>72</v>
      </c>
      <c r="M294" s="171" t="s">
        <v>50</v>
      </c>
      <c r="N294" s="171" t="s">
        <v>64</v>
      </c>
      <c r="O294" s="172">
        <v>30317</v>
      </c>
      <c r="P294" s="171"/>
      <c r="Q294" s="171">
        <v>7.94</v>
      </c>
      <c r="R294" s="173" t="s">
        <v>41</v>
      </c>
      <c r="S294" s="174"/>
      <c r="T294" s="174"/>
      <c r="U294" s="106">
        <v>-999</v>
      </c>
      <c r="V294" s="106">
        <v>-999</v>
      </c>
      <c r="W294" s="106">
        <v>-999</v>
      </c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</row>
    <row r="295" spans="1:46" s="175" customFormat="1" ht="12.9" customHeight="1" x14ac:dyDescent="0.35">
      <c r="A295" s="171">
        <v>73205</v>
      </c>
      <c r="B295" s="171" t="s">
        <v>30</v>
      </c>
      <c r="C295" s="171" t="s">
        <v>31</v>
      </c>
      <c r="D295" s="171" t="s">
        <v>31</v>
      </c>
      <c r="E295" s="171" t="s">
        <v>2305</v>
      </c>
      <c r="F295" s="171" t="s">
        <v>2306</v>
      </c>
      <c r="G295" s="171">
        <v>5.9</v>
      </c>
      <c r="H295" s="171" t="s">
        <v>60</v>
      </c>
      <c r="I295" s="171" t="s">
        <v>1057</v>
      </c>
      <c r="J295" s="171" t="s">
        <v>73</v>
      </c>
      <c r="K295" s="171" t="s">
        <v>72</v>
      </c>
      <c r="L295" s="171" t="s">
        <v>72</v>
      </c>
      <c r="M295" s="171" t="s">
        <v>50</v>
      </c>
      <c r="N295" s="171" t="s">
        <v>64</v>
      </c>
      <c r="O295" s="172">
        <v>31048</v>
      </c>
      <c r="P295" s="171"/>
      <c r="Q295" s="171">
        <v>5.9</v>
      </c>
      <c r="R295" s="173" t="s">
        <v>41</v>
      </c>
      <c r="S295" s="174"/>
      <c r="T295" s="174"/>
      <c r="U295" s="106">
        <v>-999</v>
      </c>
      <c r="V295" s="106">
        <v>-999</v>
      </c>
      <c r="W295" s="106">
        <v>-999</v>
      </c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</row>
    <row r="296" spans="1:46" s="175" customFormat="1" ht="12.9" customHeight="1" x14ac:dyDescent="0.35">
      <c r="A296" s="171">
        <v>56504</v>
      </c>
      <c r="B296" s="171" t="s">
        <v>30</v>
      </c>
      <c r="C296" s="171" t="s">
        <v>31</v>
      </c>
      <c r="D296" s="171" t="s">
        <v>31</v>
      </c>
      <c r="E296" s="171" t="s">
        <v>2307</v>
      </c>
      <c r="F296" s="171" t="s">
        <v>2308</v>
      </c>
      <c r="G296" s="171">
        <v>1.91</v>
      </c>
      <c r="H296" s="171" t="s">
        <v>60</v>
      </c>
      <c r="I296" s="171" t="s">
        <v>1057</v>
      </c>
      <c r="J296" s="171" t="s">
        <v>73</v>
      </c>
      <c r="K296" s="171" t="s">
        <v>72</v>
      </c>
      <c r="L296" s="171" t="s">
        <v>72</v>
      </c>
      <c r="M296" s="171" t="s">
        <v>50</v>
      </c>
      <c r="N296" s="171" t="s">
        <v>64</v>
      </c>
      <c r="O296" s="172">
        <v>30682</v>
      </c>
      <c r="P296" s="171"/>
      <c r="Q296" s="171">
        <v>1.91</v>
      </c>
      <c r="R296" s="173" t="s">
        <v>41</v>
      </c>
      <c r="S296" s="174"/>
      <c r="T296" s="174"/>
      <c r="U296" s="106">
        <v>-999</v>
      </c>
      <c r="V296" s="106">
        <v>-999</v>
      </c>
      <c r="W296" s="106">
        <v>-999</v>
      </c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</row>
    <row r="297" spans="1:46" s="175" customFormat="1" ht="12.9" customHeight="1" x14ac:dyDescent="0.35">
      <c r="A297" s="171">
        <v>40705</v>
      </c>
      <c r="B297" s="171" t="s">
        <v>30</v>
      </c>
      <c r="C297" s="171" t="s">
        <v>31</v>
      </c>
      <c r="D297" s="171" t="s">
        <v>31</v>
      </c>
      <c r="E297" s="171" t="s">
        <v>2309</v>
      </c>
      <c r="F297" s="171" t="s">
        <v>2310</v>
      </c>
      <c r="G297" s="171">
        <v>2.85</v>
      </c>
      <c r="H297" s="171" t="s">
        <v>60</v>
      </c>
      <c r="I297" s="171" t="s">
        <v>1057</v>
      </c>
      <c r="J297" s="171" t="s">
        <v>73</v>
      </c>
      <c r="K297" s="171" t="s">
        <v>72</v>
      </c>
      <c r="L297" s="171" t="s">
        <v>72</v>
      </c>
      <c r="M297" s="171" t="s">
        <v>50</v>
      </c>
      <c r="N297" s="171" t="s">
        <v>64</v>
      </c>
      <c r="O297" s="172">
        <v>31778</v>
      </c>
      <c r="P297" s="171"/>
      <c r="Q297" s="171">
        <v>2.85</v>
      </c>
      <c r="R297" s="173" t="s">
        <v>41</v>
      </c>
      <c r="S297" s="174"/>
      <c r="T297" s="174"/>
      <c r="U297" s="106">
        <v>-999</v>
      </c>
      <c r="V297" s="106">
        <v>-999</v>
      </c>
      <c r="W297" s="106">
        <v>-999</v>
      </c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</row>
    <row r="298" spans="1:46" s="175" customFormat="1" ht="12.9" customHeight="1" x14ac:dyDescent="0.35">
      <c r="A298" s="171">
        <v>61604</v>
      </c>
      <c r="B298" s="171" t="s">
        <v>30</v>
      </c>
      <c r="C298" s="171" t="s">
        <v>31</v>
      </c>
      <c r="D298" s="171" t="s">
        <v>31</v>
      </c>
      <c r="E298" s="171" t="s">
        <v>2311</v>
      </c>
      <c r="F298" s="171" t="s">
        <v>2312</v>
      </c>
      <c r="G298" s="171">
        <v>4.0999999999999996</v>
      </c>
      <c r="H298" s="171" t="s">
        <v>60</v>
      </c>
      <c r="I298" s="171" t="s">
        <v>1057</v>
      </c>
      <c r="J298" s="171" t="s">
        <v>73</v>
      </c>
      <c r="K298" s="171" t="s">
        <v>72</v>
      </c>
      <c r="L298" s="171" t="s">
        <v>72</v>
      </c>
      <c r="M298" s="171" t="s">
        <v>50</v>
      </c>
      <c r="N298" s="171" t="s">
        <v>64</v>
      </c>
      <c r="O298" s="172">
        <v>31048</v>
      </c>
      <c r="P298" s="171"/>
      <c r="Q298" s="171">
        <v>4.0999999999999996</v>
      </c>
      <c r="R298" s="173" t="s">
        <v>41</v>
      </c>
      <c r="S298" s="174"/>
      <c r="T298" s="174"/>
      <c r="U298" s="106">
        <v>-999</v>
      </c>
      <c r="V298" s="106">
        <v>-999</v>
      </c>
      <c r="W298" s="106">
        <v>-999</v>
      </c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</row>
    <row r="299" spans="1:46" s="175" customFormat="1" ht="12.9" customHeight="1" x14ac:dyDescent="0.35">
      <c r="A299" s="112">
        <v>61600</v>
      </c>
      <c r="B299" s="112" t="s">
        <v>30</v>
      </c>
      <c r="C299" s="112" t="s">
        <v>42</v>
      </c>
      <c r="D299" s="112" t="s">
        <v>42</v>
      </c>
      <c r="E299" s="112" t="s">
        <v>2584</v>
      </c>
      <c r="F299" s="112" t="s">
        <v>2585</v>
      </c>
      <c r="G299" s="112">
        <v>13.3</v>
      </c>
      <c r="H299" s="112" t="s">
        <v>60</v>
      </c>
      <c r="I299" s="112" t="s">
        <v>232</v>
      </c>
      <c r="J299" s="112" t="s">
        <v>73</v>
      </c>
      <c r="K299" s="112" t="s">
        <v>72</v>
      </c>
      <c r="L299" s="112" t="s">
        <v>72</v>
      </c>
      <c r="M299" s="112" t="s">
        <v>50</v>
      </c>
      <c r="N299" s="112" t="s">
        <v>64</v>
      </c>
      <c r="O299" s="181">
        <v>30682</v>
      </c>
      <c r="P299" s="112"/>
      <c r="Q299" s="112">
        <v>13.3</v>
      </c>
      <c r="R299" s="113" t="s">
        <v>41</v>
      </c>
      <c r="S299" s="114"/>
      <c r="T299" s="114"/>
      <c r="U299" s="106">
        <v>-999</v>
      </c>
      <c r="V299" s="106">
        <v>-999</v>
      </c>
      <c r="W299" s="106">
        <v>-999</v>
      </c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</row>
    <row r="300" spans="1:46" s="175" customFormat="1" ht="12.9" customHeight="1" x14ac:dyDescent="0.35">
      <c r="A300" s="112">
        <v>24000</v>
      </c>
      <c r="B300" s="112" t="s">
        <v>30</v>
      </c>
      <c r="C300" s="112" t="s">
        <v>31</v>
      </c>
      <c r="D300" s="112" t="s">
        <v>42</v>
      </c>
      <c r="E300" s="112" t="s">
        <v>2606</v>
      </c>
      <c r="F300" s="112" t="s">
        <v>2607</v>
      </c>
      <c r="G300" s="112">
        <v>1.92</v>
      </c>
      <c r="H300" s="112" t="s">
        <v>60</v>
      </c>
      <c r="I300" s="112" t="s">
        <v>60</v>
      </c>
      <c r="J300" s="112" t="s">
        <v>73</v>
      </c>
      <c r="K300" s="112" t="s">
        <v>72</v>
      </c>
      <c r="L300" s="112" t="s">
        <v>72</v>
      </c>
      <c r="M300" s="112" t="s">
        <v>50</v>
      </c>
      <c r="N300" s="112" t="s">
        <v>64</v>
      </c>
      <c r="O300" s="181">
        <v>732</v>
      </c>
      <c r="P300" s="112"/>
      <c r="Q300" s="112">
        <v>1.97</v>
      </c>
      <c r="R300" s="113" t="s">
        <v>41</v>
      </c>
      <c r="S300" s="114"/>
      <c r="T300" s="114"/>
      <c r="U300" s="106">
        <v>-999</v>
      </c>
      <c r="V300" s="106">
        <v>-999</v>
      </c>
      <c r="W300" s="106">
        <v>-999</v>
      </c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</row>
    <row r="301" spans="1:46" s="175" customFormat="1" ht="12.9" customHeight="1" x14ac:dyDescent="0.35">
      <c r="A301" s="112">
        <v>62200</v>
      </c>
      <c r="B301" s="112" t="s">
        <v>30</v>
      </c>
      <c r="C301" s="112" t="s">
        <v>42</v>
      </c>
      <c r="D301" s="112" t="s">
        <v>42</v>
      </c>
      <c r="E301" s="112" t="s">
        <v>2690</v>
      </c>
      <c r="F301" s="112" t="s">
        <v>2691</v>
      </c>
      <c r="G301" s="112">
        <v>30.1</v>
      </c>
      <c r="H301" s="112" t="s">
        <v>60</v>
      </c>
      <c r="I301" s="112" t="s">
        <v>232</v>
      </c>
      <c r="J301" s="112" t="s">
        <v>73</v>
      </c>
      <c r="K301" s="112" t="s">
        <v>72</v>
      </c>
      <c r="L301" s="112" t="s">
        <v>72</v>
      </c>
      <c r="M301" s="112" t="s">
        <v>50</v>
      </c>
      <c r="N301" s="112" t="s">
        <v>64</v>
      </c>
      <c r="O301" s="181">
        <v>30682</v>
      </c>
      <c r="P301" s="112"/>
      <c r="Q301" s="112">
        <v>29</v>
      </c>
      <c r="R301" s="113" t="s">
        <v>41</v>
      </c>
      <c r="S301" s="114"/>
      <c r="T301" s="114"/>
      <c r="U301" s="106">
        <v>-999</v>
      </c>
      <c r="V301" s="106">
        <v>-999</v>
      </c>
      <c r="W301" s="106">
        <v>-999</v>
      </c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</row>
    <row r="302" spans="1:46" s="175" customFormat="1" ht="12.9" customHeight="1" x14ac:dyDescent="0.35">
      <c r="A302" s="171">
        <v>26900</v>
      </c>
      <c r="B302" s="171" t="s">
        <v>30</v>
      </c>
      <c r="C302" s="171" t="s">
        <v>31</v>
      </c>
      <c r="D302" s="171" t="s">
        <v>31</v>
      </c>
      <c r="E302" s="171" t="s">
        <v>2874</v>
      </c>
      <c r="F302" s="171" t="s">
        <v>2875</v>
      </c>
      <c r="G302" s="171">
        <v>10.9</v>
      </c>
      <c r="H302" s="171" t="s">
        <v>60</v>
      </c>
      <c r="I302" s="171" t="s">
        <v>60</v>
      </c>
      <c r="J302" s="171" t="s">
        <v>73</v>
      </c>
      <c r="K302" s="171" t="s">
        <v>72</v>
      </c>
      <c r="L302" s="171" t="s">
        <v>72</v>
      </c>
      <c r="M302" s="171" t="s">
        <v>50</v>
      </c>
      <c r="N302" s="171" t="s">
        <v>64</v>
      </c>
      <c r="O302" s="172">
        <v>8767</v>
      </c>
      <c r="P302" s="171"/>
      <c r="Q302" s="171">
        <v>10.9</v>
      </c>
      <c r="R302" s="173" t="s">
        <v>41</v>
      </c>
      <c r="S302" s="174"/>
      <c r="T302" s="174"/>
      <c r="U302" s="106">
        <v>-999</v>
      </c>
      <c r="V302" s="106">
        <v>-999</v>
      </c>
      <c r="W302" s="106">
        <v>-999</v>
      </c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</row>
    <row r="303" spans="1:46" s="175" customFormat="1" ht="12.9" customHeight="1" x14ac:dyDescent="0.35">
      <c r="A303" s="112">
        <v>64500</v>
      </c>
      <c r="B303" s="112" t="s">
        <v>30</v>
      </c>
      <c r="C303" s="112" t="s">
        <v>42</v>
      </c>
      <c r="D303" s="112" t="s">
        <v>42</v>
      </c>
      <c r="E303" s="112" t="s">
        <v>2907</v>
      </c>
      <c r="F303" s="112" t="s">
        <v>2908</v>
      </c>
      <c r="G303" s="112">
        <v>19.5</v>
      </c>
      <c r="H303" s="112" t="s">
        <v>60</v>
      </c>
      <c r="I303" s="112" t="s">
        <v>232</v>
      </c>
      <c r="J303" s="112" t="s">
        <v>73</v>
      </c>
      <c r="K303" s="112" t="s">
        <v>72</v>
      </c>
      <c r="L303" s="112" t="s">
        <v>72</v>
      </c>
      <c r="M303" s="112" t="s">
        <v>50</v>
      </c>
      <c r="N303" s="112" t="s">
        <v>64</v>
      </c>
      <c r="O303" s="181">
        <v>30682</v>
      </c>
      <c r="P303" s="112"/>
      <c r="Q303" s="112">
        <v>19.53</v>
      </c>
      <c r="R303" s="113" t="s">
        <v>41</v>
      </c>
      <c r="S303" s="114"/>
      <c r="T303" s="114"/>
      <c r="U303" s="106">
        <v>-999</v>
      </c>
      <c r="V303" s="106">
        <v>-999</v>
      </c>
      <c r="W303" s="106">
        <v>-999</v>
      </c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</row>
    <row r="304" spans="1:46" s="175" customFormat="1" ht="12.9" customHeight="1" x14ac:dyDescent="0.35">
      <c r="A304" s="112">
        <v>28500</v>
      </c>
      <c r="B304" s="112" t="s">
        <v>30</v>
      </c>
      <c r="C304" s="112" t="s">
        <v>31</v>
      </c>
      <c r="D304" s="112" t="s">
        <v>42</v>
      </c>
      <c r="E304" s="112" t="s">
        <v>2971</v>
      </c>
      <c r="F304" s="112" t="s">
        <v>2972</v>
      </c>
      <c r="G304" s="112">
        <v>11.94</v>
      </c>
      <c r="H304" s="112" t="s">
        <v>60</v>
      </c>
      <c r="I304" s="112" t="s">
        <v>60</v>
      </c>
      <c r="J304" s="112" t="s">
        <v>73</v>
      </c>
      <c r="K304" s="112" t="s">
        <v>72</v>
      </c>
      <c r="L304" s="112" t="s">
        <v>72</v>
      </c>
      <c r="M304" s="112" t="s">
        <v>50</v>
      </c>
      <c r="N304" s="112" t="s">
        <v>64</v>
      </c>
      <c r="O304" s="181">
        <v>5845</v>
      </c>
      <c r="P304" s="112"/>
      <c r="Q304" s="112">
        <v>11.5</v>
      </c>
      <c r="R304" s="113" t="s">
        <v>41</v>
      </c>
      <c r="S304" s="114"/>
      <c r="T304" s="114"/>
      <c r="U304" s="106">
        <v>-999</v>
      </c>
      <c r="V304" s="106">
        <v>-999</v>
      </c>
      <c r="W304" s="106">
        <v>-999</v>
      </c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</row>
    <row r="305" spans="1:46" s="175" customFormat="1" ht="12.9" customHeight="1" x14ac:dyDescent="0.35">
      <c r="A305" s="171">
        <v>58704</v>
      </c>
      <c r="B305" s="171" t="s">
        <v>30</v>
      </c>
      <c r="C305" s="171" t="s">
        <v>31</v>
      </c>
      <c r="D305" s="171" t="s">
        <v>31</v>
      </c>
      <c r="E305" s="171" t="s">
        <v>3064</v>
      </c>
      <c r="F305" s="171" t="s">
        <v>3065</v>
      </c>
      <c r="G305" s="171">
        <v>9.9</v>
      </c>
      <c r="H305" s="171" t="s">
        <v>60</v>
      </c>
      <c r="I305" s="171" t="s">
        <v>3066</v>
      </c>
      <c r="J305" s="171" t="s">
        <v>73</v>
      </c>
      <c r="K305" s="171" t="s">
        <v>72</v>
      </c>
      <c r="L305" s="171" t="s">
        <v>72</v>
      </c>
      <c r="M305" s="171" t="s">
        <v>50</v>
      </c>
      <c r="N305" s="171" t="s">
        <v>64</v>
      </c>
      <c r="O305" s="172">
        <v>29587</v>
      </c>
      <c r="P305" s="171"/>
      <c r="Q305" s="171">
        <v>9.9</v>
      </c>
      <c r="R305" s="173" t="s">
        <v>41</v>
      </c>
      <c r="S305" s="174"/>
      <c r="T305" s="174"/>
      <c r="U305" s="106">
        <v>-999</v>
      </c>
      <c r="V305" s="106">
        <v>-999</v>
      </c>
      <c r="W305" s="106">
        <v>-999</v>
      </c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</row>
    <row r="306" spans="1:46" s="175" customFormat="1" ht="12.9" customHeight="1" x14ac:dyDescent="0.35">
      <c r="A306" s="171">
        <v>62207</v>
      </c>
      <c r="B306" s="171" t="s">
        <v>30</v>
      </c>
      <c r="C306" s="171" t="s">
        <v>42</v>
      </c>
      <c r="D306" s="171" t="s">
        <v>31</v>
      </c>
      <c r="E306" s="171" t="s">
        <v>3067</v>
      </c>
      <c r="F306" s="171" t="s">
        <v>3068</v>
      </c>
      <c r="G306" s="171">
        <v>1.05</v>
      </c>
      <c r="H306" s="171" t="s">
        <v>60</v>
      </c>
      <c r="I306" s="171" t="s">
        <v>3069</v>
      </c>
      <c r="J306" s="171" t="s">
        <v>73</v>
      </c>
      <c r="K306" s="171" t="s">
        <v>72</v>
      </c>
      <c r="L306" s="171" t="s">
        <v>72</v>
      </c>
      <c r="M306" s="171" t="s">
        <v>50</v>
      </c>
      <c r="N306" s="171" t="s">
        <v>64</v>
      </c>
      <c r="O306" s="172">
        <v>31440</v>
      </c>
      <c r="P306" s="171"/>
      <c r="Q306" s="171">
        <v>1.05</v>
      </c>
      <c r="R306" s="173" t="s">
        <v>41</v>
      </c>
      <c r="S306" s="174"/>
      <c r="T306" s="174"/>
      <c r="U306" s="106">
        <v>-999</v>
      </c>
      <c r="V306" s="106">
        <v>-999</v>
      </c>
      <c r="W306" s="106">
        <v>-999</v>
      </c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</row>
    <row r="307" spans="1:46" s="175" customFormat="1" ht="12.9" customHeight="1" x14ac:dyDescent="0.35">
      <c r="A307" s="112">
        <v>29100</v>
      </c>
      <c r="B307" s="112" t="s">
        <v>30</v>
      </c>
      <c r="C307" s="112" t="s">
        <v>31</v>
      </c>
      <c r="D307" s="112" t="s">
        <v>42</v>
      </c>
      <c r="E307" s="112" t="s">
        <v>3093</v>
      </c>
      <c r="F307" s="112" t="s">
        <v>3094</v>
      </c>
      <c r="G307" s="112">
        <v>6.95</v>
      </c>
      <c r="H307" s="112" t="s">
        <v>60</v>
      </c>
      <c r="I307" s="112" t="s">
        <v>60</v>
      </c>
      <c r="J307" s="112" t="s">
        <v>73</v>
      </c>
      <c r="K307" s="112" t="s">
        <v>72</v>
      </c>
      <c r="L307" s="112" t="s">
        <v>72</v>
      </c>
      <c r="M307" s="112" t="s">
        <v>50</v>
      </c>
      <c r="N307" s="112" t="s">
        <v>64</v>
      </c>
      <c r="O307" s="112"/>
      <c r="P307" s="112"/>
      <c r="Q307" s="112">
        <v>6.95</v>
      </c>
      <c r="R307" s="113" t="s">
        <v>41</v>
      </c>
      <c r="S307" s="114"/>
      <c r="T307" s="114"/>
      <c r="U307" s="106">
        <v>-999</v>
      </c>
      <c r="V307" s="106">
        <v>-999</v>
      </c>
      <c r="W307" s="106">
        <v>-999</v>
      </c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</row>
    <row r="308" spans="1:46" s="175" customFormat="1" ht="12.9" customHeight="1" x14ac:dyDescent="0.35">
      <c r="A308" s="112">
        <v>68000</v>
      </c>
      <c r="B308" s="112" t="s">
        <v>30</v>
      </c>
      <c r="C308" s="112" t="s">
        <v>42</v>
      </c>
      <c r="D308" s="112" t="s">
        <v>42</v>
      </c>
      <c r="E308" s="112" t="s">
        <v>3117</v>
      </c>
      <c r="F308" s="112" t="s">
        <v>3118</v>
      </c>
      <c r="G308" s="112">
        <v>8.9</v>
      </c>
      <c r="H308" s="112" t="s">
        <v>60</v>
      </c>
      <c r="I308" s="112" t="s">
        <v>232</v>
      </c>
      <c r="J308" s="112" t="s">
        <v>73</v>
      </c>
      <c r="K308" s="112" t="s">
        <v>72</v>
      </c>
      <c r="L308" s="112" t="s">
        <v>72</v>
      </c>
      <c r="M308" s="112" t="s">
        <v>50</v>
      </c>
      <c r="N308" s="112" t="s">
        <v>64</v>
      </c>
      <c r="O308" s="181">
        <v>31778</v>
      </c>
      <c r="P308" s="112"/>
      <c r="Q308" s="112">
        <v>9.33</v>
      </c>
      <c r="R308" s="113" t="s">
        <v>41</v>
      </c>
      <c r="S308" s="114"/>
      <c r="T308" s="114"/>
      <c r="U308" s="106">
        <v>-999</v>
      </c>
      <c r="V308" s="106">
        <v>-999</v>
      </c>
      <c r="W308" s="106">
        <v>-999</v>
      </c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</row>
    <row r="309" spans="1:46" s="175" customFormat="1" ht="12.9" customHeight="1" x14ac:dyDescent="0.35">
      <c r="A309" s="171">
        <v>67504</v>
      </c>
      <c r="B309" s="171" t="s">
        <v>30</v>
      </c>
      <c r="C309" s="171" t="s">
        <v>42</v>
      </c>
      <c r="D309" s="171" t="s">
        <v>31</v>
      </c>
      <c r="E309" s="171" t="s">
        <v>3368</v>
      </c>
      <c r="F309" s="171" t="s">
        <v>3369</v>
      </c>
      <c r="G309" s="171">
        <v>1</v>
      </c>
      <c r="H309" s="171" t="s">
        <v>60</v>
      </c>
      <c r="I309" s="171" t="s">
        <v>3370</v>
      </c>
      <c r="J309" s="171" t="s">
        <v>73</v>
      </c>
      <c r="K309" s="171" t="s">
        <v>72</v>
      </c>
      <c r="L309" s="171" t="s">
        <v>72</v>
      </c>
      <c r="M309" s="171" t="s">
        <v>50</v>
      </c>
      <c r="N309" s="171" t="s">
        <v>64</v>
      </c>
      <c r="O309" s="172">
        <v>34410</v>
      </c>
      <c r="P309" s="171"/>
      <c r="Q309" s="171">
        <v>1</v>
      </c>
      <c r="R309" s="173" t="s">
        <v>41</v>
      </c>
      <c r="S309" s="174"/>
      <c r="T309" s="174"/>
      <c r="U309" s="106">
        <v>-999</v>
      </c>
      <c r="V309" s="106">
        <v>-999</v>
      </c>
      <c r="W309" s="106">
        <v>-999</v>
      </c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</row>
    <row r="310" spans="1:46" s="175" customFormat="1" ht="12.9" customHeight="1" x14ac:dyDescent="0.35">
      <c r="A310" s="112">
        <v>32500</v>
      </c>
      <c r="B310" s="112" t="s">
        <v>30</v>
      </c>
      <c r="C310" s="112" t="s">
        <v>31</v>
      </c>
      <c r="D310" s="112" t="s">
        <v>42</v>
      </c>
      <c r="E310" s="112" t="s">
        <v>3475</v>
      </c>
      <c r="F310" s="112" t="s">
        <v>3476</v>
      </c>
      <c r="G310" s="112">
        <v>6.4</v>
      </c>
      <c r="H310" s="112" t="s">
        <v>60</v>
      </c>
      <c r="I310" s="112" t="s">
        <v>71</v>
      </c>
      <c r="J310" s="112" t="s">
        <v>73</v>
      </c>
      <c r="K310" s="112" t="s">
        <v>72</v>
      </c>
      <c r="L310" s="112" t="s">
        <v>72</v>
      </c>
      <c r="M310" s="112" t="s">
        <v>50</v>
      </c>
      <c r="N310" s="112" t="s">
        <v>64</v>
      </c>
      <c r="O310" s="181">
        <v>5115</v>
      </c>
      <c r="P310" s="112" t="s">
        <v>3477</v>
      </c>
      <c r="Q310" s="112">
        <v>6.4</v>
      </c>
      <c r="R310" s="113" t="s">
        <v>41</v>
      </c>
      <c r="S310" s="114"/>
      <c r="T310" s="114"/>
      <c r="U310" s="106">
        <v>-999</v>
      </c>
      <c r="V310" s="106">
        <v>-999</v>
      </c>
      <c r="W310" s="106">
        <v>-999</v>
      </c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</row>
    <row r="311" spans="1:46" s="175" customFormat="1" ht="12.9" customHeight="1" x14ac:dyDescent="0.35">
      <c r="A311" s="112">
        <v>32600</v>
      </c>
      <c r="B311" s="112" t="s">
        <v>30</v>
      </c>
      <c r="C311" s="112" t="s">
        <v>31</v>
      </c>
      <c r="D311" s="112" t="s">
        <v>42</v>
      </c>
      <c r="E311" s="112" t="s">
        <v>3480</v>
      </c>
      <c r="F311" s="112" t="s">
        <v>3481</v>
      </c>
      <c r="G311" s="112">
        <v>2.5</v>
      </c>
      <c r="H311" s="112" t="s">
        <v>60</v>
      </c>
      <c r="I311" s="112" t="s">
        <v>60</v>
      </c>
      <c r="J311" s="112" t="s">
        <v>73</v>
      </c>
      <c r="K311" s="112" t="s">
        <v>72</v>
      </c>
      <c r="L311" s="112" t="s">
        <v>72</v>
      </c>
      <c r="M311" s="112" t="s">
        <v>50</v>
      </c>
      <c r="N311" s="112" t="s">
        <v>64</v>
      </c>
      <c r="O311" s="181">
        <v>3289</v>
      </c>
      <c r="P311" s="112"/>
      <c r="Q311" s="112">
        <v>2.52</v>
      </c>
      <c r="R311" s="113" t="s">
        <v>41</v>
      </c>
      <c r="S311" s="114"/>
      <c r="T311" s="114"/>
      <c r="U311" s="106">
        <v>-999</v>
      </c>
      <c r="V311" s="106">
        <v>-999</v>
      </c>
      <c r="W311" s="106">
        <v>-999</v>
      </c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</row>
    <row r="312" spans="1:46" s="175" customFormat="1" ht="12.9" customHeight="1" x14ac:dyDescent="0.35">
      <c r="A312" s="171">
        <v>58800</v>
      </c>
      <c r="B312" s="171" t="s">
        <v>30</v>
      </c>
      <c r="C312" s="171" t="s">
        <v>42</v>
      </c>
      <c r="D312" s="171" t="s">
        <v>31</v>
      </c>
      <c r="E312" s="171" t="s">
        <v>3605</v>
      </c>
      <c r="F312" s="171" t="s">
        <v>3606</v>
      </c>
      <c r="G312" s="171">
        <v>9.9499999999999993</v>
      </c>
      <c r="H312" s="171" t="s">
        <v>60</v>
      </c>
      <c r="I312" s="171" t="s">
        <v>1340</v>
      </c>
      <c r="J312" s="171" t="s">
        <v>73</v>
      </c>
      <c r="K312" s="171" t="s">
        <v>72</v>
      </c>
      <c r="L312" s="171" t="s">
        <v>72</v>
      </c>
      <c r="M312" s="171" t="s">
        <v>50</v>
      </c>
      <c r="N312" s="171" t="s">
        <v>64</v>
      </c>
      <c r="O312" s="172">
        <v>29952</v>
      </c>
      <c r="P312" s="171"/>
      <c r="Q312" s="171">
        <v>10.14</v>
      </c>
      <c r="R312" s="173" t="s">
        <v>41</v>
      </c>
      <c r="S312" s="174"/>
      <c r="T312" s="174"/>
      <c r="U312" s="106">
        <v>-999</v>
      </c>
      <c r="V312" s="106">
        <v>-999</v>
      </c>
      <c r="W312" s="106">
        <v>-999</v>
      </c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</row>
    <row r="313" spans="1:46" s="175" customFormat="1" ht="12.9" customHeight="1" x14ac:dyDescent="0.35">
      <c r="A313" s="112">
        <v>73300</v>
      </c>
      <c r="B313" s="112" t="s">
        <v>30</v>
      </c>
      <c r="C313" s="112" t="s">
        <v>42</v>
      </c>
      <c r="D313" s="112" t="s">
        <v>42</v>
      </c>
      <c r="E313" s="112" t="s">
        <v>3551</v>
      </c>
      <c r="F313" s="112" t="s">
        <v>3552</v>
      </c>
      <c r="G313" s="112">
        <v>18.600000000000001</v>
      </c>
      <c r="H313" s="112" t="s">
        <v>60</v>
      </c>
      <c r="I313" s="112" t="s">
        <v>232</v>
      </c>
      <c r="J313" s="112" t="s">
        <v>73</v>
      </c>
      <c r="K313" s="112" t="s">
        <v>72</v>
      </c>
      <c r="L313" s="112" t="s">
        <v>72</v>
      </c>
      <c r="M313" s="112" t="s">
        <v>50</v>
      </c>
      <c r="N313" s="112" t="s">
        <v>64</v>
      </c>
      <c r="O313" s="181">
        <v>32509</v>
      </c>
      <c r="P313" s="112"/>
      <c r="Q313" s="112">
        <v>12.3</v>
      </c>
      <c r="R313" s="113" t="s">
        <v>41</v>
      </c>
      <c r="S313" s="114"/>
      <c r="T313" s="114"/>
      <c r="U313" s="106">
        <v>-999</v>
      </c>
      <c r="V313" s="106">
        <v>-999</v>
      </c>
      <c r="W313" s="106">
        <v>-999</v>
      </c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</row>
    <row r="314" spans="1:46" s="175" customFormat="1" ht="12.9" customHeight="1" x14ac:dyDescent="0.35">
      <c r="A314" s="112">
        <v>33100</v>
      </c>
      <c r="B314" s="112" t="s">
        <v>30</v>
      </c>
      <c r="C314" s="112" t="s">
        <v>31</v>
      </c>
      <c r="D314" s="112" t="s">
        <v>42</v>
      </c>
      <c r="E314" s="112" t="s">
        <v>3622</v>
      </c>
      <c r="F314" s="112" t="s">
        <v>3623</v>
      </c>
      <c r="G314" s="112">
        <v>76</v>
      </c>
      <c r="H314" s="112" t="s">
        <v>60</v>
      </c>
      <c r="I314" s="112" t="s">
        <v>156</v>
      </c>
      <c r="J314" s="112" t="s">
        <v>73</v>
      </c>
      <c r="K314" s="112" t="s">
        <v>72</v>
      </c>
      <c r="L314" s="112" t="s">
        <v>72</v>
      </c>
      <c r="M314" s="112" t="s">
        <v>50</v>
      </c>
      <c r="N314" s="112" t="s">
        <v>64</v>
      </c>
      <c r="O314" s="181">
        <v>29952</v>
      </c>
      <c r="P314" s="112"/>
      <c r="Q314" s="112">
        <v>78.2</v>
      </c>
      <c r="R314" s="113" t="s">
        <v>41</v>
      </c>
      <c r="S314" s="114"/>
      <c r="T314" s="114"/>
      <c r="U314" s="106">
        <v>-999</v>
      </c>
      <c r="V314" s="106">
        <v>-999</v>
      </c>
      <c r="W314" s="106">
        <v>-999</v>
      </c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</row>
    <row r="315" spans="1:46" s="175" customFormat="1" ht="12.9" customHeight="1" x14ac:dyDescent="0.35">
      <c r="A315" s="171">
        <v>44609</v>
      </c>
      <c r="B315" s="171" t="s">
        <v>30</v>
      </c>
      <c r="C315" s="171" t="s">
        <v>42</v>
      </c>
      <c r="D315" s="171" t="s">
        <v>31</v>
      </c>
      <c r="E315" s="171" t="s">
        <v>3736</v>
      </c>
      <c r="F315" s="171" t="s">
        <v>3737</v>
      </c>
      <c r="G315" s="171">
        <v>1.1000000000000001</v>
      </c>
      <c r="H315" s="171" t="s">
        <v>60</v>
      </c>
      <c r="I315" s="171" t="s">
        <v>3738</v>
      </c>
      <c r="J315" s="171" t="s">
        <v>73</v>
      </c>
      <c r="K315" s="171" t="s">
        <v>72</v>
      </c>
      <c r="L315" s="171" t="s">
        <v>72</v>
      </c>
      <c r="M315" s="171" t="s">
        <v>50</v>
      </c>
      <c r="N315" s="171" t="s">
        <v>64</v>
      </c>
      <c r="O315" s="172">
        <v>31513</v>
      </c>
      <c r="P315" s="171"/>
      <c r="Q315" s="171">
        <v>1</v>
      </c>
      <c r="R315" s="173" t="s">
        <v>41</v>
      </c>
      <c r="S315" s="174"/>
      <c r="T315" s="174"/>
      <c r="U315" s="106">
        <v>-999</v>
      </c>
      <c r="V315" s="106">
        <v>-999</v>
      </c>
      <c r="W315" s="106">
        <v>-999</v>
      </c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</row>
    <row r="316" spans="1:46" s="175" customFormat="1" ht="12.9" customHeight="1" x14ac:dyDescent="0.35">
      <c r="A316" s="171">
        <v>58705</v>
      </c>
      <c r="B316" s="171" t="s">
        <v>30</v>
      </c>
      <c r="C316" s="171" t="s">
        <v>31</v>
      </c>
      <c r="D316" s="171" t="s">
        <v>31</v>
      </c>
      <c r="E316" s="171" t="s">
        <v>3805</v>
      </c>
      <c r="F316" s="171" t="s">
        <v>3806</v>
      </c>
      <c r="G316" s="171">
        <v>5.0999999999999996</v>
      </c>
      <c r="H316" s="171" t="s">
        <v>60</v>
      </c>
      <c r="I316" s="171" t="s">
        <v>3066</v>
      </c>
      <c r="J316" s="171" t="s">
        <v>73</v>
      </c>
      <c r="K316" s="171" t="s">
        <v>72</v>
      </c>
      <c r="L316" s="171" t="s">
        <v>72</v>
      </c>
      <c r="M316" s="171" t="s">
        <v>50</v>
      </c>
      <c r="N316" s="171" t="s">
        <v>64</v>
      </c>
      <c r="O316" s="172">
        <v>29587</v>
      </c>
      <c r="P316" s="171"/>
      <c r="Q316" s="171">
        <v>5.0999999999999996</v>
      </c>
      <c r="R316" s="173" t="s">
        <v>41</v>
      </c>
      <c r="S316" s="174"/>
      <c r="T316" s="174"/>
      <c r="U316" s="106">
        <v>-999</v>
      </c>
      <c r="V316" s="106">
        <v>-999</v>
      </c>
      <c r="W316" s="106">
        <v>-999</v>
      </c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</row>
    <row r="317" spans="1:46" s="175" customFormat="1" ht="12.9" customHeight="1" x14ac:dyDescent="0.35">
      <c r="A317" s="112">
        <v>64900</v>
      </c>
      <c r="B317" s="112" t="s">
        <v>30</v>
      </c>
      <c r="C317" s="112" t="s">
        <v>42</v>
      </c>
      <c r="D317" s="112" t="s">
        <v>42</v>
      </c>
      <c r="E317" s="112" t="s">
        <v>2934</v>
      </c>
      <c r="F317" s="112" t="s">
        <v>2935</v>
      </c>
      <c r="G317" s="112">
        <v>5.0999999999999996</v>
      </c>
      <c r="H317" s="112" t="s">
        <v>60</v>
      </c>
      <c r="I317" s="112" t="s">
        <v>232</v>
      </c>
      <c r="J317" s="112" t="s">
        <v>73</v>
      </c>
      <c r="K317" s="112"/>
      <c r="L317" s="112" t="s">
        <v>232</v>
      </c>
      <c r="M317" s="112" t="s">
        <v>50</v>
      </c>
      <c r="N317" s="112" t="s">
        <v>64</v>
      </c>
      <c r="O317" s="181">
        <v>31778</v>
      </c>
      <c r="P317" s="112"/>
      <c r="Q317" s="112">
        <v>5.12</v>
      </c>
      <c r="R317" s="113" t="s">
        <v>41</v>
      </c>
      <c r="S317" s="114"/>
      <c r="T317" s="114"/>
      <c r="U317" s="106">
        <v>-999</v>
      </c>
      <c r="V317" s="106">
        <v>-999</v>
      </c>
      <c r="W317" s="106">
        <v>-999</v>
      </c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</row>
    <row r="318" spans="1:46" s="175" customFormat="1" ht="12.9" customHeight="1" x14ac:dyDescent="0.35">
      <c r="A318" s="112">
        <v>69600</v>
      </c>
      <c r="B318" s="112" t="s">
        <v>30</v>
      </c>
      <c r="C318" s="112" t="s">
        <v>42</v>
      </c>
      <c r="D318" s="112" t="s">
        <v>42</v>
      </c>
      <c r="E318" s="112" t="s">
        <v>3174</v>
      </c>
      <c r="F318" s="112" t="s">
        <v>3175</v>
      </c>
      <c r="G318" s="112">
        <v>2.2999999999999998</v>
      </c>
      <c r="H318" s="112" t="s">
        <v>60</v>
      </c>
      <c r="I318" s="112" t="s">
        <v>232</v>
      </c>
      <c r="J318" s="112" t="s">
        <v>73</v>
      </c>
      <c r="K318" s="112"/>
      <c r="L318" s="112" t="s">
        <v>232</v>
      </c>
      <c r="M318" s="112" t="s">
        <v>50</v>
      </c>
      <c r="N318" s="112" t="s">
        <v>64</v>
      </c>
      <c r="O318" s="181">
        <v>3289</v>
      </c>
      <c r="P318" s="112"/>
      <c r="Q318" s="112">
        <v>2.2799999999999998</v>
      </c>
      <c r="R318" s="113" t="s">
        <v>41</v>
      </c>
      <c r="S318" s="114"/>
      <c r="T318" s="114"/>
      <c r="U318" s="106">
        <v>-999</v>
      </c>
      <c r="V318" s="106">
        <v>-999</v>
      </c>
      <c r="W318" s="106">
        <v>-999</v>
      </c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</row>
    <row r="319" spans="1:46" s="180" customFormat="1" ht="12" x14ac:dyDescent="0.35">
      <c r="A319" s="215">
        <v>8000</v>
      </c>
      <c r="B319" s="215" t="s">
        <v>30</v>
      </c>
      <c r="C319" s="215" t="s">
        <v>31</v>
      </c>
      <c r="D319" s="215" t="s">
        <v>42</v>
      </c>
      <c r="E319" s="215" t="s">
        <v>1055</v>
      </c>
      <c r="F319" s="215" t="s">
        <v>1056</v>
      </c>
      <c r="G319" s="215">
        <v>21</v>
      </c>
      <c r="H319" s="215" t="s">
        <v>60</v>
      </c>
      <c r="I319" s="215" t="s">
        <v>1057</v>
      </c>
      <c r="J319" s="215" t="s">
        <v>73</v>
      </c>
      <c r="K319" s="215" t="s">
        <v>1058</v>
      </c>
      <c r="L319" s="215" t="s">
        <v>72</v>
      </c>
      <c r="M319" s="215" t="s">
        <v>50</v>
      </c>
      <c r="N319" s="215" t="s">
        <v>64</v>
      </c>
      <c r="O319" s="216">
        <v>36892</v>
      </c>
      <c r="P319" s="215"/>
      <c r="Q319" s="215">
        <v>39.6</v>
      </c>
      <c r="R319" s="217" t="s">
        <v>41</v>
      </c>
      <c r="S319" s="218"/>
      <c r="T319" s="218"/>
      <c r="U319" s="220">
        <v>-999</v>
      </c>
      <c r="V319" s="220">
        <v>-999</v>
      </c>
      <c r="W319" s="220">
        <v>-999</v>
      </c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</row>
    <row r="320" spans="1:46" s="180" customFormat="1" ht="12" x14ac:dyDescent="0.35">
      <c r="A320" s="176">
        <v>2920</v>
      </c>
      <c r="B320" s="176" t="s">
        <v>30</v>
      </c>
      <c r="C320" s="176" t="s">
        <v>31</v>
      </c>
      <c r="D320" s="176" t="s">
        <v>31</v>
      </c>
      <c r="E320" s="176" t="s">
        <v>1184</v>
      </c>
      <c r="F320" s="176" t="s">
        <v>1185</v>
      </c>
      <c r="G320" s="176">
        <v>200</v>
      </c>
      <c r="H320" s="176" t="s">
        <v>60</v>
      </c>
      <c r="I320" s="176" t="s">
        <v>60</v>
      </c>
      <c r="J320" s="176" t="s">
        <v>73</v>
      </c>
      <c r="K320" s="176" t="s">
        <v>1058</v>
      </c>
      <c r="L320" s="176" t="s">
        <v>72</v>
      </c>
      <c r="M320" s="176" t="s">
        <v>50</v>
      </c>
      <c r="N320" s="176" t="s">
        <v>64</v>
      </c>
      <c r="O320" s="177">
        <v>31778</v>
      </c>
      <c r="P320" s="176"/>
      <c r="Q320" s="176">
        <v>199</v>
      </c>
      <c r="R320" s="178" t="s">
        <v>41</v>
      </c>
      <c r="S320" s="179"/>
      <c r="T320" s="179"/>
      <c r="U320" s="220">
        <v>-999</v>
      </c>
      <c r="V320" s="220">
        <v>-999</v>
      </c>
      <c r="W320" s="220">
        <v>-999</v>
      </c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</row>
    <row r="321" spans="1:46" s="210" customFormat="1" ht="12" x14ac:dyDescent="0.35">
      <c r="A321" s="211">
        <v>107200</v>
      </c>
      <c r="B321" s="211" t="s">
        <v>30</v>
      </c>
      <c r="C321" s="211" t="s">
        <v>42</v>
      </c>
      <c r="D321" s="211" t="s">
        <v>31</v>
      </c>
      <c r="E321" s="211" t="s">
        <v>168</v>
      </c>
      <c r="F321" s="211" t="s">
        <v>169</v>
      </c>
      <c r="G321" s="211">
        <v>168</v>
      </c>
      <c r="H321" s="211" t="s">
        <v>60</v>
      </c>
      <c r="I321" s="211" t="s">
        <v>170</v>
      </c>
      <c r="J321" s="211" t="s">
        <v>79</v>
      </c>
      <c r="K321" s="211" t="s">
        <v>79</v>
      </c>
      <c r="L321" s="211" t="s">
        <v>79</v>
      </c>
      <c r="M321" s="211" t="s">
        <v>50</v>
      </c>
      <c r="N321" s="211" t="s">
        <v>64</v>
      </c>
      <c r="O321" s="212">
        <v>41275</v>
      </c>
      <c r="P321" s="211"/>
      <c r="Q321" s="211">
        <v>168</v>
      </c>
      <c r="R321" s="213" t="s">
        <v>41</v>
      </c>
      <c r="S321" s="214"/>
      <c r="T321" s="214"/>
      <c r="U321" s="65">
        <v>-999</v>
      </c>
      <c r="V321" s="65">
        <v>-999</v>
      </c>
      <c r="W321" s="65">
        <v>-999</v>
      </c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</row>
    <row r="322" spans="1:46" s="210" customFormat="1" ht="12" x14ac:dyDescent="0.35">
      <c r="A322" s="211">
        <v>117300</v>
      </c>
      <c r="B322" s="211" t="s">
        <v>30</v>
      </c>
      <c r="C322" s="211" t="s">
        <v>31</v>
      </c>
      <c r="D322" s="211" t="s">
        <v>31</v>
      </c>
      <c r="E322" s="211" t="s">
        <v>171</v>
      </c>
      <c r="F322" s="211" t="s">
        <v>172</v>
      </c>
      <c r="G322" s="211">
        <v>138</v>
      </c>
      <c r="H322" s="211" t="s">
        <v>60</v>
      </c>
      <c r="I322" s="211" t="s">
        <v>173</v>
      </c>
      <c r="J322" s="211" t="s">
        <v>79</v>
      </c>
      <c r="K322" s="211" t="s">
        <v>79</v>
      </c>
      <c r="L322" s="211" t="s">
        <v>79</v>
      </c>
      <c r="M322" s="211" t="s">
        <v>50</v>
      </c>
      <c r="N322" s="211" t="s">
        <v>64</v>
      </c>
      <c r="O322" s="211"/>
      <c r="P322" s="211"/>
      <c r="Q322" s="211">
        <v>138</v>
      </c>
      <c r="R322" s="213" t="s">
        <v>41</v>
      </c>
      <c r="S322" s="214"/>
      <c r="T322" s="214"/>
      <c r="U322" s="65">
        <v>-999</v>
      </c>
      <c r="V322" s="65">
        <v>-999</v>
      </c>
      <c r="W322" s="65">
        <v>-999</v>
      </c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</row>
    <row r="323" spans="1:46" s="210" customFormat="1" ht="12" x14ac:dyDescent="0.35">
      <c r="A323" s="211">
        <v>117400</v>
      </c>
      <c r="B323" s="211" t="s">
        <v>30</v>
      </c>
      <c r="C323" s="211" t="s">
        <v>31</v>
      </c>
      <c r="D323" s="211" t="s">
        <v>31</v>
      </c>
      <c r="E323" s="211" t="s">
        <v>175</v>
      </c>
      <c r="F323" s="211" t="s">
        <v>176</v>
      </c>
      <c r="G323" s="211">
        <v>90</v>
      </c>
      <c r="H323" s="211" t="s">
        <v>60</v>
      </c>
      <c r="I323" s="211" t="s">
        <v>173</v>
      </c>
      <c r="J323" s="211" t="s">
        <v>79</v>
      </c>
      <c r="K323" s="211" t="s">
        <v>79</v>
      </c>
      <c r="L323" s="211" t="s">
        <v>79</v>
      </c>
      <c r="M323" s="211" t="s">
        <v>50</v>
      </c>
      <c r="N323" s="211" t="s">
        <v>64</v>
      </c>
      <c r="O323" s="211"/>
      <c r="P323" s="211"/>
      <c r="Q323" s="211">
        <v>90</v>
      </c>
      <c r="R323" s="213" t="s">
        <v>41</v>
      </c>
      <c r="S323" s="214"/>
      <c r="T323" s="214"/>
      <c r="U323" s="65">
        <v>-999</v>
      </c>
      <c r="V323" s="65">
        <v>-999</v>
      </c>
      <c r="W323" s="65">
        <v>-999</v>
      </c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</row>
    <row r="324" spans="1:46" s="210" customFormat="1" ht="12" x14ac:dyDescent="0.35">
      <c r="A324" s="211">
        <v>132600</v>
      </c>
      <c r="B324" s="211" t="s">
        <v>30</v>
      </c>
      <c r="C324" s="211" t="s">
        <v>42</v>
      </c>
      <c r="D324" s="211" t="s">
        <v>31</v>
      </c>
      <c r="E324" s="211" t="s">
        <v>181</v>
      </c>
      <c r="F324" s="211" t="s">
        <v>182</v>
      </c>
      <c r="G324" s="211">
        <v>47</v>
      </c>
      <c r="H324" s="211" t="s">
        <v>60</v>
      </c>
      <c r="I324" s="211" t="s">
        <v>183</v>
      </c>
      <c r="J324" s="211" t="s">
        <v>79</v>
      </c>
      <c r="K324" s="211" t="s">
        <v>79</v>
      </c>
      <c r="L324" s="211" t="s">
        <v>79</v>
      </c>
      <c r="M324" s="211" t="s">
        <v>50</v>
      </c>
      <c r="N324" s="211" t="s">
        <v>64</v>
      </c>
      <c r="O324" s="212">
        <v>31399</v>
      </c>
      <c r="P324" s="211"/>
      <c r="Q324" s="211">
        <v>47.08</v>
      </c>
      <c r="R324" s="213" t="s">
        <v>41</v>
      </c>
      <c r="S324" s="214"/>
      <c r="T324" s="214"/>
      <c r="U324" s="65">
        <v>-999</v>
      </c>
      <c r="V324" s="65">
        <v>-999</v>
      </c>
      <c r="W324" s="65">
        <v>-999</v>
      </c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</row>
    <row r="325" spans="1:46" s="210" customFormat="1" ht="12" x14ac:dyDescent="0.35">
      <c r="A325" s="66">
        <v>35300</v>
      </c>
      <c r="B325" s="66" t="s">
        <v>30</v>
      </c>
      <c r="C325" s="66" t="s">
        <v>42</v>
      </c>
      <c r="D325" s="66" t="s">
        <v>42</v>
      </c>
      <c r="E325" s="66" t="s">
        <v>90</v>
      </c>
      <c r="F325" s="66" t="s">
        <v>91</v>
      </c>
      <c r="G325" s="66">
        <v>206.5</v>
      </c>
      <c r="H325" s="66" t="s">
        <v>60</v>
      </c>
      <c r="I325" s="66" t="s">
        <v>92</v>
      </c>
      <c r="J325" s="66" t="s">
        <v>79</v>
      </c>
      <c r="K325" s="66" t="s">
        <v>79</v>
      </c>
      <c r="L325" s="66" t="s">
        <v>79</v>
      </c>
      <c r="M325" s="66" t="s">
        <v>50</v>
      </c>
      <c r="N325" s="66" t="s">
        <v>64</v>
      </c>
      <c r="O325" s="67">
        <v>29952</v>
      </c>
      <c r="P325" s="66"/>
      <c r="Q325" s="66">
        <v>206.5</v>
      </c>
      <c r="R325" s="68" t="s">
        <v>41</v>
      </c>
      <c r="S325" s="69"/>
      <c r="T325" s="69"/>
      <c r="U325" s="65">
        <v>-999</v>
      </c>
      <c r="V325" s="65">
        <v>-999</v>
      </c>
      <c r="W325" s="65">
        <v>-999</v>
      </c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</row>
    <row r="326" spans="1:46" s="210" customFormat="1" ht="12" x14ac:dyDescent="0.35">
      <c r="A326" s="211">
        <v>134200</v>
      </c>
      <c r="B326" s="211" t="s">
        <v>30</v>
      </c>
      <c r="C326" s="211" t="s">
        <v>31</v>
      </c>
      <c r="D326" s="211" t="s">
        <v>31</v>
      </c>
      <c r="E326" s="211" t="s">
        <v>448</v>
      </c>
      <c r="F326" s="211" t="s">
        <v>449</v>
      </c>
      <c r="G326" s="211">
        <v>4.5</v>
      </c>
      <c r="H326" s="211" t="s">
        <v>60</v>
      </c>
      <c r="I326" s="211" t="s">
        <v>450</v>
      </c>
      <c r="J326" s="211" t="s">
        <v>79</v>
      </c>
      <c r="K326" s="211" t="s">
        <v>79</v>
      </c>
      <c r="L326" s="211" t="s">
        <v>79</v>
      </c>
      <c r="M326" s="211" t="s">
        <v>50</v>
      </c>
      <c r="N326" s="211" t="s">
        <v>64</v>
      </c>
      <c r="O326" s="212">
        <v>31524</v>
      </c>
      <c r="P326" s="211"/>
      <c r="Q326" s="211">
        <v>4.5</v>
      </c>
      <c r="R326" s="213" t="s">
        <v>41</v>
      </c>
      <c r="S326" s="214"/>
      <c r="T326" s="214"/>
      <c r="U326" s="65">
        <v>-999</v>
      </c>
      <c r="V326" s="65">
        <v>-999</v>
      </c>
      <c r="W326" s="65">
        <v>-999</v>
      </c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</row>
    <row r="327" spans="1:46" s="210" customFormat="1" ht="12" x14ac:dyDescent="0.35">
      <c r="A327" s="211">
        <v>134300</v>
      </c>
      <c r="B327" s="211" t="s">
        <v>30</v>
      </c>
      <c r="C327" s="211" t="s">
        <v>31</v>
      </c>
      <c r="D327" s="211" t="s">
        <v>31</v>
      </c>
      <c r="E327" s="211" t="s">
        <v>451</v>
      </c>
      <c r="F327" s="211" t="s">
        <v>452</v>
      </c>
      <c r="G327" s="211">
        <v>6.52</v>
      </c>
      <c r="H327" s="211" t="s">
        <v>60</v>
      </c>
      <c r="I327" s="211" t="s">
        <v>453</v>
      </c>
      <c r="J327" s="211" t="s">
        <v>79</v>
      </c>
      <c r="K327" s="211" t="s">
        <v>79</v>
      </c>
      <c r="L327" s="211" t="s">
        <v>79</v>
      </c>
      <c r="M327" s="211" t="s">
        <v>50</v>
      </c>
      <c r="N327" s="211" t="s">
        <v>64</v>
      </c>
      <c r="O327" s="212">
        <v>31524</v>
      </c>
      <c r="P327" s="211"/>
      <c r="Q327" s="211">
        <v>7.1</v>
      </c>
      <c r="R327" s="213" t="s">
        <v>41</v>
      </c>
      <c r="S327" s="214"/>
      <c r="T327" s="214"/>
      <c r="U327" s="65">
        <v>-999</v>
      </c>
      <c r="V327" s="65">
        <v>-999</v>
      </c>
      <c r="W327" s="65">
        <v>-999</v>
      </c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</row>
    <row r="328" spans="1:46" s="210" customFormat="1" ht="12" x14ac:dyDescent="0.35">
      <c r="A328" s="211">
        <v>4100</v>
      </c>
      <c r="B328" s="211" t="s">
        <v>30</v>
      </c>
      <c r="C328" s="211" t="s">
        <v>31</v>
      </c>
      <c r="D328" s="211" t="s">
        <v>31</v>
      </c>
      <c r="E328" s="211" t="s">
        <v>760</v>
      </c>
      <c r="F328" s="211" t="s">
        <v>761</v>
      </c>
      <c r="G328" s="211">
        <v>41</v>
      </c>
      <c r="H328" s="211" t="s">
        <v>60</v>
      </c>
      <c r="I328" s="211" t="s">
        <v>762</v>
      </c>
      <c r="J328" s="211" t="s">
        <v>79</v>
      </c>
      <c r="K328" s="211" t="s">
        <v>79</v>
      </c>
      <c r="L328" s="211" t="s">
        <v>79</v>
      </c>
      <c r="M328" s="211" t="s">
        <v>50</v>
      </c>
      <c r="N328" s="211" t="s">
        <v>64</v>
      </c>
      <c r="O328" s="212">
        <v>37499</v>
      </c>
      <c r="P328" s="211"/>
      <c r="Q328" s="211">
        <v>41</v>
      </c>
      <c r="R328" s="213" t="s">
        <v>41</v>
      </c>
      <c r="S328" s="214"/>
      <c r="T328" s="214"/>
      <c r="U328" s="65">
        <v>-999</v>
      </c>
      <c r="V328" s="65">
        <v>-999</v>
      </c>
      <c r="W328" s="65">
        <v>-999</v>
      </c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</row>
    <row r="329" spans="1:46" s="210" customFormat="1" ht="12" x14ac:dyDescent="0.35">
      <c r="A329" s="211">
        <v>132700</v>
      </c>
      <c r="B329" s="211" t="s">
        <v>30</v>
      </c>
      <c r="C329" s="211" t="s">
        <v>31</v>
      </c>
      <c r="D329" s="211" t="s">
        <v>31</v>
      </c>
      <c r="E329" s="211" t="s">
        <v>803</v>
      </c>
      <c r="F329" s="211" t="s">
        <v>804</v>
      </c>
      <c r="G329" s="211">
        <v>47.1</v>
      </c>
      <c r="H329" s="211" t="s">
        <v>60</v>
      </c>
      <c r="I329" s="211" t="s">
        <v>805</v>
      </c>
      <c r="J329" s="211" t="s">
        <v>79</v>
      </c>
      <c r="K329" s="211" t="s">
        <v>79</v>
      </c>
      <c r="L329" s="211" t="s">
        <v>79</v>
      </c>
      <c r="M329" s="211" t="s">
        <v>50</v>
      </c>
      <c r="N329" s="211" t="s">
        <v>64</v>
      </c>
      <c r="O329" s="212">
        <v>41983</v>
      </c>
      <c r="P329" s="211"/>
      <c r="Q329" s="211">
        <v>47.12</v>
      </c>
      <c r="R329" s="213" t="s">
        <v>41</v>
      </c>
      <c r="S329" s="214"/>
      <c r="T329" s="214"/>
      <c r="U329" s="65">
        <v>-999</v>
      </c>
      <c r="V329" s="65">
        <v>-999</v>
      </c>
      <c r="W329" s="65">
        <v>-999</v>
      </c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</row>
    <row r="330" spans="1:46" s="210" customFormat="1" ht="12" x14ac:dyDescent="0.35">
      <c r="A330" s="211">
        <v>131500</v>
      </c>
      <c r="B330" s="211" t="s">
        <v>30</v>
      </c>
      <c r="C330" s="211" t="s">
        <v>31</v>
      </c>
      <c r="D330" s="211" t="s">
        <v>31</v>
      </c>
      <c r="E330" s="211" t="s">
        <v>807</v>
      </c>
      <c r="F330" s="211" t="s">
        <v>808</v>
      </c>
      <c r="G330" s="211">
        <v>11.9</v>
      </c>
      <c r="H330" s="211" t="s">
        <v>60</v>
      </c>
      <c r="I330" s="211" t="s">
        <v>809</v>
      </c>
      <c r="J330" s="211" t="s">
        <v>79</v>
      </c>
      <c r="K330" s="211" t="s">
        <v>79</v>
      </c>
      <c r="L330" s="211" t="s">
        <v>79</v>
      </c>
      <c r="M330" s="211" t="s">
        <v>50</v>
      </c>
      <c r="N330" s="211" t="s">
        <v>64</v>
      </c>
      <c r="O330" s="212">
        <v>42384</v>
      </c>
      <c r="P330" s="211"/>
      <c r="Q330" s="211">
        <v>11.9</v>
      </c>
      <c r="R330" s="213" t="s">
        <v>41</v>
      </c>
      <c r="S330" s="214"/>
      <c r="T330" s="214"/>
      <c r="U330" s="65">
        <v>-999</v>
      </c>
      <c r="V330" s="65">
        <v>-999</v>
      </c>
      <c r="W330" s="65">
        <v>-999</v>
      </c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</row>
    <row r="331" spans="1:46" s="210" customFormat="1" ht="12" x14ac:dyDescent="0.35">
      <c r="A331" s="211">
        <v>35311</v>
      </c>
      <c r="B331" s="211" t="s">
        <v>30</v>
      </c>
      <c r="C331" s="211" t="s">
        <v>42</v>
      </c>
      <c r="D331" s="211" t="s">
        <v>31</v>
      </c>
      <c r="E331" s="211" t="s">
        <v>527</v>
      </c>
      <c r="F331" s="211" t="s">
        <v>528</v>
      </c>
      <c r="G331" s="211">
        <v>7.5</v>
      </c>
      <c r="H331" s="211" t="s">
        <v>60</v>
      </c>
      <c r="I331" s="211" t="s">
        <v>529</v>
      </c>
      <c r="J331" s="211" t="s">
        <v>79</v>
      </c>
      <c r="K331" s="211" t="s">
        <v>79</v>
      </c>
      <c r="L331" s="211" t="s">
        <v>79</v>
      </c>
      <c r="M331" s="211" t="s">
        <v>50</v>
      </c>
      <c r="N331" s="211" t="s">
        <v>64</v>
      </c>
      <c r="O331" s="212">
        <v>30651</v>
      </c>
      <c r="P331" s="211"/>
      <c r="Q331" s="211">
        <v>7.5</v>
      </c>
      <c r="R331" s="213" t="s">
        <v>41</v>
      </c>
      <c r="S331" s="214"/>
      <c r="T331" s="214"/>
      <c r="U331" s="65">
        <v>-999</v>
      </c>
      <c r="V331" s="65">
        <v>-999</v>
      </c>
      <c r="W331" s="65">
        <v>-999</v>
      </c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</row>
    <row r="332" spans="1:46" s="210" customFormat="1" ht="12" x14ac:dyDescent="0.35">
      <c r="A332" s="66">
        <v>103900</v>
      </c>
      <c r="B332" s="66" t="s">
        <v>30</v>
      </c>
      <c r="C332" s="66" t="s">
        <v>31</v>
      </c>
      <c r="D332" s="66" t="s">
        <v>42</v>
      </c>
      <c r="E332" s="66" t="s">
        <v>955</v>
      </c>
      <c r="F332" s="66" t="s">
        <v>956</v>
      </c>
      <c r="G332" s="66">
        <v>102</v>
      </c>
      <c r="H332" s="66" t="s">
        <v>60</v>
      </c>
      <c r="I332" s="66" t="s">
        <v>957</v>
      </c>
      <c r="J332" s="66" t="s">
        <v>79</v>
      </c>
      <c r="K332" s="66" t="s">
        <v>79</v>
      </c>
      <c r="L332" s="66" t="s">
        <v>79</v>
      </c>
      <c r="M332" s="66" t="s">
        <v>50</v>
      </c>
      <c r="N332" s="66" t="s">
        <v>64</v>
      </c>
      <c r="O332" s="67">
        <v>40997</v>
      </c>
      <c r="P332" s="66"/>
      <c r="Q332" s="66">
        <v>102</v>
      </c>
      <c r="R332" s="68" t="s">
        <v>41</v>
      </c>
      <c r="S332" s="69"/>
      <c r="T332" s="69"/>
      <c r="U332" s="65">
        <v>-999</v>
      </c>
      <c r="V332" s="65">
        <v>-999</v>
      </c>
      <c r="W332" s="65">
        <v>-999</v>
      </c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</row>
    <row r="333" spans="1:46" s="210" customFormat="1" ht="12" x14ac:dyDescent="0.35">
      <c r="A333" s="211">
        <v>35309</v>
      </c>
      <c r="B333" s="211" t="s">
        <v>30</v>
      </c>
      <c r="C333" s="211" t="s">
        <v>42</v>
      </c>
      <c r="D333" s="211" t="s">
        <v>31</v>
      </c>
      <c r="E333" s="211" t="s">
        <v>962</v>
      </c>
      <c r="F333" s="211" t="s">
        <v>963</v>
      </c>
      <c r="G333" s="211">
        <v>3</v>
      </c>
      <c r="H333" s="211" t="s">
        <v>60</v>
      </c>
      <c r="I333" s="211" t="s">
        <v>529</v>
      </c>
      <c r="J333" s="211" t="s">
        <v>79</v>
      </c>
      <c r="K333" s="211" t="s">
        <v>79</v>
      </c>
      <c r="L333" s="211" t="s">
        <v>79</v>
      </c>
      <c r="M333" s="211" t="s">
        <v>50</v>
      </c>
      <c r="N333" s="211" t="s">
        <v>64</v>
      </c>
      <c r="O333" s="212">
        <v>31387</v>
      </c>
      <c r="P333" s="211"/>
      <c r="Q333" s="211">
        <v>3</v>
      </c>
      <c r="R333" s="213" t="s">
        <v>41</v>
      </c>
      <c r="S333" s="214"/>
      <c r="T333" s="214"/>
      <c r="U333" s="65">
        <v>-999</v>
      </c>
      <c r="V333" s="65">
        <v>-999</v>
      </c>
      <c r="W333" s="65">
        <v>-999</v>
      </c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</row>
    <row r="334" spans="1:46" s="210" customFormat="1" ht="12" x14ac:dyDescent="0.35">
      <c r="A334" s="211">
        <v>100900</v>
      </c>
      <c r="B334" s="211" t="s">
        <v>30</v>
      </c>
      <c r="C334" s="211" t="s">
        <v>31</v>
      </c>
      <c r="D334" s="211" t="s">
        <v>31</v>
      </c>
      <c r="E334" s="211" t="s">
        <v>702</v>
      </c>
      <c r="F334" s="211" t="s">
        <v>703</v>
      </c>
      <c r="G334" s="211">
        <v>102</v>
      </c>
      <c r="H334" s="211" t="s">
        <v>60</v>
      </c>
      <c r="I334" s="211" t="s">
        <v>704</v>
      </c>
      <c r="J334" s="211" t="s">
        <v>79</v>
      </c>
      <c r="K334" s="211" t="s">
        <v>79</v>
      </c>
      <c r="L334" s="211" t="s">
        <v>79</v>
      </c>
      <c r="M334" s="211" t="s">
        <v>50</v>
      </c>
      <c r="N334" s="211" t="s">
        <v>64</v>
      </c>
      <c r="O334" s="212">
        <v>40614</v>
      </c>
      <c r="P334" s="211"/>
      <c r="Q334" s="211">
        <v>102</v>
      </c>
      <c r="R334" s="213" t="s">
        <v>41</v>
      </c>
      <c r="S334" s="214"/>
      <c r="T334" s="214"/>
      <c r="U334" s="65">
        <v>-999</v>
      </c>
      <c r="V334" s="65">
        <v>-999</v>
      </c>
      <c r="W334" s="65">
        <v>-999</v>
      </c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</row>
    <row r="335" spans="1:46" s="210" customFormat="1" ht="12" x14ac:dyDescent="0.35">
      <c r="A335" s="211">
        <v>101300</v>
      </c>
      <c r="B335" s="211" t="s">
        <v>30</v>
      </c>
      <c r="C335" s="211" t="s">
        <v>31</v>
      </c>
      <c r="D335" s="211" t="s">
        <v>31</v>
      </c>
      <c r="E335" s="211" t="s">
        <v>705</v>
      </c>
      <c r="F335" s="211" t="s">
        <v>706</v>
      </c>
      <c r="G335" s="211">
        <v>168</v>
      </c>
      <c r="H335" s="211" t="s">
        <v>60</v>
      </c>
      <c r="I335" s="211" t="s">
        <v>707</v>
      </c>
      <c r="J335" s="211" t="s">
        <v>79</v>
      </c>
      <c r="K335" s="211" t="s">
        <v>79</v>
      </c>
      <c r="L335" s="211" t="s">
        <v>79</v>
      </c>
      <c r="M335" s="211" t="s">
        <v>50</v>
      </c>
      <c r="N335" s="211" t="s">
        <v>64</v>
      </c>
      <c r="O335" s="212">
        <v>40654</v>
      </c>
      <c r="P335" s="211"/>
      <c r="Q335" s="211">
        <v>168</v>
      </c>
      <c r="R335" s="213" t="s">
        <v>41</v>
      </c>
      <c r="S335" s="214"/>
      <c r="T335" s="214"/>
      <c r="U335" s="65">
        <v>-999</v>
      </c>
      <c r="V335" s="65">
        <v>-999</v>
      </c>
      <c r="W335" s="65">
        <v>-999</v>
      </c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</row>
    <row r="336" spans="1:46" s="210" customFormat="1" ht="12" x14ac:dyDescent="0.35">
      <c r="A336" s="211">
        <v>103600</v>
      </c>
      <c r="B336" s="211" t="s">
        <v>30</v>
      </c>
      <c r="C336" s="211" t="s">
        <v>31</v>
      </c>
      <c r="D336" s="211" t="s">
        <v>31</v>
      </c>
      <c r="E336" s="211" t="s">
        <v>708</v>
      </c>
      <c r="F336" s="211" t="s">
        <v>709</v>
      </c>
      <c r="G336" s="211">
        <v>150</v>
      </c>
      <c r="H336" s="211" t="s">
        <v>60</v>
      </c>
      <c r="I336" s="211" t="s">
        <v>710</v>
      </c>
      <c r="J336" s="211" t="s">
        <v>79</v>
      </c>
      <c r="K336" s="211" t="s">
        <v>79</v>
      </c>
      <c r="L336" s="211" t="s">
        <v>79</v>
      </c>
      <c r="M336" s="211" t="s">
        <v>50</v>
      </c>
      <c r="N336" s="211" t="s">
        <v>64</v>
      </c>
      <c r="O336" s="212">
        <v>40940</v>
      </c>
      <c r="P336" s="211"/>
      <c r="Q336" s="211">
        <v>150</v>
      </c>
      <c r="R336" s="213" t="s">
        <v>41</v>
      </c>
      <c r="S336" s="214"/>
      <c r="T336" s="214"/>
      <c r="U336" s="65">
        <v>-999</v>
      </c>
      <c r="V336" s="65">
        <v>-999</v>
      </c>
      <c r="W336" s="65">
        <v>-999</v>
      </c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</row>
    <row r="337" spans="1:46" s="210" customFormat="1" ht="12" x14ac:dyDescent="0.35">
      <c r="A337" s="211">
        <v>107300</v>
      </c>
      <c r="B337" s="211" t="s">
        <v>30</v>
      </c>
      <c r="C337" s="211" t="s">
        <v>31</v>
      </c>
      <c r="D337" s="211" t="s">
        <v>31</v>
      </c>
      <c r="E337" s="211" t="s">
        <v>711</v>
      </c>
      <c r="F337" s="211" t="s">
        <v>712</v>
      </c>
      <c r="G337" s="211">
        <v>132</v>
      </c>
      <c r="H337" s="211" t="s">
        <v>60</v>
      </c>
      <c r="I337" s="211" t="s">
        <v>713</v>
      </c>
      <c r="J337" s="211" t="s">
        <v>79</v>
      </c>
      <c r="K337" s="211" t="s">
        <v>79</v>
      </c>
      <c r="L337" s="211" t="s">
        <v>79</v>
      </c>
      <c r="M337" s="211" t="s">
        <v>50</v>
      </c>
      <c r="N337" s="211" t="s">
        <v>64</v>
      </c>
      <c r="O337" s="212">
        <v>41275</v>
      </c>
      <c r="P337" s="211"/>
      <c r="Q337" s="211">
        <v>132</v>
      </c>
      <c r="R337" s="213" t="s">
        <v>41</v>
      </c>
      <c r="S337" s="214"/>
      <c r="T337" s="214"/>
      <c r="U337" s="65">
        <v>-999</v>
      </c>
      <c r="V337" s="65">
        <v>-999</v>
      </c>
      <c r="W337" s="65">
        <v>-999</v>
      </c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</row>
    <row r="338" spans="1:46" s="210" customFormat="1" ht="12" x14ac:dyDescent="0.35">
      <c r="A338" s="211">
        <v>104500</v>
      </c>
      <c r="B338" s="211" t="s">
        <v>30</v>
      </c>
      <c r="C338" s="211" t="s">
        <v>31</v>
      </c>
      <c r="D338" s="211" t="s">
        <v>31</v>
      </c>
      <c r="E338" s="211" t="s">
        <v>714</v>
      </c>
      <c r="F338" s="211" t="s">
        <v>715</v>
      </c>
      <c r="G338" s="211">
        <v>150</v>
      </c>
      <c r="H338" s="211" t="s">
        <v>60</v>
      </c>
      <c r="I338" s="211" t="s">
        <v>716</v>
      </c>
      <c r="J338" s="211" t="s">
        <v>79</v>
      </c>
      <c r="K338" s="211" t="s">
        <v>79</v>
      </c>
      <c r="L338" s="211" t="s">
        <v>79</v>
      </c>
      <c r="M338" s="211" t="s">
        <v>50</v>
      </c>
      <c r="N338" s="211" t="s">
        <v>64</v>
      </c>
      <c r="O338" s="212">
        <v>41038</v>
      </c>
      <c r="P338" s="211"/>
      <c r="Q338" s="211">
        <v>150</v>
      </c>
      <c r="R338" s="213" t="s">
        <v>41</v>
      </c>
      <c r="S338" s="214"/>
      <c r="T338" s="214"/>
      <c r="U338" s="65">
        <v>-999</v>
      </c>
      <c r="V338" s="65">
        <v>-999</v>
      </c>
      <c r="W338" s="65">
        <v>-999</v>
      </c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</row>
    <row r="339" spans="1:46" s="210" customFormat="1" ht="12" x14ac:dyDescent="0.35">
      <c r="A339" s="211">
        <v>100400</v>
      </c>
      <c r="B339" s="211" t="s">
        <v>30</v>
      </c>
      <c r="C339" s="211" t="s">
        <v>31</v>
      </c>
      <c r="D339" s="211" t="s">
        <v>31</v>
      </c>
      <c r="E339" s="211" t="s">
        <v>717</v>
      </c>
      <c r="F339" s="211" t="s">
        <v>718</v>
      </c>
      <c r="G339" s="211">
        <v>150</v>
      </c>
      <c r="H339" s="211" t="s">
        <v>60</v>
      </c>
      <c r="I339" s="211" t="s">
        <v>719</v>
      </c>
      <c r="J339" s="211" t="s">
        <v>79</v>
      </c>
      <c r="K339" s="211" t="s">
        <v>79</v>
      </c>
      <c r="L339" s="211" t="s">
        <v>79</v>
      </c>
      <c r="M339" s="211" t="s">
        <v>50</v>
      </c>
      <c r="N339" s="211" t="s">
        <v>64</v>
      </c>
      <c r="O339" s="212">
        <v>40541</v>
      </c>
      <c r="P339" s="211"/>
      <c r="Q339" s="211">
        <v>150</v>
      </c>
      <c r="R339" s="213" t="s">
        <v>41</v>
      </c>
      <c r="S339" s="214"/>
      <c r="T339" s="214"/>
      <c r="U339" s="65">
        <v>-999</v>
      </c>
      <c r="V339" s="65">
        <v>-999</v>
      </c>
      <c r="W339" s="65">
        <v>-999</v>
      </c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</row>
    <row r="340" spans="1:46" s="210" customFormat="1" ht="12" x14ac:dyDescent="0.35">
      <c r="A340" s="211">
        <v>100500</v>
      </c>
      <c r="B340" s="211" t="s">
        <v>30</v>
      </c>
      <c r="C340" s="211" t="s">
        <v>31</v>
      </c>
      <c r="D340" s="211" t="s">
        <v>31</v>
      </c>
      <c r="E340" s="211" t="s">
        <v>720</v>
      </c>
      <c r="F340" s="211" t="s">
        <v>721</v>
      </c>
      <c r="G340" s="211">
        <v>150</v>
      </c>
      <c r="H340" s="211" t="s">
        <v>60</v>
      </c>
      <c r="I340" s="211" t="s">
        <v>722</v>
      </c>
      <c r="J340" s="211" t="s">
        <v>79</v>
      </c>
      <c r="K340" s="211" t="s">
        <v>79</v>
      </c>
      <c r="L340" s="211" t="s">
        <v>79</v>
      </c>
      <c r="M340" s="211" t="s">
        <v>50</v>
      </c>
      <c r="N340" s="211" t="s">
        <v>64</v>
      </c>
      <c r="O340" s="212">
        <v>40541</v>
      </c>
      <c r="P340" s="211"/>
      <c r="Q340" s="211">
        <v>150</v>
      </c>
      <c r="R340" s="213" t="s">
        <v>41</v>
      </c>
      <c r="S340" s="214"/>
      <c r="T340" s="214"/>
      <c r="U340" s="65">
        <v>-999</v>
      </c>
      <c r="V340" s="65">
        <v>-999</v>
      </c>
      <c r="W340" s="65">
        <v>-999</v>
      </c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</row>
    <row r="341" spans="1:46" s="210" customFormat="1" ht="12" x14ac:dyDescent="0.35">
      <c r="A341" s="211">
        <v>100700</v>
      </c>
      <c r="B341" s="211" t="s">
        <v>30</v>
      </c>
      <c r="C341" s="211" t="s">
        <v>31</v>
      </c>
      <c r="D341" s="211" t="s">
        <v>31</v>
      </c>
      <c r="E341" s="211" t="s">
        <v>723</v>
      </c>
      <c r="F341" s="211" t="s">
        <v>724</v>
      </c>
      <c r="G341" s="211">
        <v>150</v>
      </c>
      <c r="H341" s="211" t="s">
        <v>60</v>
      </c>
      <c r="I341" s="211" t="s">
        <v>725</v>
      </c>
      <c r="J341" s="211" t="s">
        <v>79</v>
      </c>
      <c r="K341" s="211" t="s">
        <v>79</v>
      </c>
      <c r="L341" s="211" t="s">
        <v>79</v>
      </c>
      <c r="M341" s="211" t="s">
        <v>50</v>
      </c>
      <c r="N341" s="211" t="s">
        <v>64</v>
      </c>
      <c r="O341" s="212">
        <v>40586</v>
      </c>
      <c r="P341" s="211"/>
      <c r="Q341" s="211">
        <v>150</v>
      </c>
      <c r="R341" s="213" t="s">
        <v>41</v>
      </c>
      <c r="S341" s="214"/>
      <c r="T341" s="214"/>
      <c r="U341" s="65">
        <v>-999</v>
      </c>
      <c r="V341" s="65">
        <v>-999</v>
      </c>
      <c r="W341" s="65">
        <v>-999</v>
      </c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</row>
    <row r="342" spans="1:46" s="210" customFormat="1" ht="12" x14ac:dyDescent="0.35">
      <c r="A342" s="66">
        <v>44600</v>
      </c>
      <c r="B342" s="66" t="s">
        <v>30</v>
      </c>
      <c r="C342" s="66" t="s">
        <v>42</v>
      </c>
      <c r="D342" s="66" t="s">
        <v>42</v>
      </c>
      <c r="E342" s="66" t="s">
        <v>1016</v>
      </c>
      <c r="F342" s="66" t="s">
        <v>1017</v>
      </c>
      <c r="G342" s="66">
        <v>155</v>
      </c>
      <c r="H342" s="66" t="s">
        <v>60</v>
      </c>
      <c r="I342" s="66" t="s">
        <v>92</v>
      </c>
      <c r="J342" s="66" t="s">
        <v>79</v>
      </c>
      <c r="K342" s="66" t="s">
        <v>79</v>
      </c>
      <c r="L342" s="66" t="s">
        <v>79</v>
      </c>
      <c r="M342" s="66" t="s">
        <v>50</v>
      </c>
      <c r="N342" s="66" t="s">
        <v>64</v>
      </c>
      <c r="O342" s="67">
        <v>30317</v>
      </c>
      <c r="P342" s="66"/>
      <c r="Q342" s="66">
        <v>155</v>
      </c>
      <c r="R342" s="68" t="s">
        <v>41</v>
      </c>
      <c r="S342" s="69"/>
      <c r="T342" s="69"/>
      <c r="U342" s="65">
        <v>-999</v>
      </c>
      <c r="V342" s="65">
        <v>-999</v>
      </c>
      <c r="W342" s="65">
        <v>-999</v>
      </c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</row>
    <row r="343" spans="1:46" s="210" customFormat="1" ht="12" x14ac:dyDescent="0.35">
      <c r="A343" s="211">
        <v>96600</v>
      </c>
      <c r="B343" s="211" t="s">
        <v>30</v>
      </c>
      <c r="C343" s="211" t="s">
        <v>31</v>
      </c>
      <c r="D343" s="211" t="s">
        <v>31</v>
      </c>
      <c r="E343" s="211" t="s">
        <v>1155</v>
      </c>
      <c r="F343" s="211" t="s">
        <v>1156</v>
      </c>
      <c r="G343" s="211">
        <v>45</v>
      </c>
      <c r="H343" s="211" t="s">
        <v>60</v>
      </c>
      <c r="I343" s="211" t="s">
        <v>1157</v>
      </c>
      <c r="J343" s="211" t="s">
        <v>79</v>
      </c>
      <c r="K343" s="211" t="s">
        <v>79</v>
      </c>
      <c r="L343" s="211" t="s">
        <v>79</v>
      </c>
      <c r="M343" s="211" t="s">
        <v>50</v>
      </c>
      <c r="N343" s="211" t="s">
        <v>64</v>
      </c>
      <c r="O343" s="212">
        <v>39556</v>
      </c>
      <c r="P343" s="211"/>
      <c r="Q343" s="211">
        <v>45</v>
      </c>
      <c r="R343" s="213" t="s">
        <v>41</v>
      </c>
      <c r="S343" s="214"/>
      <c r="T343" s="214"/>
      <c r="U343" s="65">
        <v>-999</v>
      </c>
      <c r="V343" s="65">
        <v>-999</v>
      </c>
      <c r="W343" s="65">
        <v>-999</v>
      </c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</row>
    <row r="344" spans="1:46" s="210" customFormat="1" ht="12" x14ac:dyDescent="0.35">
      <c r="A344" s="211">
        <v>44616</v>
      </c>
      <c r="B344" s="211" t="s">
        <v>30</v>
      </c>
      <c r="C344" s="211" t="s">
        <v>42</v>
      </c>
      <c r="D344" s="211" t="s">
        <v>31</v>
      </c>
      <c r="E344" s="211" t="s">
        <v>1242</v>
      </c>
      <c r="F344" s="211" t="s">
        <v>1243</v>
      </c>
      <c r="G344" s="211">
        <v>3</v>
      </c>
      <c r="H344" s="211" t="s">
        <v>60</v>
      </c>
      <c r="I344" s="211" t="s">
        <v>1244</v>
      </c>
      <c r="J344" s="211" t="s">
        <v>79</v>
      </c>
      <c r="K344" s="211" t="s">
        <v>79</v>
      </c>
      <c r="L344" s="211" t="s">
        <v>79</v>
      </c>
      <c r="M344" s="211" t="s">
        <v>50</v>
      </c>
      <c r="N344" s="211" t="s">
        <v>64</v>
      </c>
      <c r="O344" s="212">
        <v>31054</v>
      </c>
      <c r="P344" s="211"/>
      <c r="Q344" s="211">
        <v>3</v>
      </c>
      <c r="R344" s="213" t="s">
        <v>41</v>
      </c>
      <c r="S344" s="214"/>
      <c r="T344" s="214"/>
      <c r="U344" s="65">
        <v>-999</v>
      </c>
      <c r="V344" s="65">
        <v>-999</v>
      </c>
      <c r="W344" s="65">
        <v>-999</v>
      </c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</row>
    <row r="345" spans="1:46" s="210" customFormat="1" ht="12" x14ac:dyDescent="0.35">
      <c r="A345" s="66">
        <v>127700</v>
      </c>
      <c r="B345" s="66" t="s">
        <v>30</v>
      </c>
      <c r="C345" s="66" t="s">
        <v>31</v>
      </c>
      <c r="D345" s="66" t="s">
        <v>42</v>
      </c>
      <c r="E345" s="66" t="s">
        <v>1246</v>
      </c>
      <c r="F345" s="66" t="s">
        <v>1247</v>
      </c>
      <c r="G345" s="66">
        <v>19.55</v>
      </c>
      <c r="H345" s="66" t="s">
        <v>60</v>
      </c>
      <c r="I345" s="66" t="s">
        <v>1248</v>
      </c>
      <c r="J345" s="66" t="s">
        <v>79</v>
      </c>
      <c r="K345" s="66" t="s">
        <v>79</v>
      </c>
      <c r="L345" s="66" t="s">
        <v>79</v>
      </c>
      <c r="M345" s="66" t="s">
        <v>50</v>
      </c>
      <c r="N345" s="66" t="s">
        <v>64</v>
      </c>
      <c r="O345" s="67">
        <v>31121</v>
      </c>
      <c r="P345" s="66"/>
      <c r="Q345" s="66">
        <v>20</v>
      </c>
      <c r="R345" s="68" t="s">
        <v>41</v>
      </c>
      <c r="S345" s="69"/>
      <c r="T345" s="69"/>
      <c r="U345" s="65">
        <v>-999</v>
      </c>
      <c r="V345" s="65">
        <v>-999</v>
      </c>
      <c r="W345" s="65">
        <v>-999</v>
      </c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</row>
    <row r="346" spans="1:46" s="210" customFormat="1" ht="12" x14ac:dyDescent="0.35">
      <c r="A346" s="66">
        <v>44604</v>
      </c>
      <c r="B346" s="66" t="s">
        <v>30</v>
      </c>
      <c r="C346" s="66" t="s">
        <v>31</v>
      </c>
      <c r="D346" s="66" t="s">
        <v>31</v>
      </c>
      <c r="E346" s="66" t="s">
        <v>1036</v>
      </c>
      <c r="F346" s="66" t="s">
        <v>1037</v>
      </c>
      <c r="G346" s="66">
        <v>38.97</v>
      </c>
      <c r="H346" s="66" t="s">
        <v>60</v>
      </c>
      <c r="I346" s="66" t="s">
        <v>1038</v>
      </c>
      <c r="J346" s="66" t="s">
        <v>79</v>
      </c>
      <c r="K346" s="66" t="s">
        <v>79</v>
      </c>
      <c r="L346" s="66" t="s">
        <v>79</v>
      </c>
      <c r="M346" s="66" t="s">
        <v>50</v>
      </c>
      <c r="N346" s="66" t="s">
        <v>64</v>
      </c>
      <c r="O346" s="67">
        <v>31019</v>
      </c>
      <c r="P346" s="66"/>
      <c r="Q346" s="66">
        <v>39</v>
      </c>
      <c r="R346" s="68" t="s">
        <v>41</v>
      </c>
      <c r="S346" s="69"/>
      <c r="T346" s="69"/>
      <c r="U346" s="65">
        <v>-999</v>
      </c>
      <c r="V346" s="65">
        <v>-999</v>
      </c>
      <c r="W346" s="65">
        <v>-999</v>
      </c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</row>
    <row r="347" spans="1:46" s="210" customFormat="1" ht="12" x14ac:dyDescent="0.35">
      <c r="A347" s="211">
        <v>97500</v>
      </c>
      <c r="B347" s="211" t="s">
        <v>30</v>
      </c>
      <c r="C347" s="211" t="s">
        <v>31</v>
      </c>
      <c r="D347" s="211" t="s">
        <v>31</v>
      </c>
      <c r="E347" s="211" t="s">
        <v>1417</v>
      </c>
      <c r="F347" s="211" t="s">
        <v>1418</v>
      </c>
      <c r="G347" s="211">
        <v>6.5</v>
      </c>
      <c r="H347" s="211" t="s">
        <v>60</v>
      </c>
      <c r="I347" s="211" t="s">
        <v>1419</v>
      </c>
      <c r="J347" s="211" t="s">
        <v>79</v>
      </c>
      <c r="K347" s="211" t="s">
        <v>79</v>
      </c>
      <c r="L347" s="211" t="s">
        <v>79</v>
      </c>
      <c r="M347" s="211" t="s">
        <v>50</v>
      </c>
      <c r="N347" s="211" t="s">
        <v>64</v>
      </c>
      <c r="O347" s="212">
        <v>39966</v>
      </c>
      <c r="P347" s="211"/>
      <c r="Q347" s="211">
        <v>6.5</v>
      </c>
      <c r="R347" s="213" t="s">
        <v>41</v>
      </c>
      <c r="S347" s="214"/>
      <c r="T347" s="214"/>
      <c r="U347" s="65">
        <v>-999</v>
      </c>
      <c r="V347" s="65">
        <v>-999</v>
      </c>
      <c r="W347" s="65">
        <v>-999</v>
      </c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</row>
    <row r="348" spans="1:46" s="210" customFormat="1" ht="12" x14ac:dyDescent="0.35">
      <c r="A348" s="211">
        <v>122700</v>
      </c>
      <c r="B348" s="211" t="s">
        <v>30</v>
      </c>
      <c r="C348" s="211" t="s">
        <v>31</v>
      </c>
      <c r="D348" s="211" t="s">
        <v>31</v>
      </c>
      <c r="E348" s="211" t="s">
        <v>1538</v>
      </c>
      <c r="F348" s="211" t="s">
        <v>1539</v>
      </c>
      <c r="G348" s="211">
        <v>22.5</v>
      </c>
      <c r="H348" s="211" t="s">
        <v>60</v>
      </c>
      <c r="I348" s="211" t="s">
        <v>1540</v>
      </c>
      <c r="J348" s="211" t="s">
        <v>79</v>
      </c>
      <c r="K348" s="211" t="s">
        <v>79</v>
      </c>
      <c r="L348" s="211" t="s">
        <v>79</v>
      </c>
      <c r="M348" s="211" t="s">
        <v>50</v>
      </c>
      <c r="N348" s="211" t="s">
        <v>64</v>
      </c>
      <c r="O348" s="212">
        <v>40595</v>
      </c>
      <c r="P348" s="211"/>
      <c r="Q348" s="211">
        <v>22.5</v>
      </c>
      <c r="R348" s="213" t="s">
        <v>41</v>
      </c>
      <c r="S348" s="214"/>
      <c r="T348" s="214"/>
      <c r="U348" s="65">
        <v>-999</v>
      </c>
      <c r="V348" s="65">
        <v>-999</v>
      </c>
      <c r="W348" s="65">
        <v>-999</v>
      </c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</row>
    <row r="349" spans="1:46" s="210" customFormat="1" ht="12" x14ac:dyDescent="0.35">
      <c r="A349" s="66">
        <v>90500</v>
      </c>
      <c r="B349" s="66" t="s">
        <v>30</v>
      </c>
      <c r="C349" s="66" t="s">
        <v>42</v>
      </c>
      <c r="D349" s="66" t="s">
        <v>42</v>
      </c>
      <c r="E349" s="66" t="s">
        <v>1475</v>
      </c>
      <c r="F349" s="66" t="s">
        <v>1476</v>
      </c>
      <c r="G349" s="66">
        <v>16.5</v>
      </c>
      <c r="H349" s="66" t="s">
        <v>60</v>
      </c>
      <c r="I349" s="66" t="s">
        <v>1477</v>
      </c>
      <c r="J349" s="66" t="s">
        <v>79</v>
      </c>
      <c r="K349" s="66" t="s">
        <v>79</v>
      </c>
      <c r="L349" s="66" t="s">
        <v>79</v>
      </c>
      <c r="M349" s="66" t="s">
        <v>50</v>
      </c>
      <c r="N349" s="66" t="s">
        <v>64</v>
      </c>
      <c r="O349" s="67">
        <v>27576</v>
      </c>
      <c r="P349" s="66"/>
      <c r="Q349" s="66">
        <v>16.5</v>
      </c>
      <c r="R349" s="68" t="s">
        <v>41</v>
      </c>
      <c r="S349" s="69"/>
      <c r="T349" s="69"/>
      <c r="U349" s="65">
        <v>-999</v>
      </c>
      <c r="V349" s="65">
        <v>-999</v>
      </c>
      <c r="W349" s="65">
        <v>-999</v>
      </c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</row>
    <row r="350" spans="1:46" s="210" customFormat="1" ht="12" x14ac:dyDescent="0.35">
      <c r="A350" s="211">
        <v>126400</v>
      </c>
      <c r="B350" s="211" t="s">
        <v>30</v>
      </c>
      <c r="C350" s="211" t="s">
        <v>31</v>
      </c>
      <c r="D350" s="211" t="s">
        <v>31</v>
      </c>
      <c r="E350" s="211" t="s">
        <v>1924</v>
      </c>
      <c r="F350" s="211" t="s">
        <v>1925</v>
      </c>
      <c r="G350" s="211">
        <v>11.7</v>
      </c>
      <c r="H350" s="211" t="s">
        <v>60</v>
      </c>
      <c r="I350" s="211" t="s">
        <v>1926</v>
      </c>
      <c r="J350" s="211" t="s">
        <v>79</v>
      </c>
      <c r="K350" s="211" t="s">
        <v>79</v>
      </c>
      <c r="L350" s="211" t="s">
        <v>79</v>
      </c>
      <c r="M350" s="211" t="s">
        <v>50</v>
      </c>
      <c r="N350" s="211" t="s">
        <v>64</v>
      </c>
      <c r="O350" s="212">
        <v>42217</v>
      </c>
      <c r="P350" s="211"/>
      <c r="Q350" s="211">
        <v>11.7</v>
      </c>
      <c r="R350" s="213" t="s">
        <v>41</v>
      </c>
      <c r="S350" s="214"/>
      <c r="T350" s="214"/>
      <c r="U350" s="65">
        <v>-999</v>
      </c>
      <c r="V350" s="65">
        <v>-999</v>
      </c>
      <c r="W350" s="65">
        <v>-999</v>
      </c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</row>
    <row r="351" spans="1:46" s="210" customFormat="1" ht="12" x14ac:dyDescent="0.35">
      <c r="A351" s="211">
        <v>107000</v>
      </c>
      <c r="B351" s="211" t="s">
        <v>30</v>
      </c>
      <c r="C351" s="211" t="s">
        <v>31</v>
      </c>
      <c r="D351" s="211" t="s">
        <v>31</v>
      </c>
      <c r="E351" s="211" t="s">
        <v>2369</v>
      </c>
      <c r="F351" s="211" t="s">
        <v>2370</v>
      </c>
      <c r="G351" s="211">
        <v>189</v>
      </c>
      <c r="H351" s="211" t="s">
        <v>60</v>
      </c>
      <c r="I351" s="211" t="s">
        <v>2370</v>
      </c>
      <c r="J351" s="211" t="s">
        <v>79</v>
      </c>
      <c r="K351" s="211" t="s">
        <v>79</v>
      </c>
      <c r="L351" s="211" t="s">
        <v>79</v>
      </c>
      <c r="M351" s="211" t="s">
        <v>50</v>
      </c>
      <c r="N351" s="211" t="s">
        <v>64</v>
      </c>
      <c r="O351" s="212">
        <v>41263</v>
      </c>
      <c r="P351" s="211"/>
      <c r="Q351" s="211">
        <v>189</v>
      </c>
      <c r="R351" s="213" t="s">
        <v>41</v>
      </c>
      <c r="S351" s="214"/>
      <c r="T351" s="214"/>
      <c r="U351" s="65">
        <v>-999</v>
      </c>
      <c r="V351" s="65">
        <v>-999</v>
      </c>
      <c r="W351" s="65">
        <v>-999</v>
      </c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</row>
    <row r="352" spans="1:46" s="210" customFormat="1" ht="12" x14ac:dyDescent="0.35">
      <c r="A352" s="211">
        <v>22900</v>
      </c>
      <c r="B352" s="211" t="s">
        <v>30</v>
      </c>
      <c r="C352" s="211" t="s">
        <v>31</v>
      </c>
      <c r="D352" s="211" t="s">
        <v>31</v>
      </c>
      <c r="E352" s="211" t="s">
        <v>2485</v>
      </c>
      <c r="F352" s="211" t="s">
        <v>2486</v>
      </c>
      <c r="G352" s="211">
        <v>44.4</v>
      </c>
      <c r="H352" s="211" t="s">
        <v>60</v>
      </c>
      <c r="I352" s="211" t="s">
        <v>2487</v>
      </c>
      <c r="J352" s="211" t="s">
        <v>79</v>
      </c>
      <c r="K352" s="211" t="s">
        <v>79</v>
      </c>
      <c r="L352" s="211" t="s">
        <v>79</v>
      </c>
      <c r="M352" s="211" t="s">
        <v>50</v>
      </c>
      <c r="N352" s="211" t="s">
        <v>64</v>
      </c>
      <c r="O352" s="212">
        <v>36974</v>
      </c>
      <c r="P352" s="211"/>
      <c r="Q352" s="211">
        <v>44.4</v>
      </c>
      <c r="R352" s="213" t="s">
        <v>41</v>
      </c>
      <c r="S352" s="214"/>
      <c r="T352" s="214"/>
      <c r="U352" s="65">
        <v>-999</v>
      </c>
      <c r="V352" s="65">
        <v>-999</v>
      </c>
      <c r="W352" s="65">
        <v>-999</v>
      </c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</row>
    <row r="353" spans="1:46" s="210" customFormat="1" ht="12" x14ac:dyDescent="0.35">
      <c r="A353" s="211">
        <v>23000</v>
      </c>
      <c r="B353" s="211" t="s">
        <v>30</v>
      </c>
      <c r="C353" s="211" t="s">
        <v>31</v>
      </c>
      <c r="D353" s="211" t="s">
        <v>31</v>
      </c>
      <c r="E353" s="211" t="s">
        <v>2488</v>
      </c>
      <c r="F353" s="211" t="s">
        <v>2489</v>
      </c>
      <c r="G353" s="211">
        <v>22.2</v>
      </c>
      <c r="H353" s="211" t="s">
        <v>60</v>
      </c>
      <c r="I353" s="211" t="s">
        <v>2487</v>
      </c>
      <c r="J353" s="211" t="s">
        <v>79</v>
      </c>
      <c r="K353" s="211" t="s">
        <v>79</v>
      </c>
      <c r="L353" s="211" t="s">
        <v>79</v>
      </c>
      <c r="M353" s="211" t="s">
        <v>50</v>
      </c>
      <c r="N353" s="211" t="s">
        <v>64</v>
      </c>
      <c r="O353" s="212">
        <v>37151</v>
      </c>
      <c r="P353" s="211"/>
      <c r="Q353" s="211">
        <v>22.2</v>
      </c>
      <c r="R353" s="213" t="s">
        <v>41</v>
      </c>
      <c r="S353" s="214"/>
      <c r="T353" s="214"/>
      <c r="U353" s="65">
        <v>-999</v>
      </c>
      <c r="V353" s="65">
        <v>-999</v>
      </c>
      <c r="W353" s="65">
        <v>-999</v>
      </c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</row>
    <row r="354" spans="1:46" s="210" customFormat="1" ht="12" x14ac:dyDescent="0.35">
      <c r="A354" s="211">
        <v>89100</v>
      </c>
      <c r="B354" s="211" t="s">
        <v>30</v>
      </c>
      <c r="C354" s="211" t="s">
        <v>31</v>
      </c>
      <c r="D354" s="211" t="s">
        <v>31</v>
      </c>
      <c r="E354" s="211" t="s">
        <v>2490</v>
      </c>
      <c r="F354" s="211" t="s">
        <v>2491</v>
      </c>
      <c r="G354" s="211">
        <v>22.44</v>
      </c>
      <c r="H354" s="211" t="s">
        <v>60</v>
      </c>
      <c r="I354" s="211" t="s">
        <v>2492</v>
      </c>
      <c r="J354" s="211" t="s">
        <v>79</v>
      </c>
      <c r="K354" s="211" t="s">
        <v>79</v>
      </c>
      <c r="L354" s="211" t="s">
        <v>79</v>
      </c>
      <c r="M354" s="211" t="s">
        <v>50</v>
      </c>
      <c r="N354" s="211" t="s">
        <v>64</v>
      </c>
      <c r="O354" s="212">
        <v>37970</v>
      </c>
      <c r="P354" s="211"/>
      <c r="Q354" s="211">
        <v>22.44</v>
      </c>
      <c r="R354" s="213" t="s">
        <v>41</v>
      </c>
      <c r="S354" s="214"/>
      <c r="T354" s="214"/>
      <c r="U354" s="65">
        <v>-999</v>
      </c>
      <c r="V354" s="65">
        <v>-999</v>
      </c>
      <c r="W354" s="65">
        <v>-999</v>
      </c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</row>
    <row r="355" spans="1:46" s="210" customFormat="1" ht="12" x14ac:dyDescent="0.35">
      <c r="A355" s="211">
        <v>104600</v>
      </c>
      <c r="B355" s="211" t="s">
        <v>30</v>
      </c>
      <c r="C355" s="211" t="s">
        <v>31</v>
      </c>
      <c r="D355" s="211" t="s">
        <v>31</v>
      </c>
      <c r="E355" s="211" t="s">
        <v>2493</v>
      </c>
      <c r="F355" s="211" t="s">
        <v>2494</v>
      </c>
      <c r="G355" s="211">
        <v>49</v>
      </c>
      <c r="H355" s="211" t="s">
        <v>60</v>
      </c>
      <c r="I355" s="211" t="s">
        <v>2495</v>
      </c>
      <c r="J355" s="211" t="s">
        <v>79</v>
      </c>
      <c r="K355" s="211" t="s">
        <v>79</v>
      </c>
      <c r="L355" s="211" t="s">
        <v>79</v>
      </c>
      <c r="M355" s="211" t="s">
        <v>50</v>
      </c>
      <c r="N355" s="211" t="s">
        <v>64</v>
      </c>
      <c r="O355" s="212">
        <v>40962</v>
      </c>
      <c r="P355" s="211"/>
      <c r="Q355" s="211">
        <v>49</v>
      </c>
      <c r="R355" s="213" t="s">
        <v>41</v>
      </c>
      <c r="S355" s="214"/>
      <c r="T355" s="214"/>
      <c r="U355" s="65">
        <v>-999</v>
      </c>
      <c r="V355" s="65">
        <v>-999</v>
      </c>
      <c r="W355" s="65">
        <v>-999</v>
      </c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</row>
    <row r="356" spans="1:46" s="210" customFormat="1" ht="12" x14ac:dyDescent="0.35">
      <c r="A356" s="211">
        <v>106500</v>
      </c>
      <c r="B356" s="211" t="s">
        <v>30</v>
      </c>
      <c r="C356" s="211" t="s">
        <v>31</v>
      </c>
      <c r="D356" s="211" t="s">
        <v>31</v>
      </c>
      <c r="E356" s="211" t="s">
        <v>2557</v>
      </c>
      <c r="F356" s="211" t="s">
        <v>2558</v>
      </c>
      <c r="G356" s="211">
        <v>160</v>
      </c>
      <c r="H356" s="211" t="s">
        <v>60</v>
      </c>
      <c r="I356" s="211" t="s">
        <v>2559</v>
      </c>
      <c r="J356" s="211" t="s">
        <v>79</v>
      </c>
      <c r="K356" s="211" t="s">
        <v>79</v>
      </c>
      <c r="L356" s="211" t="s">
        <v>79</v>
      </c>
      <c r="M356" s="211" t="s">
        <v>50</v>
      </c>
      <c r="N356" s="211" t="s">
        <v>64</v>
      </c>
      <c r="O356" s="212">
        <v>41250</v>
      </c>
      <c r="P356" s="211"/>
      <c r="Q356" s="211">
        <v>162</v>
      </c>
      <c r="R356" s="213" t="s">
        <v>41</v>
      </c>
      <c r="S356" s="214"/>
      <c r="T356" s="214"/>
      <c r="U356" s="65">
        <v>-999</v>
      </c>
      <c r="V356" s="65">
        <v>-999</v>
      </c>
      <c r="W356" s="65">
        <v>-999</v>
      </c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</row>
    <row r="357" spans="1:46" s="210" customFormat="1" ht="12" x14ac:dyDescent="0.35">
      <c r="A357" s="211">
        <v>91000</v>
      </c>
      <c r="B357" s="211" t="s">
        <v>30</v>
      </c>
      <c r="C357" s="211" t="s">
        <v>31</v>
      </c>
      <c r="D357" s="211" t="s">
        <v>31</v>
      </c>
      <c r="E357" s="211" t="s">
        <v>2569</v>
      </c>
      <c r="F357" s="211" t="s">
        <v>2570</v>
      </c>
      <c r="G357" s="211">
        <v>60</v>
      </c>
      <c r="H357" s="211" t="s">
        <v>60</v>
      </c>
      <c r="I357" s="211" t="s">
        <v>2571</v>
      </c>
      <c r="J357" s="211" t="s">
        <v>79</v>
      </c>
      <c r="K357" s="211" t="s">
        <v>79</v>
      </c>
      <c r="L357" s="211" t="s">
        <v>79</v>
      </c>
      <c r="M357" s="211" t="s">
        <v>50</v>
      </c>
      <c r="N357" s="211" t="s">
        <v>64</v>
      </c>
      <c r="O357" s="212">
        <v>38442</v>
      </c>
      <c r="P357" s="211"/>
      <c r="Q357" s="211">
        <v>60</v>
      </c>
      <c r="R357" s="213" t="s">
        <v>41</v>
      </c>
      <c r="S357" s="214"/>
      <c r="T357" s="214"/>
      <c r="U357" s="65">
        <v>-999</v>
      </c>
      <c r="V357" s="65">
        <v>-999</v>
      </c>
      <c r="W357" s="65">
        <v>-999</v>
      </c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</row>
    <row r="358" spans="1:46" s="210" customFormat="1" ht="12" x14ac:dyDescent="0.35">
      <c r="A358" s="211">
        <v>24400</v>
      </c>
      <c r="B358" s="211" t="s">
        <v>30</v>
      </c>
      <c r="C358" s="211" t="s">
        <v>31</v>
      </c>
      <c r="D358" s="211" t="s">
        <v>31</v>
      </c>
      <c r="E358" s="211" t="s">
        <v>2687</v>
      </c>
      <c r="F358" s="211" t="s">
        <v>2688</v>
      </c>
      <c r="G358" s="211">
        <v>2.1</v>
      </c>
      <c r="H358" s="211" t="s">
        <v>60</v>
      </c>
      <c r="I358" s="211" t="s">
        <v>2689</v>
      </c>
      <c r="J358" s="211" t="s">
        <v>79</v>
      </c>
      <c r="K358" s="211" t="s">
        <v>79</v>
      </c>
      <c r="L358" s="211" t="s">
        <v>79</v>
      </c>
      <c r="M358" s="211" t="s">
        <v>50</v>
      </c>
      <c r="N358" s="211" t="s">
        <v>64</v>
      </c>
      <c r="O358" s="211"/>
      <c r="P358" s="211"/>
      <c r="Q358" s="211">
        <v>2.1</v>
      </c>
      <c r="R358" s="213" t="s">
        <v>41</v>
      </c>
      <c r="S358" s="214"/>
      <c r="T358" s="214"/>
      <c r="U358" s="65">
        <v>-999</v>
      </c>
      <c r="V358" s="65">
        <v>-999</v>
      </c>
      <c r="W358" s="65">
        <v>-999</v>
      </c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</row>
    <row r="359" spans="1:46" s="210" customFormat="1" ht="12" x14ac:dyDescent="0.35">
      <c r="A359" s="211">
        <v>44617</v>
      </c>
      <c r="B359" s="211" t="s">
        <v>30</v>
      </c>
      <c r="C359" s="211" t="s">
        <v>42</v>
      </c>
      <c r="D359" s="211" t="s">
        <v>31</v>
      </c>
      <c r="E359" s="211" t="s">
        <v>2798</v>
      </c>
      <c r="F359" s="211" t="s">
        <v>2799</v>
      </c>
      <c r="G359" s="211">
        <v>19.04</v>
      </c>
      <c r="H359" s="211" t="s">
        <v>60</v>
      </c>
      <c r="I359" s="211" t="s">
        <v>2800</v>
      </c>
      <c r="J359" s="211" t="s">
        <v>79</v>
      </c>
      <c r="K359" s="211" t="s">
        <v>79</v>
      </c>
      <c r="L359" s="211" t="s">
        <v>79</v>
      </c>
      <c r="M359" s="211" t="s">
        <v>50</v>
      </c>
      <c r="N359" s="211" t="s">
        <v>64</v>
      </c>
      <c r="O359" s="212">
        <v>31382</v>
      </c>
      <c r="P359" s="211"/>
      <c r="Q359" s="211">
        <v>19.05</v>
      </c>
      <c r="R359" s="213" t="s">
        <v>41</v>
      </c>
      <c r="S359" s="214"/>
      <c r="T359" s="214"/>
      <c r="U359" s="65">
        <v>-999</v>
      </c>
      <c r="V359" s="65">
        <v>-999</v>
      </c>
      <c r="W359" s="65">
        <v>-999</v>
      </c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</row>
    <row r="360" spans="1:46" s="210" customFormat="1" ht="12" x14ac:dyDescent="0.35">
      <c r="A360" s="211">
        <v>122500</v>
      </c>
      <c r="B360" s="211" t="s">
        <v>30</v>
      </c>
      <c r="C360" s="211" t="s">
        <v>42</v>
      </c>
      <c r="D360" s="211" t="s">
        <v>31</v>
      </c>
      <c r="E360" s="211" t="s">
        <v>2839</v>
      </c>
      <c r="F360" s="211" t="s">
        <v>2840</v>
      </c>
      <c r="G360" s="211">
        <v>11.2</v>
      </c>
      <c r="H360" s="211" t="s">
        <v>60</v>
      </c>
      <c r="I360" s="211" t="s">
        <v>2841</v>
      </c>
      <c r="J360" s="211" t="s">
        <v>79</v>
      </c>
      <c r="K360" s="211" t="s">
        <v>79</v>
      </c>
      <c r="L360" s="211" t="s">
        <v>79</v>
      </c>
      <c r="M360" s="211" t="s">
        <v>50</v>
      </c>
      <c r="N360" s="211" t="s">
        <v>51</v>
      </c>
      <c r="O360" s="212">
        <v>42030</v>
      </c>
      <c r="P360" s="211"/>
      <c r="Q360" s="211">
        <v>11.78</v>
      </c>
      <c r="R360" s="213" t="s">
        <v>41</v>
      </c>
      <c r="S360" s="214"/>
      <c r="T360" s="214"/>
      <c r="U360" s="65">
        <v>-999</v>
      </c>
      <c r="V360" s="65">
        <v>-999</v>
      </c>
      <c r="W360" s="65">
        <v>-999</v>
      </c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</row>
    <row r="361" spans="1:46" s="210" customFormat="1" ht="12" x14ac:dyDescent="0.35">
      <c r="A361" s="211">
        <v>35315</v>
      </c>
      <c r="B361" s="211" t="s">
        <v>30</v>
      </c>
      <c r="C361" s="211" t="s">
        <v>42</v>
      </c>
      <c r="D361" s="211" t="s">
        <v>31</v>
      </c>
      <c r="E361" s="211" t="s">
        <v>2999</v>
      </c>
      <c r="F361" s="211" t="s">
        <v>3000</v>
      </c>
      <c r="G361" s="211">
        <v>65</v>
      </c>
      <c r="H361" s="211" t="s">
        <v>60</v>
      </c>
      <c r="I361" s="211" t="s">
        <v>3001</v>
      </c>
      <c r="J361" s="211" t="s">
        <v>79</v>
      </c>
      <c r="K361" s="211" t="s">
        <v>79</v>
      </c>
      <c r="L361" s="211" t="s">
        <v>79</v>
      </c>
      <c r="M361" s="211" t="s">
        <v>50</v>
      </c>
      <c r="N361" s="211" t="s">
        <v>64</v>
      </c>
      <c r="O361" s="212">
        <v>30681</v>
      </c>
      <c r="P361" s="211"/>
      <c r="Q361" s="211">
        <v>65</v>
      </c>
      <c r="R361" s="213" t="s">
        <v>41</v>
      </c>
      <c r="S361" s="214"/>
      <c r="T361" s="214"/>
      <c r="U361" s="65">
        <v>-999</v>
      </c>
      <c r="V361" s="65">
        <v>-999</v>
      </c>
      <c r="W361" s="65">
        <v>-999</v>
      </c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</row>
    <row r="362" spans="1:46" s="210" customFormat="1" ht="12" x14ac:dyDescent="0.35">
      <c r="A362" s="211">
        <v>122100</v>
      </c>
      <c r="B362" s="211" t="s">
        <v>30</v>
      </c>
      <c r="C362" s="211" t="s">
        <v>31</v>
      </c>
      <c r="D362" s="211" t="s">
        <v>31</v>
      </c>
      <c r="E362" s="211" t="s">
        <v>3010</v>
      </c>
      <c r="F362" s="211" t="s">
        <v>3011</v>
      </c>
      <c r="G362" s="211">
        <v>79.2</v>
      </c>
      <c r="H362" s="211" t="s">
        <v>60</v>
      </c>
      <c r="I362" s="211" t="s">
        <v>3012</v>
      </c>
      <c r="J362" s="211" t="s">
        <v>79</v>
      </c>
      <c r="K362" s="211" t="s">
        <v>79</v>
      </c>
      <c r="L362" s="211" t="s">
        <v>79</v>
      </c>
      <c r="M362" s="211" t="s">
        <v>50</v>
      </c>
      <c r="N362" s="211" t="s">
        <v>64</v>
      </c>
      <c r="O362" s="212">
        <v>42016</v>
      </c>
      <c r="P362" s="211"/>
      <c r="Q362" s="211">
        <v>79.2</v>
      </c>
      <c r="R362" s="213" t="s">
        <v>41</v>
      </c>
      <c r="S362" s="214"/>
      <c r="T362" s="214"/>
      <c r="U362" s="65">
        <v>-999</v>
      </c>
      <c r="V362" s="65">
        <v>-999</v>
      </c>
      <c r="W362" s="65">
        <v>-999</v>
      </c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</row>
    <row r="363" spans="1:46" s="210" customFormat="1" ht="12" x14ac:dyDescent="0.35">
      <c r="A363" s="211">
        <v>122200</v>
      </c>
      <c r="B363" s="211" t="s">
        <v>30</v>
      </c>
      <c r="C363" s="211" t="s">
        <v>31</v>
      </c>
      <c r="D363" s="211" t="s">
        <v>31</v>
      </c>
      <c r="E363" s="211" t="s">
        <v>3013</v>
      </c>
      <c r="F363" s="211" t="s">
        <v>3014</v>
      </c>
      <c r="G363" s="211">
        <v>19.8</v>
      </c>
      <c r="H363" s="211" t="s">
        <v>60</v>
      </c>
      <c r="I363" s="211" t="s">
        <v>3015</v>
      </c>
      <c r="J363" s="211" t="s">
        <v>79</v>
      </c>
      <c r="K363" s="211" t="s">
        <v>79</v>
      </c>
      <c r="L363" s="211" t="s">
        <v>79</v>
      </c>
      <c r="M363" s="211" t="s">
        <v>50</v>
      </c>
      <c r="N363" s="211" t="s">
        <v>64</v>
      </c>
      <c r="O363" s="212">
        <v>42016</v>
      </c>
      <c r="P363" s="211"/>
      <c r="Q363" s="211">
        <v>19.8</v>
      </c>
      <c r="R363" s="213" t="s">
        <v>41</v>
      </c>
      <c r="S363" s="214"/>
      <c r="T363" s="214"/>
      <c r="U363" s="65">
        <v>-999</v>
      </c>
      <c r="V363" s="65">
        <v>-999</v>
      </c>
      <c r="W363" s="65">
        <v>-999</v>
      </c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</row>
    <row r="364" spans="1:46" s="210" customFormat="1" ht="12" x14ac:dyDescent="0.35">
      <c r="A364" s="211">
        <v>125900</v>
      </c>
      <c r="B364" s="211" t="s">
        <v>30</v>
      </c>
      <c r="C364" s="211" t="s">
        <v>31</v>
      </c>
      <c r="D364" s="211" t="s">
        <v>31</v>
      </c>
      <c r="E364" s="211" t="s">
        <v>3016</v>
      </c>
      <c r="F364" s="211" t="s">
        <v>3017</v>
      </c>
      <c r="G364" s="211">
        <v>99</v>
      </c>
      <c r="H364" s="211" t="s">
        <v>60</v>
      </c>
      <c r="I364" s="211" t="s">
        <v>3018</v>
      </c>
      <c r="J364" s="211" t="s">
        <v>79</v>
      </c>
      <c r="K364" s="211" t="s">
        <v>79</v>
      </c>
      <c r="L364" s="211" t="s">
        <v>79</v>
      </c>
      <c r="M364" s="211" t="s">
        <v>50</v>
      </c>
      <c r="N364" s="211" t="s">
        <v>64</v>
      </c>
      <c r="O364" s="212">
        <v>42180</v>
      </c>
      <c r="P364" s="211"/>
      <c r="Q364" s="211">
        <v>99</v>
      </c>
      <c r="R364" s="213" t="s">
        <v>41</v>
      </c>
      <c r="S364" s="214"/>
      <c r="T364" s="214"/>
      <c r="U364" s="65">
        <v>-999</v>
      </c>
      <c r="V364" s="65">
        <v>-999</v>
      </c>
      <c r="W364" s="65">
        <v>-999</v>
      </c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</row>
    <row r="365" spans="1:46" s="210" customFormat="1" ht="12" x14ac:dyDescent="0.35">
      <c r="A365" s="211">
        <v>44622</v>
      </c>
      <c r="B365" s="211" t="s">
        <v>30</v>
      </c>
      <c r="C365" s="211" t="s">
        <v>42</v>
      </c>
      <c r="D365" s="211" t="s">
        <v>31</v>
      </c>
      <c r="E365" s="211" t="s">
        <v>3263</v>
      </c>
      <c r="F365" s="211" t="s">
        <v>3264</v>
      </c>
      <c r="G365" s="211">
        <v>12.67</v>
      </c>
      <c r="H365" s="211" t="s">
        <v>60</v>
      </c>
      <c r="I365" s="211" t="s">
        <v>2841</v>
      </c>
      <c r="J365" s="211" t="s">
        <v>79</v>
      </c>
      <c r="K365" s="211" t="s">
        <v>79</v>
      </c>
      <c r="L365" s="211" t="s">
        <v>79</v>
      </c>
      <c r="M365" s="211" t="s">
        <v>50</v>
      </c>
      <c r="N365" s="211" t="s">
        <v>64</v>
      </c>
      <c r="O365" s="212">
        <v>31382</v>
      </c>
      <c r="P365" s="211"/>
      <c r="Q365" s="211">
        <v>12.6</v>
      </c>
      <c r="R365" s="213" t="s">
        <v>41</v>
      </c>
      <c r="S365" s="214"/>
      <c r="T365" s="214"/>
      <c r="U365" s="65">
        <v>-999</v>
      </c>
      <c r="V365" s="65">
        <v>-999</v>
      </c>
      <c r="W365" s="65">
        <v>-999</v>
      </c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</row>
    <row r="366" spans="1:46" s="65" customFormat="1" ht="12" x14ac:dyDescent="0.35">
      <c r="A366" s="211">
        <v>117200</v>
      </c>
      <c r="B366" s="211" t="s">
        <v>30</v>
      </c>
      <c r="C366" s="211" t="s">
        <v>42</v>
      </c>
      <c r="D366" s="211" t="s">
        <v>31</v>
      </c>
      <c r="E366" s="211" t="s">
        <v>3308</v>
      </c>
      <c r="F366" s="211" t="s">
        <v>3309</v>
      </c>
      <c r="G366" s="211">
        <v>77</v>
      </c>
      <c r="H366" s="211" t="s">
        <v>60</v>
      </c>
      <c r="I366" s="211" t="s">
        <v>3310</v>
      </c>
      <c r="J366" s="211" t="s">
        <v>79</v>
      </c>
      <c r="K366" s="211" t="s">
        <v>79</v>
      </c>
      <c r="L366" s="211" t="s">
        <v>79</v>
      </c>
      <c r="M366" s="211" t="s">
        <v>50</v>
      </c>
      <c r="N366" s="211" t="s">
        <v>64</v>
      </c>
      <c r="O366" s="212">
        <v>41254</v>
      </c>
      <c r="P366" s="211"/>
      <c r="Q366" s="211">
        <v>77.5</v>
      </c>
      <c r="R366" s="213" t="s">
        <v>41</v>
      </c>
      <c r="S366" s="214"/>
      <c r="T366" s="214"/>
      <c r="U366" s="65">
        <v>-999</v>
      </c>
      <c r="V366" s="65">
        <v>-999</v>
      </c>
      <c r="W366" s="65">
        <v>-999</v>
      </c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</row>
    <row r="367" spans="1:46" s="65" customFormat="1" ht="12" x14ac:dyDescent="0.35">
      <c r="A367" s="66">
        <v>73600</v>
      </c>
      <c r="B367" s="66" t="s">
        <v>30</v>
      </c>
      <c r="C367" s="66" t="s">
        <v>42</v>
      </c>
      <c r="D367" s="66" t="s">
        <v>42</v>
      </c>
      <c r="E367" s="66" t="s">
        <v>3555</v>
      </c>
      <c r="F367" s="66" t="s">
        <v>3556</v>
      </c>
      <c r="G367" s="66">
        <v>238.9</v>
      </c>
      <c r="H367" s="66" t="s">
        <v>60</v>
      </c>
      <c r="I367" s="66" t="s">
        <v>92</v>
      </c>
      <c r="J367" s="66" t="s">
        <v>79</v>
      </c>
      <c r="K367" s="66" t="s">
        <v>79</v>
      </c>
      <c r="L367" s="66" t="s">
        <v>79</v>
      </c>
      <c r="M367" s="66" t="s">
        <v>50</v>
      </c>
      <c r="N367" s="66" t="s">
        <v>64</v>
      </c>
      <c r="O367" s="67">
        <v>31048</v>
      </c>
      <c r="P367" s="66"/>
      <c r="Q367" s="66">
        <v>238.9</v>
      </c>
      <c r="R367" s="68" t="s">
        <v>41</v>
      </c>
      <c r="S367" s="69"/>
      <c r="T367" s="69"/>
      <c r="U367" s="65">
        <v>-999</v>
      </c>
      <c r="V367" s="65">
        <v>-999</v>
      </c>
      <c r="W367" s="65">
        <v>-999</v>
      </c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</row>
    <row r="368" spans="1:46" s="65" customFormat="1" ht="12" x14ac:dyDescent="0.35">
      <c r="A368" s="211">
        <v>33500</v>
      </c>
      <c r="B368" s="211" t="s">
        <v>30</v>
      </c>
      <c r="C368" s="211" t="s">
        <v>31</v>
      </c>
      <c r="D368" s="211" t="s">
        <v>31</v>
      </c>
      <c r="E368" s="211" t="s">
        <v>3733</v>
      </c>
      <c r="F368" s="211" t="s">
        <v>3734</v>
      </c>
      <c r="G368" s="211">
        <v>61.5</v>
      </c>
      <c r="H368" s="211" t="s">
        <v>60</v>
      </c>
      <c r="I368" s="211" t="s">
        <v>3735</v>
      </c>
      <c r="J368" s="211" t="s">
        <v>79</v>
      </c>
      <c r="K368" s="211" t="s">
        <v>79</v>
      </c>
      <c r="L368" s="211" t="s">
        <v>79</v>
      </c>
      <c r="M368" s="211" t="s">
        <v>50</v>
      </c>
      <c r="N368" s="211" t="s">
        <v>64</v>
      </c>
      <c r="O368" s="212">
        <v>37499</v>
      </c>
      <c r="P368" s="211"/>
      <c r="Q368" s="211">
        <v>61.5</v>
      </c>
      <c r="R368" s="213" t="s">
        <v>41</v>
      </c>
      <c r="S368" s="214"/>
      <c r="T368" s="214"/>
      <c r="U368" s="65">
        <v>-999</v>
      </c>
      <c r="V368" s="65">
        <v>-999</v>
      </c>
      <c r="W368" s="65">
        <v>-999</v>
      </c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</row>
    <row r="369" spans="1:46" s="65" customFormat="1" ht="12" x14ac:dyDescent="0.35">
      <c r="A369" s="211">
        <v>35303</v>
      </c>
      <c r="B369" s="211" t="s">
        <v>30</v>
      </c>
      <c r="C369" s="211" t="s">
        <v>31</v>
      </c>
      <c r="D369" s="211" t="s">
        <v>31</v>
      </c>
      <c r="E369" s="211" t="s">
        <v>3746</v>
      </c>
      <c r="F369" s="211" t="s">
        <v>3747</v>
      </c>
      <c r="G369" s="211">
        <v>19.95</v>
      </c>
      <c r="H369" s="211" t="s">
        <v>60</v>
      </c>
      <c r="I369" s="211" t="s">
        <v>3748</v>
      </c>
      <c r="J369" s="211" t="s">
        <v>79</v>
      </c>
      <c r="K369" s="211" t="s">
        <v>79</v>
      </c>
      <c r="L369" s="211" t="s">
        <v>79</v>
      </c>
      <c r="M369" s="211" t="s">
        <v>50</v>
      </c>
      <c r="N369" s="211" t="s">
        <v>64</v>
      </c>
      <c r="O369" s="212">
        <v>33326</v>
      </c>
      <c r="P369" s="211"/>
      <c r="Q369" s="211">
        <v>20</v>
      </c>
      <c r="R369" s="213" t="s">
        <v>41</v>
      </c>
      <c r="S369" s="214"/>
      <c r="T369" s="214"/>
      <c r="U369" s="65">
        <v>-999</v>
      </c>
      <c r="V369" s="65">
        <v>-999</v>
      </c>
      <c r="W369" s="65">
        <v>-999</v>
      </c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</row>
    <row r="370" spans="1:46" s="65" customFormat="1" ht="12" x14ac:dyDescent="0.35">
      <c r="A370" s="211">
        <v>73613</v>
      </c>
      <c r="B370" s="211" t="s">
        <v>30</v>
      </c>
      <c r="C370" s="211" t="s">
        <v>42</v>
      </c>
      <c r="D370" s="211" t="s">
        <v>31</v>
      </c>
      <c r="E370" s="211" t="s">
        <v>3750</v>
      </c>
      <c r="F370" s="211" t="s">
        <v>3751</v>
      </c>
      <c r="G370" s="211">
        <v>16.899999999999999</v>
      </c>
      <c r="H370" s="211" t="s">
        <v>60</v>
      </c>
      <c r="I370" s="211" t="s">
        <v>3752</v>
      </c>
      <c r="J370" s="211" t="s">
        <v>79</v>
      </c>
      <c r="K370" s="211" t="s">
        <v>79</v>
      </c>
      <c r="L370" s="211" t="s">
        <v>79</v>
      </c>
      <c r="M370" s="211" t="s">
        <v>50</v>
      </c>
      <c r="N370" s="211" t="s">
        <v>64</v>
      </c>
      <c r="O370" s="212">
        <v>31364</v>
      </c>
      <c r="P370" s="211"/>
      <c r="Q370" s="211">
        <v>17</v>
      </c>
      <c r="R370" s="213" t="s">
        <v>41</v>
      </c>
      <c r="S370" s="214"/>
      <c r="T370" s="214"/>
      <c r="U370" s="65">
        <v>-999</v>
      </c>
      <c r="V370" s="65">
        <v>-999</v>
      </c>
      <c r="W370" s="65">
        <v>-999</v>
      </c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</row>
    <row r="371" spans="1:46" s="65" customFormat="1" ht="12" x14ac:dyDescent="0.35">
      <c r="A371" s="211">
        <v>73614</v>
      </c>
      <c r="B371" s="211" t="s">
        <v>30</v>
      </c>
      <c r="C371" s="211" t="s">
        <v>42</v>
      </c>
      <c r="D371" s="211" t="s">
        <v>31</v>
      </c>
      <c r="E371" s="211" t="s">
        <v>3754</v>
      </c>
      <c r="F371" s="211" t="s">
        <v>3755</v>
      </c>
      <c r="G371" s="211">
        <v>21.68</v>
      </c>
      <c r="H371" s="211" t="s">
        <v>60</v>
      </c>
      <c r="I371" s="211" t="s">
        <v>3752</v>
      </c>
      <c r="J371" s="211" t="s">
        <v>79</v>
      </c>
      <c r="K371" s="211" t="s">
        <v>79</v>
      </c>
      <c r="L371" s="211" t="s">
        <v>79</v>
      </c>
      <c r="M371" s="211" t="s">
        <v>50</v>
      </c>
      <c r="N371" s="211" t="s">
        <v>64</v>
      </c>
      <c r="O371" s="212">
        <v>31751</v>
      </c>
      <c r="P371" s="211"/>
      <c r="Q371" s="211">
        <v>22.5</v>
      </c>
      <c r="R371" s="213" t="s">
        <v>41</v>
      </c>
      <c r="S371" s="214"/>
      <c r="T371" s="214"/>
      <c r="U371" s="65">
        <v>-999</v>
      </c>
      <c r="V371" s="65">
        <v>-999</v>
      </c>
      <c r="W371" s="65">
        <v>-999</v>
      </c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</row>
    <row r="372" spans="1:46" s="65" customFormat="1" ht="12" x14ac:dyDescent="0.35">
      <c r="A372" s="211">
        <v>118600</v>
      </c>
      <c r="B372" s="211" t="s">
        <v>30</v>
      </c>
      <c r="C372" s="211" t="s">
        <v>42</v>
      </c>
      <c r="D372" s="211" t="s">
        <v>31</v>
      </c>
      <c r="E372" s="211" t="s">
        <v>3757</v>
      </c>
      <c r="F372" s="211" t="s">
        <v>3758</v>
      </c>
      <c r="G372" s="211">
        <v>7.45</v>
      </c>
      <c r="H372" s="211" t="s">
        <v>60</v>
      </c>
      <c r="I372" s="211" t="s">
        <v>3759</v>
      </c>
      <c r="J372" s="211" t="s">
        <v>79</v>
      </c>
      <c r="K372" s="211" t="s">
        <v>79</v>
      </c>
      <c r="L372" s="211" t="s">
        <v>79</v>
      </c>
      <c r="M372" s="211" t="s">
        <v>50</v>
      </c>
      <c r="N372" s="211" t="s">
        <v>64</v>
      </c>
      <c r="O372" s="212">
        <v>41793</v>
      </c>
      <c r="P372" s="211"/>
      <c r="Q372" s="211">
        <v>7.46</v>
      </c>
      <c r="R372" s="213" t="s">
        <v>41</v>
      </c>
      <c r="S372" s="214"/>
      <c r="T372" s="219"/>
      <c r="U372" s="65">
        <v>-999</v>
      </c>
      <c r="V372" s="65">
        <v>-999</v>
      </c>
      <c r="W372" s="65">
        <v>-999</v>
      </c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</row>
    <row r="373" spans="1:46" s="65" customFormat="1" ht="12" x14ac:dyDescent="0.35">
      <c r="A373" s="211">
        <v>134400</v>
      </c>
      <c r="B373" s="211" t="s">
        <v>30</v>
      </c>
      <c r="C373" s="211" t="s">
        <v>31</v>
      </c>
      <c r="D373" s="211" t="s">
        <v>31</v>
      </c>
      <c r="E373" s="211" t="s">
        <v>3761</v>
      </c>
      <c r="F373" s="211" t="s">
        <v>3762</v>
      </c>
      <c r="G373" s="211">
        <v>9.43</v>
      </c>
      <c r="H373" s="211" t="s">
        <v>60</v>
      </c>
      <c r="I373" s="211" t="s">
        <v>3763</v>
      </c>
      <c r="J373" s="211" t="s">
        <v>79</v>
      </c>
      <c r="K373" s="211" t="s">
        <v>79</v>
      </c>
      <c r="L373" s="211" t="s">
        <v>79</v>
      </c>
      <c r="M373" s="211" t="s">
        <v>50</v>
      </c>
      <c r="N373" s="211" t="s">
        <v>64</v>
      </c>
      <c r="O373" s="212">
        <v>31412</v>
      </c>
      <c r="P373" s="211"/>
      <c r="Q373" s="211">
        <v>9.44</v>
      </c>
      <c r="R373" s="213" t="s">
        <v>41</v>
      </c>
      <c r="S373" s="214"/>
      <c r="T373" s="214"/>
      <c r="U373" s="65">
        <v>-999</v>
      </c>
      <c r="V373" s="65">
        <v>-999</v>
      </c>
      <c r="W373" s="65">
        <v>-999</v>
      </c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</row>
    <row r="374" spans="1:46" s="65" customFormat="1" ht="12" x14ac:dyDescent="0.35">
      <c r="A374" s="211">
        <v>134500</v>
      </c>
      <c r="B374" s="211" t="s">
        <v>30</v>
      </c>
      <c r="C374" s="211" t="s">
        <v>31</v>
      </c>
      <c r="D374" s="211" t="s">
        <v>31</v>
      </c>
      <c r="E374" s="211" t="s">
        <v>3764</v>
      </c>
      <c r="F374" s="211" t="s">
        <v>3765</v>
      </c>
      <c r="G374" s="211">
        <v>16.05</v>
      </c>
      <c r="H374" s="211" t="s">
        <v>60</v>
      </c>
      <c r="I374" s="211" t="s">
        <v>3763</v>
      </c>
      <c r="J374" s="211" t="s">
        <v>79</v>
      </c>
      <c r="K374" s="211" t="s">
        <v>79</v>
      </c>
      <c r="L374" s="211" t="s">
        <v>79</v>
      </c>
      <c r="M374" s="211" t="s">
        <v>50</v>
      </c>
      <c r="N374" s="211" t="s">
        <v>64</v>
      </c>
      <c r="O374" s="212">
        <v>31412</v>
      </c>
      <c r="P374" s="211"/>
      <c r="Q374" s="211">
        <v>16.059999999999999</v>
      </c>
      <c r="R374" s="213" t="s">
        <v>41</v>
      </c>
      <c r="S374" s="214"/>
      <c r="T374" s="214"/>
      <c r="U374" s="65">
        <v>-999</v>
      </c>
      <c r="V374" s="65">
        <v>-999</v>
      </c>
      <c r="W374" s="65">
        <v>-999</v>
      </c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</row>
    <row r="375" spans="1:46" s="65" customFormat="1" ht="12" x14ac:dyDescent="0.35">
      <c r="A375" s="66">
        <v>104000</v>
      </c>
      <c r="B375" s="66" t="s">
        <v>30</v>
      </c>
      <c r="C375" s="66" t="s">
        <v>31</v>
      </c>
      <c r="D375" s="66" t="s">
        <v>42</v>
      </c>
      <c r="E375" s="66" t="s">
        <v>3766</v>
      </c>
      <c r="F375" s="66" t="s">
        <v>3767</v>
      </c>
      <c r="G375" s="66">
        <v>120</v>
      </c>
      <c r="H375" s="66" t="s">
        <v>60</v>
      </c>
      <c r="I375" s="66" t="s">
        <v>3768</v>
      </c>
      <c r="J375" s="66" t="s">
        <v>79</v>
      </c>
      <c r="K375" s="66" t="s">
        <v>79</v>
      </c>
      <c r="L375" s="66" t="s">
        <v>79</v>
      </c>
      <c r="M375" s="66" t="s">
        <v>50</v>
      </c>
      <c r="N375" s="66" t="s">
        <v>64</v>
      </c>
      <c r="O375" s="67">
        <v>40936</v>
      </c>
      <c r="P375" s="66"/>
      <c r="Q375" s="66">
        <v>120</v>
      </c>
      <c r="R375" s="68" t="s">
        <v>41</v>
      </c>
      <c r="S375" s="69"/>
      <c r="T375" s="69"/>
      <c r="U375" s="65">
        <v>-999</v>
      </c>
      <c r="V375" s="65">
        <v>-999</v>
      </c>
      <c r="W375" s="65">
        <v>-999</v>
      </c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</row>
    <row r="376" spans="1:46" s="65" customFormat="1" ht="12" x14ac:dyDescent="0.35">
      <c r="A376" s="211">
        <v>35325</v>
      </c>
      <c r="B376" s="211" t="s">
        <v>30</v>
      </c>
      <c r="C376" s="211" t="s">
        <v>42</v>
      </c>
      <c r="D376" s="211" t="s">
        <v>31</v>
      </c>
      <c r="E376" s="211" t="s">
        <v>3772</v>
      </c>
      <c r="F376" s="211" t="s">
        <v>3773</v>
      </c>
      <c r="G376" s="211">
        <v>6.2</v>
      </c>
      <c r="H376" s="211" t="s">
        <v>60</v>
      </c>
      <c r="I376" s="211" t="s">
        <v>3774</v>
      </c>
      <c r="J376" s="211" t="s">
        <v>79</v>
      </c>
      <c r="K376" s="211" t="s">
        <v>79</v>
      </c>
      <c r="L376" s="211" t="s">
        <v>79</v>
      </c>
      <c r="M376" s="211" t="s">
        <v>50</v>
      </c>
      <c r="N376" s="211" t="s">
        <v>64</v>
      </c>
      <c r="O376" s="212">
        <v>30713</v>
      </c>
      <c r="P376" s="211"/>
      <c r="Q376" s="211">
        <v>6.24</v>
      </c>
      <c r="R376" s="213" t="s">
        <v>41</v>
      </c>
      <c r="S376" s="214"/>
      <c r="T376" s="214"/>
      <c r="U376" s="65">
        <v>-999</v>
      </c>
      <c r="V376" s="65">
        <v>-999</v>
      </c>
      <c r="W376" s="65">
        <v>-999</v>
      </c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</row>
    <row r="377" spans="1:46" s="65" customFormat="1" ht="12" x14ac:dyDescent="0.35">
      <c r="A377" s="211">
        <v>35326</v>
      </c>
      <c r="B377" s="211" t="s">
        <v>30</v>
      </c>
      <c r="C377" s="211" t="s">
        <v>42</v>
      </c>
      <c r="D377" s="211" t="s">
        <v>31</v>
      </c>
      <c r="E377" s="211" t="s">
        <v>3776</v>
      </c>
      <c r="F377" s="211" t="s">
        <v>3777</v>
      </c>
      <c r="G377" s="211">
        <v>6.9</v>
      </c>
      <c r="H377" s="211" t="s">
        <v>60</v>
      </c>
      <c r="I377" s="211" t="s">
        <v>3774</v>
      </c>
      <c r="J377" s="211" t="s">
        <v>79</v>
      </c>
      <c r="K377" s="211" t="s">
        <v>79</v>
      </c>
      <c r="L377" s="211" t="s">
        <v>79</v>
      </c>
      <c r="M377" s="211" t="s">
        <v>50</v>
      </c>
      <c r="N377" s="211" t="s">
        <v>64</v>
      </c>
      <c r="O377" s="212">
        <v>30926</v>
      </c>
      <c r="P377" s="211"/>
      <c r="Q377" s="211">
        <v>6.93</v>
      </c>
      <c r="R377" s="213" t="s">
        <v>41</v>
      </c>
      <c r="S377" s="214"/>
      <c r="T377" s="214"/>
      <c r="U377" s="65">
        <v>-999</v>
      </c>
      <c r="V377" s="65">
        <v>-999</v>
      </c>
      <c r="W377" s="65">
        <v>-999</v>
      </c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</row>
    <row r="378" spans="1:46" s="65" customFormat="1" ht="12" x14ac:dyDescent="0.35">
      <c r="A378" s="211">
        <v>35327</v>
      </c>
      <c r="B378" s="211" t="s">
        <v>30</v>
      </c>
      <c r="C378" s="211" t="s">
        <v>42</v>
      </c>
      <c r="D378" s="211" t="s">
        <v>31</v>
      </c>
      <c r="E378" s="211" t="s">
        <v>3779</v>
      </c>
      <c r="F378" s="211" t="s">
        <v>3780</v>
      </c>
      <c r="G378" s="211">
        <v>6</v>
      </c>
      <c r="H378" s="211" t="s">
        <v>60</v>
      </c>
      <c r="I378" s="211" t="s">
        <v>3774</v>
      </c>
      <c r="J378" s="211" t="s">
        <v>79</v>
      </c>
      <c r="K378" s="211" t="s">
        <v>79</v>
      </c>
      <c r="L378" s="211" t="s">
        <v>79</v>
      </c>
      <c r="M378" s="211" t="s">
        <v>50</v>
      </c>
      <c r="N378" s="211" t="s">
        <v>64</v>
      </c>
      <c r="O378" s="212">
        <v>31017</v>
      </c>
      <c r="P378" s="211"/>
      <c r="Q378" s="211">
        <v>6.02</v>
      </c>
      <c r="R378" s="213" t="s">
        <v>41</v>
      </c>
      <c r="S378" s="214"/>
      <c r="T378" s="214"/>
      <c r="U378" s="65">
        <v>-999</v>
      </c>
      <c r="V378" s="65">
        <v>-999</v>
      </c>
      <c r="W378" s="65">
        <v>-999</v>
      </c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</row>
    <row r="379" spans="1:46" s="65" customFormat="1" ht="12" x14ac:dyDescent="0.35">
      <c r="A379" s="211">
        <v>35328</v>
      </c>
      <c r="B379" s="211" t="s">
        <v>30</v>
      </c>
      <c r="C379" s="211" t="s">
        <v>42</v>
      </c>
      <c r="D379" s="211" t="s">
        <v>31</v>
      </c>
      <c r="E379" s="211" t="s">
        <v>3782</v>
      </c>
      <c r="F379" s="211" t="s">
        <v>3783</v>
      </c>
      <c r="G379" s="211">
        <v>6.77</v>
      </c>
      <c r="H379" s="211" t="s">
        <v>60</v>
      </c>
      <c r="I379" s="211" t="s">
        <v>3774</v>
      </c>
      <c r="J379" s="211" t="s">
        <v>79</v>
      </c>
      <c r="K379" s="211" t="s">
        <v>79</v>
      </c>
      <c r="L379" s="211" t="s">
        <v>79</v>
      </c>
      <c r="M379" s="211" t="s">
        <v>50</v>
      </c>
      <c r="N379" s="211" t="s">
        <v>64</v>
      </c>
      <c r="O379" s="212">
        <v>31337</v>
      </c>
      <c r="P379" s="211"/>
      <c r="Q379" s="211">
        <v>6.77</v>
      </c>
      <c r="R379" s="213" t="s">
        <v>41</v>
      </c>
      <c r="S379" s="214"/>
      <c r="T379" s="214"/>
      <c r="U379" s="65">
        <v>-999</v>
      </c>
      <c r="V379" s="65">
        <v>-999</v>
      </c>
      <c r="W379" s="65">
        <v>-999</v>
      </c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</row>
    <row r="380" spans="1:46" s="65" customFormat="1" ht="12" x14ac:dyDescent="0.35">
      <c r="A380" s="211">
        <v>35324</v>
      </c>
      <c r="B380" s="211" t="s">
        <v>30</v>
      </c>
      <c r="C380" s="211" t="s">
        <v>42</v>
      </c>
      <c r="D380" s="211" t="s">
        <v>31</v>
      </c>
      <c r="E380" s="211" t="s">
        <v>3785</v>
      </c>
      <c r="F380" s="211" t="s">
        <v>3786</v>
      </c>
      <c r="G380" s="211">
        <v>6.31</v>
      </c>
      <c r="H380" s="211" t="s">
        <v>60</v>
      </c>
      <c r="I380" s="211" t="s">
        <v>3774</v>
      </c>
      <c r="J380" s="211" t="s">
        <v>79</v>
      </c>
      <c r="K380" s="211" t="s">
        <v>79</v>
      </c>
      <c r="L380" s="211" t="s">
        <v>79</v>
      </c>
      <c r="M380" s="211" t="s">
        <v>50</v>
      </c>
      <c r="N380" s="211" t="s">
        <v>64</v>
      </c>
      <c r="O380" s="212">
        <v>31436</v>
      </c>
      <c r="P380" s="211"/>
      <c r="Q380" s="211">
        <v>6.5</v>
      </c>
      <c r="R380" s="213" t="s">
        <v>41</v>
      </c>
      <c r="S380" s="214"/>
      <c r="T380" s="214"/>
      <c r="U380" s="65">
        <v>-999</v>
      </c>
      <c r="V380" s="65">
        <v>-999</v>
      </c>
      <c r="W380" s="65">
        <v>-999</v>
      </c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</row>
    <row r="381" spans="1:46" s="65" customFormat="1" ht="12" x14ac:dyDescent="0.35">
      <c r="A381" s="211">
        <v>44620</v>
      </c>
      <c r="B381" s="211" t="s">
        <v>30</v>
      </c>
      <c r="C381" s="211" t="s">
        <v>31</v>
      </c>
      <c r="D381" s="211" t="s">
        <v>31</v>
      </c>
      <c r="E381" s="211" t="s">
        <v>3788</v>
      </c>
      <c r="F381" s="211" t="s">
        <v>3789</v>
      </c>
      <c r="G381" s="211">
        <v>9.8000000000000007</v>
      </c>
      <c r="H381" s="211" t="s">
        <v>60</v>
      </c>
      <c r="I381" s="211" t="s">
        <v>3790</v>
      </c>
      <c r="J381" s="211" t="s">
        <v>79</v>
      </c>
      <c r="K381" s="211" t="s">
        <v>79</v>
      </c>
      <c r="L381" s="211" t="s">
        <v>79</v>
      </c>
      <c r="M381" s="211" t="s">
        <v>50</v>
      </c>
      <c r="N381" s="211" t="s">
        <v>64</v>
      </c>
      <c r="O381" s="212">
        <v>31375</v>
      </c>
      <c r="P381" s="211"/>
      <c r="Q381" s="211">
        <v>9.8000000000000007</v>
      </c>
      <c r="R381" s="213" t="s">
        <v>41</v>
      </c>
      <c r="S381" s="214"/>
      <c r="T381" s="214"/>
      <c r="U381" s="65">
        <v>-999</v>
      </c>
      <c r="V381" s="65">
        <v>-999</v>
      </c>
      <c r="W381" s="65">
        <v>-999</v>
      </c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</row>
    <row r="382" spans="1:46" s="65" customFormat="1" ht="12" x14ac:dyDescent="0.35">
      <c r="A382" s="211">
        <v>89200</v>
      </c>
      <c r="B382" s="211" t="s">
        <v>30</v>
      </c>
      <c r="C382" s="211" t="s">
        <v>31</v>
      </c>
      <c r="D382" s="211" t="s">
        <v>31</v>
      </c>
      <c r="E382" s="211" t="s">
        <v>3648</v>
      </c>
      <c r="F382" s="211" t="s">
        <v>3649</v>
      </c>
      <c r="G382" s="211">
        <v>1.32</v>
      </c>
      <c r="H382" s="211" t="s">
        <v>60</v>
      </c>
      <c r="I382" s="211" t="s">
        <v>3650</v>
      </c>
      <c r="J382" s="211" t="s">
        <v>79</v>
      </c>
      <c r="K382" s="211" t="s">
        <v>79</v>
      </c>
      <c r="L382" s="211" t="s">
        <v>79</v>
      </c>
      <c r="M382" s="211" t="s">
        <v>50</v>
      </c>
      <c r="N382" s="211" t="s">
        <v>64</v>
      </c>
      <c r="O382" s="212">
        <v>37985</v>
      </c>
      <c r="P382" s="211"/>
      <c r="Q382" s="211">
        <v>1.32</v>
      </c>
      <c r="R382" s="213" t="s">
        <v>41</v>
      </c>
      <c r="S382" s="214"/>
      <c r="T382" s="214"/>
      <c r="U382" s="65">
        <v>-999</v>
      </c>
      <c r="V382" s="65">
        <v>-999</v>
      </c>
      <c r="W382" s="65">
        <v>-999</v>
      </c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</row>
    <row r="383" spans="1:46" s="65" customFormat="1" ht="12" x14ac:dyDescent="0.35">
      <c r="A383" s="211">
        <v>107100</v>
      </c>
      <c r="B383" s="211" t="s">
        <v>30</v>
      </c>
      <c r="C383" s="211" t="s">
        <v>31</v>
      </c>
      <c r="D383" s="211" t="s">
        <v>31</v>
      </c>
      <c r="E383" s="211" t="s">
        <v>3663</v>
      </c>
      <c r="F383" s="211" t="s">
        <v>3664</v>
      </c>
      <c r="G383" s="211">
        <v>6</v>
      </c>
      <c r="H383" s="211" t="s">
        <v>60</v>
      </c>
      <c r="I383" s="211" t="s">
        <v>3665</v>
      </c>
      <c r="J383" s="211" t="s">
        <v>79</v>
      </c>
      <c r="K383" s="211" t="s">
        <v>79</v>
      </c>
      <c r="L383" s="211" t="s">
        <v>79</v>
      </c>
      <c r="M383" s="211" t="s">
        <v>50</v>
      </c>
      <c r="N383" s="211" t="s">
        <v>64</v>
      </c>
      <c r="O383" s="212">
        <v>41267</v>
      </c>
      <c r="P383" s="211"/>
      <c r="Q383" s="211">
        <v>6</v>
      </c>
      <c r="R383" s="213" t="s">
        <v>41</v>
      </c>
      <c r="S383" s="214"/>
      <c r="T383" s="214"/>
      <c r="U383" s="65">
        <v>-999</v>
      </c>
      <c r="V383" s="65">
        <v>-999</v>
      </c>
      <c r="W383" s="65">
        <v>-999</v>
      </c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</row>
    <row r="384" spans="1:46" s="65" customFormat="1" ht="12" x14ac:dyDescent="0.35">
      <c r="A384" s="211">
        <v>117100</v>
      </c>
      <c r="B384" s="211" t="s">
        <v>30</v>
      </c>
      <c r="C384" s="211" t="s">
        <v>42</v>
      </c>
      <c r="D384" s="211" t="s">
        <v>31</v>
      </c>
      <c r="E384" s="211" t="s">
        <v>3814</v>
      </c>
      <c r="F384" s="211" t="s">
        <v>3815</v>
      </c>
      <c r="G384" s="211">
        <v>3.5</v>
      </c>
      <c r="H384" s="211" t="s">
        <v>60</v>
      </c>
      <c r="I384" s="211" t="s">
        <v>3816</v>
      </c>
      <c r="J384" s="211" t="s">
        <v>79</v>
      </c>
      <c r="K384" s="211" t="s">
        <v>79</v>
      </c>
      <c r="L384" s="211" t="s">
        <v>79</v>
      </c>
      <c r="M384" s="211" t="s">
        <v>50</v>
      </c>
      <c r="N384" s="211" t="s">
        <v>64</v>
      </c>
      <c r="O384" s="212">
        <v>41677</v>
      </c>
      <c r="P384" s="211"/>
      <c r="Q384" s="211">
        <v>4.2</v>
      </c>
      <c r="R384" s="213" t="s">
        <v>41</v>
      </c>
      <c r="S384" s="214"/>
      <c r="T384" s="214"/>
      <c r="U384" s="65">
        <v>-999</v>
      </c>
      <c r="V384" s="65">
        <v>-999</v>
      </c>
      <c r="W384" s="65">
        <v>-999</v>
      </c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</row>
    <row r="385" spans="1:46" s="77" customFormat="1" ht="12" x14ac:dyDescent="0.35">
      <c r="A385" s="73">
        <v>7500</v>
      </c>
      <c r="B385" s="73" t="s">
        <v>30</v>
      </c>
      <c r="C385" s="73" t="s">
        <v>31</v>
      </c>
      <c r="D385" s="73" t="s">
        <v>42</v>
      </c>
      <c r="E385" s="73" t="s">
        <v>977</v>
      </c>
      <c r="F385" s="73" t="s">
        <v>978</v>
      </c>
      <c r="G385" s="73">
        <v>49</v>
      </c>
      <c r="H385" s="73" t="s">
        <v>60</v>
      </c>
      <c r="I385" s="73" t="s">
        <v>978</v>
      </c>
      <c r="J385" s="73" t="s">
        <v>351</v>
      </c>
      <c r="K385" s="73" t="s">
        <v>48</v>
      </c>
      <c r="L385" s="73" t="s">
        <v>187</v>
      </c>
      <c r="M385" s="73" t="s">
        <v>50</v>
      </c>
      <c r="N385" s="73" t="s">
        <v>64</v>
      </c>
      <c r="O385" s="74">
        <v>32874</v>
      </c>
      <c r="P385" s="73"/>
      <c r="Q385" s="73">
        <v>58</v>
      </c>
      <c r="R385" s="75" t="s">
        <v>41</v>
      </c>
      <c r="S385" s="76">
        <v>0.60299999999999998</v>
      </c>
      <c r="T385" s="76"/>
      <c r="U385" s="77">
        <v>-999</v>
      </c>
      <c r="V385" s="77">
        <v>-999</v>
      </c>
      <c r="W385" s="77">
        <v>-999</v>
      </c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</row>
  </sheetData>
  <sortState ref="A2:BF22">
    <sortCondition ref="O2:O2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8"/>
  <sheetViews>
    <sheetView topLeftCell="K1" workbookViewId="0">
      <selection activeCell="P21" sqref="P21"/>
    </sheetView>
  </sheetViews>
  <sheetFormatPr defaultRowHeight="12" x14ac:dyDescent="0.35"/>
  <cols>
    <col min="1" max="1" width="6.81640625" style="49" customWidth="1"/>
    <col min="2" max="2" width="12.26953125" style="49" customWidth="1"/>
    <col min="3" max="3" width="2.81640625" style="49" customWidth="1"/>
    <col min="4" max="4" width="7.36328125" style="49" customWidth="1"/>
    <col min="5" max="5" width="15.1796875" style="49" customWidth="1"/>
    <col min="6" max="6" width="39.54296875" style="49" bestFit="1" customWidth="1"/>
    <col min="7" max="7" width="13.1796875" style="49" customWidth="1"/>
    <col min="8" max="8" width="6.81640625" style="49" customWidth="1"/>
    <col min="9" max="9" width="40.1796875" style="49" customWidth="1"/>
    <col min="10" max="10" width="15.6328125" style="49" customWidth="1"/>
    <col min="11" max="11" width="16.90625" style="49" bestFit="1" customWidth="1"/>
    <col min="12" max="12" width="15.36328125" style="49" bestFit="1" customWidth="1"/>
    <col min="13" max="13" width="4.08984375" style="49" bestFit="1" customWidth="1"/>
    <col min="14" max="14" width="9.81640625" style="49" bestFit="1" customWidth="1"/>
    <col min="15" max="15" width="10.7265625" style="49" bestFit="1" customWidth="1"/>
    <col min="16" max="16" width="21.08984375" style="49" bestFit="1" customWidth="1"/>
    <col min="17" max="17" width="14.08984375" style="49" bestFit="1" customWidth="1"/>
    <col min="18" max="18" width="32.08984375" style="49" bestFit="1" customWidth="1"/>
    <col min="19" max="19" width="10.81640625" style="49" bestFit="1" customWidth="1"/>
    <col min="20" max="20" width="13" style="49" bestFit="1" customWidth="1"/>
    <col min="21" max="256" width="9.08984375" style="49"/>
    <col min="257" max="257" width="6.81640625" style="49" customWidth="1"/>
    <col min="258" max="258" width="12.26953125" style="49" customWidth="1"/>
    <col min="259" max="259" width="2.81640625" style="49" customWidth="1"/>
    <col min="260" max="260" width="7.36328125" style="49" customWidth="1"/>
    <col min="261" max="261" width="15.1796875" style="49" customWidth="1"/>
    <col min="262" max="262" width="39.54296875" style="49" bestFit="1" customWidth="1"/>
    <col min="263" max="263" width="13.1796875" style="49" customWidth="1"/>
    <col min="264" max="264" width="6.81640625" style="49" customWidth="1"/>
    <col min="265" max="265" width="40.1796875" style="49" customWidth="1"/>
    <col min="266" max="266" width="15.6328125" style="49" customWidth="1"/>
    <col min="267" max="267" width="16.90625" style="49" bestFit="1" customWidth="1"/>
    <col min="268" max="268" width="15.36328125" style="49" bestFit="1" customWidth="1"/>
    <col min="269" max="269" width="4.08984375" style="49" bestFit="1" customWidth="1"/>
    <col min="270" max="270" width="9.81640625" style="49" bestFit="1" customWidth="1"/>
    <col min="271" max="271" width="10.7265625" style="49" bestFit="1" customWidth="1"/>
    <col min="272" max="272" width="21.08984375" style="49" bestFit="1" customWidth="1"/>
    <col min="273" max="273" width="14.08984375" style="49" bestFit="1" customWidth="1"/>
    <col min="274" max="274" width="32.08984375" style="49" bestFit="1" customWidth="1"/>
    <col min="275" max="275" width="10.81640625" style="49" bestFit="1" customWidth="1"/>
    <col min="276" max="276" width="13" style="49" bestFit="1" customWidth="1"/>
    <col min="277" max="512" width="9.08984375" style="49"/>
    <col min="513" max="513" width="6.81640625" style="49" customWidth="1"/>
    <col min="514" max="514" width="12.26953125" style="49" customWidth="1"/>
    <col min="515" max="515" width="2.81640625" style="49" customWidth="1"/>
    <col min="516" max="516" width="7.36328125" style="49" customWidth="1"/>
    <col min="517" max="517" width="15.1796875" style="49" customWidth="1"/>
    <col min="518" max="518" width="39.54296875" style="49" bestFit="1" customWidth="1"/>
    <col min="519" max="519" width="13.1796875" style="49" customWidth="1"/>
    <col min="520" max="520" width="6.81640625" style="49" customWidth="1"/>
    <col min="521" max="521" width="40.1796875" style="49" customWidth="1"/>
    <col min="522" max="522" width="15.6328125" style="49" customWidth="1"/>
    <col min="523" max="523" width="16.90625" style="49" bestFit="1" customWidth="1"/>
    <col min="524" max="524" width="15.36328125" style="49" bestFit="1" customWidth="1"/>
    <col min="525" max="525" width="4.08984375" style="49" bestFit="1" customWidth="1"/>
    <col min="526" max="526" width="9.81640625" style="49" bestFit="1" customWidth="1"/>
    <col min="527" max="527" width="10.7265625" style="49" bestFit="1" customWidth="1"/>
    <col min="528" max="528" width="21.08984375" style="49" bestFit="1" customWidth="1"/>
    <col min="529" max="529" width="14.08984375" style="49" bestFit="1" customWidth="1"/>
    <col min="530" max="530" width="32.08984375" style="49" bestFit="1" customWidth="1"/>
    <col min="531" max="531" width="10.81640625" style="49" bestFit="1" customWidth="1"/>
    <col min="532" max="532" width="13" style="49" bestFit="1" customWidth="1"/>
    <col min="533" max="768" width="9.08984375" style="49"/>
    <col min="769" max="769" width="6.81640625" style="49" customWidth="1"/>
    <col min="770" max="770" width="12.26953125" style="49" customWidth="1"/>
    <col min="771" max="771" width="2.81640625" style="49" customWidth="1"/>
    <col min="772" max="772" width="7.36328125" style="49" customWidth="1"/>
    <col min="773" max="773" width="15.1796875" style="49" customWidth="1"/>
    <col min="774" max="774" width="39.54296875" style="49" bestFit="1" customWidth="1"/>
    <col min="775" max="775" width="13.1796875" style="49" customWidth="1"/>
    <col min="776" max="776" width="6.81640625" style="49" customWidth="1"/>
    <col min="777" max="777" width="40.1796875" style="49" customWidth="1"/>
    <col min="778" max="778" width="15.6328125" style="49" customWidth="1"/>
    <col min="779" max="779" width="16.90625" style="49" bestFit="1" customWidth="1"/>
    <col min="780" max="780" width="15.36328125" style="49" bestFit="1" customWidth="1"/>
    <col min="781" max="781" width="4.08984375" style="49" bestFit="1" customWidth="1"/>
    <col min="782" max="782" width="9.81640625" style="49" bestFit="1" customWidth="1"/>
    <col min="783" max="783" width="10.7265625" style="49" bestFit="1" customWidth="1"/>
    <col min="784" max="784" width="21.08984375" style="49" bestFit="1" customWidth="1"/>
    <col min="785" max="785" width="14.08984375" style="49" bestFit="1" customWidth="1"/>
    <col min="786" max="786" width="32.08984375" style="49" bestFit="1" customWidth="1"/>
    <col min="787" max="787" width="10.81640625" style="49" bestFit="1" customWidth="1"/>
    <col min="788" max="788" width="13" style="49" bestFit="1" customWidth="1"/>
    <col min="789" max="1024" width="9.08984375" style="49"/>
    <col min="1025" max="1025" width="6.81640625" style="49" customWidth="1"/>
    <col min="1026" max="1026" width="12.26953125" style="49" customWidth="1"/>
    <col min="1027" max="1027" width="2.81640625" style="49" customWidth="1"/>
    <col min="1028" max="1028" width="7.36328125" style="49" customWidth="1"/>
    <col min="1029" max="1029" width="15.1796875" style="49" customWidth="1"/>
    <col min="1030" max="1030" width="39.54296875" style="49" bestFit="1" customWidth="1"/>
    <col min="1031" max="1031" width="13.1796875" style="49" customWidth="1"/>
    <col min="1032" max="1032" width="6.81640625" style="49" customWidth="1"/>
    <col min="1033" max="1033" width="40.1796875" style="49" customWidth="1"/>
    <col min="1034" max="1034" width="15.6328125" style="49" customWidth="1"/>
    <col min="1035" max="1035" width="16.90625" style="49" bestFit="1" customWidth="1"/>
    <col min="1036" max="1036" width="15.36328125" style="49" bestFit="1" customWidth="1"/>
    <col min="1037" max="1037" width="4.08984375" style="49" bestFit="1" customWidth="1"/>
    <col min="1038" max="1038" width="9.81640625" style="49" bestFit="1" customWidth="1"/>
    <col min="1039" max="1039" width="10.7265625" style="49" bestFit="1" customWidth="1"/>
    <col min="1040" max="1040" width="21.08984375" style="49" bestFit="1" customWidth="1"/>
    <col min="1041" max="1041" width="14.08984375" style="49" bestFit="1" customWidth="1"/>
    <col min="1042" max="1042" width="32.08984375" style="49" bestFit="1" customWidth="1"/>
    <col min="1043" max="1043" width="10.81640625" style="49" bestFit="1" customWidth="1"/>
    <col min="1044" max="1044" width="13" style="49" bestFit="1" customWidth="1"/>
    <col min="1045" max="1280" width="9.08984375" style="49"/>
    <col min="1281" max="1281" width="6.81640625" style="49" customWidth="1"/>
    <col min="1282" max="1282" width="12.26953125" style="49" customWidth="1"/>
    <col min="1283" max="1283" width="2.81640625" style="49" customWidth="1"/>
    <col min="1284" max="1284" width="7.36328125" style="49" customWidth="1"/>
    <col min="1285" max="1285" width="15.1796875" style="49" customWidth="1"/>
    <col min="1286" max="1286" width="39.54296875" style="49" bestFit="1" customWidth="1"/>
    <col min="1287" max="1287" width="13.1796875" style="49" customWidth="1"/>
    <col min="1288" max="1288" width="6.81640625" style="49" customWidth="1"/>
    <col min="1289" max="1289" width="40.1796875" style="49" customWidth="1"/>
    <col min="1290" max="1290" width="15.6328125" style="49" customWidth="1"/>
    <col min="1291" max="1291" width="16.90625" style="49" bestFit="1" customWidth="1"/>
    <col min="1292" max="1292" width="15.36328125" style="49" bestFit="1" customWidth="1"/>
    <col min="1293" max="1293" width="4.08984375" style="49" bestFit="1" customWidth="1"/>
    <col min="1294" max="1294" width="9.81640625" style="49" bestFit="1" customWidth="1"/>
    <col min="1295" max="1295" width="10.7265625" style="49" bestFit="1" customWidth="1"/>
    <col min="1296" max="1296" width="21.08984375" style="49" bestFit="1" customWidth="1"/>
    <col min="1297" max="1297" width="14.08984375" style="49" bestFit="1" customWidth="1"/>
    <col min="1298" max="1298" width="32.08984375" style="49" bestFit="1" customWidth="1"/>
    <col min="1299" max="1299" width="10.81640625" style="49" bestFit="1" customWidth="1"/>
    <col min="1300" max="1300" width="13" style="49" bestFit="1" customWidth="1"/>
    <col min="1301" max="1536" width="9.08984375" style="49"/>
    <col min="1537" max="1537" width="6.81640625" style="49" customWidth="1"/>
    <col min="1538" max="1538" width="12.26953125" style="49" customWidth="1"/>
    <col min="1539" max="1539" width="2.81640625" style="49" customWidth="1"/>
    <col min="1540" max="1540" width="7.36328125" style="49" customWidth="1"/>
    <col min="1541" max="1541" width="15.1796875" style="49" customWidth="1"/>
    <col min="1542" max="1542" width="39.54296875" style="49" bestFit="1" customWidth="1"/>
    <col min="1543" max="1543" width="13.1796875" style="49" customWidth="1"/>
    <col min="1544" max="1544" width="6.81640625" style="49" customWidth="1"/>
    <col min="1545" max="1545" width="40.1796875" style="49" customWidth="1"/>
    <col min="1546" max="1546" width="15.6328125" style="49" customWidth="1"/>
    <col min="1547" max="1547" width="16.90625" style="49" bestFit="1" customWidth="1"/>
    <col min="1548" max="1548" width="15.36328125" style="49" bestFit="1" customWidth="1"/>
    <col min="1549" max="1549" width="4.08984375" style="49" bestFit="1" customWidth="1"/>
    <col min="1550" max="1550" width="9.81640625" style="49" bestFit="1" customWidth="1"/>
    <col min="1551" max="1551" width="10.7265625" style="49" bestFit="1" customWidth="1"/>
    <col min="1552" max="1552" width="21.08984375" style="49" bestFit="1" customWidth="1"/>
    <col min="1553" max="1553" width="14.08984375" style="49" bestFit="1" customWidth="1"/>
    <col min="1554" max="1554" width="32.08984375" style="49" bestFit="1" customWidth="1"/>
    <col min="1555" max="1555" width="10.81640625" style="49" bestFit="1" customWidth="1"/>
    <col min="1556" max="1556" width="13" style="49" bestFit="1" customWidth="1"/>
    <col min="1557" max="1792" width="9.08984375" style="49"/>
    <col min="1793" max="1793" width="6.81640625" style="49" customWidth="1"/>
    <col min="1794" max="1794" width="12.26953125" style="49" customWidth="1"/>
    <col min="1795" max="1795" width="2.81640625" style="49" customWidth="1"/>
    <col min="1796" max="1796" width="7.36328125" style="49" customWidth="1"/>
    <col min="1797" max="1797" width="15.1796875" style="49" customWidth="1"/>
    <col min="1798" max="1798" width="39.54296875" style="49" bestFit="1" customWidth="1"/>
    <col min="1799" max="1799" width="13.1796875" style="49" customWidth="1"/>
    <col min="1800" max="1800" width="6.81640625" style="49" customWidth="1"/>
    <col min="1801" max="1801" width="40.1796875" style="49" customWidth="1"/>
    <col min="1802" max="1802" width="15.6328125" style="49" customWidth="1"/>
    <col min="1803" max="1803" width="16.90625" style="49" bestFit="1" customWidth="1"/>
    <col min="1804" max="1804" width="15.36328125" style="49" bestFit="1" customWidth="1"/>
    <col min="1805" max="1805" width="4.08984375" style="49" bestFit="1" customWidth="1"/>
    <col min="1806" max="1806" width="9.81640625" style="49" bestFit="1" customWidth="1"/>
    <col min="1807" max="1807" width="10.7265625" style="49" bestFit="1" customWidth="1"/>
    <col min="1808" max="1808" width="21.08984375" style="49" bestFit="1" customWidth="1"/>
    <col min="1809" max="1809" width="14.08984375" style="49" bestFit="1" customWidth="1"/>
    <col min="1810" max="1810" width="32.08984375" style="49" bestFit="1" customWidth="1"/>
    <col min="1811" max="1811" width="10.81640625" style="49" bestFit="1" customWidth="1"/>
    <col min="1812" max="1812" width="13" style="49" bestFit="1" customWidth="1"/>
    <col min="1813" max="2048" width="9.08984375" style="49"/>
    <col min="2049" max="2049" width="6.81640625" style="49" customWidth="1"/>
    <col min="2050" max="2050" width="12.26953125" style="49" customWidth="1"/>
    <col min="2051" max="2051" width="2.81640625" style="49" customWidth="1"/>
    <col min="2052" max="2052" width="7.36328125" style="49" customWidth="1"/>
    <col min="2053" max="2053" width="15.1796875" style="49" customWidth="1"/>
    <col min="2054" max="2054" width="39.54296875" style="49" bestFit="1" customWidth="1"/>
    <col min="2055" max="2055" width="13.1796875" style="49" customWidth="1"/>
    <col min="2056" max="2056" width="6.81640625" style="49" customWidth="1"/>
    <col min="2057" max="2057" width="40.1796875" style="49" customWidth="1"/>
    <col min="2058" max="2058" width="15.6328125" style="49" customWidth="1"/>
    <col min="2059" max="2059" width="16.90625" style="49" bestFit="1" customWidth="1"/>
    <col min="2060" max="2060" width="15.36328125" style="49" bestFit="1" customWidth="1"/>
    <col min="2061" max="2061" width="4.08984375" style="49" bestFit="1" customWidth="1"/>
    <col min="2062" max="2062" width="9.81640625" style="49" bestFit="1" customWidth="1"/>
    <col min="2063" max="2063" width="10.7265625" style="49" bestFit="1" customWidth="1"/>
    <col min="2064" max="2064" width="21.08984375" style="49" bestFit="1" customWidth="1"/>
    <col min="2065" max="2065" width="14.08984375" style="49" bestFit="1" customWidth="1"/>
    <col min="2066" max="2066" width="32.08984375" style="49" bestFit="1" customWidth="1"/>
    <col min="2067" max="2067" width="10.81640625" style="49" bestFit="1" customWidth="1"/>
    <col min="2068" max="2068" width="13" style="49" bestFit="1" customWidth="1"/>
    <col min="2069" max="2304" width="9.08984375" style="49"/>
    <col min="2305" max="2305" width="6.81640625" style="49" customWidth="1"/>
    <col min="2306" max="2306" width="12.26953125" style="49" customWidth="1"/>
    <col min="2307" max="2307" width="2.81640625" style="49" customWidth="1"/>
    <col min="2308" max="2308" width="7.36328125" style="49" customWidth="1"/>
    <col min="2309" max="2309" width="15.1796875" style="49" customWidth="1"/>
    <col min="2310" max="2310" width="39.54296875" style="49" bestFit="1" customWidth="1"/>
    <col min="2311" max="2311" width="13.1796875" style="49" customWidth="1"/>
    <col min="2312" max="2312" width="6.81640625" style="49" customWidth="1"/>
    <col min="2313" max="2313" width="40.1796875" style="49" customWidth="1"/>
    <col min="2314" max="2314" width="15.6328125" style="49" customWidth="1"/>
    <col min="2315" max="2315" width="16.90625" style="49" bestFit="1" customWidth="1"/>
    <col min="2316" max="2316" width="15.36328125" style="49" bestFit="1" customWidth="1"/>
    <col min="2317" max="2317" width="4.08984375" style="49" bestFit="1" customWidth="1"/>
    <col min="2318" max="2318" width="9.81640625" style="49" bestFit="1" customWidth="1"/>
    <col min="2319" max="2319" width="10.7265625" style="49" bestFit="1" customWidth="1"/>
    <col min="2320" max="2320" width="21.08984375" style="49" bestFit="1" customWidth="1"/>
    <col min="2321" max="2321" width="14.08984375" style="49" bestFit="1" customWidth="1"/>
    <col min="2322" max="2322" width="32.08984375" style="49" bestFit="1" customWidth="1"/>
    <col min="2323" max="2323" width="10.81640625" style="49" bestFit="1" customWidth="1"/>
    <col min="2324" max="2324" width="13" style="49" bestFit="1" customWidth="1"/>
    <col min="2325" max="2560" width="9.08984375" style="49"/>
    <col min="2561" max="2561" width="6.81640625" style="49" customWidth="1"/>
    <col min="2562" max="2562" width="12.26953125" style="49" customWidth="1"/>
    <col min="2563" max="2563" width="2.81640625" style="49" customWidth="1"/>
    <col min="2564" max="2564" width="7.36328125" style="49" customWidth="1"/>
    <col min="2565" max="2565" width="15.1796875" style="49" customWidth="1"/>
    <col min="2566" max="2566" width="39.54296875" style="49" bestFit="1" customWidth="1"/>
    <col min="2567" max="2567" width="13.1796875" style="49" customWidth="1"/>
    <col min="2568" max="2568" width="6.81640625" style="49" customWidth="1"/>
    <col min="2569" max="2569" width="40.1796875" style="49" customWidth="1"/>
    <col min="2570" max="2570" width="15.6328125" style="49" customWidth="1"/>
    <col min="2571" max="2571" width="16.90625" style="49" bestFit="1" customWidth="1"/>
    <col min="2572" max="2572" width="15.36328125" style="49" bestFit="1" customWidth="1"/>
    <col min="2573" max="2573" width="4.08984375" style="49" bestFit="1" customWidth="1"/>
    <col min="2574" max="2574" width="9.81640625" style="49" bestFit="1" customWidth="1"/>
    <col min="2575" max="2575" width="10.7265625" style="49" bestFit="1" customWidth="1"/>
    <col min="2576" max="2576" width="21.08984375" style="49" bestFit="1" customWidth="1"/>
    <col min="2577" max="2577" width="14.08984375" style="49" bestFit="1" customWidth="1"/>
    <col min="2578" max="2578" width="32.08984375" style="49" bestFit="1" customWidth="1"/>
    <col min="2579" max="2579" width="10.81640625" style="49" bestFit="1" customWidth="1"/>
    <col min="2580" max="2580" width="13" style="49" bestFit="1" customWidth="1"/>
    <col min="2581" max="2816" width="9.08984375" style="49"/>
    <col min="2817" max="2817" width="6.81640625" style="49" customWidth="1"/>
    <col min="2818" max="2818" width="12.26953125" style="49" customWidth="1"/>
    <col min="2819" max="2819" width="2.81640625" style="49" customWidth="1"/>
    <col min="2820" max="2820" width="7.36328125" style="49" customWidth="1"/>
    <col min="2821" max="2821" width="15.1796875" style="49" customWidth="1"/>
    <col min="2822" max="2822" width="39.54296875" style="49" bestFit="1" customWidth="1"/>
    <col min="2823" max="2823" width="13.1796875" style="49" customWidth="1"/>
    <col min="2824" max="2824" width="6.81640625" style="49" customWidth="1"/>
    <col min="2825" max="2825" width="40.1796875" style="49" customWidth="1"/>
    <col min="2826" max="2826" width="15.6328125" style="49" customWidth="1"/>
    <col min="2827" max="2827" width="16.90625" style="49" bestFit="1" customWidth="1"/>
    <col min="2828" max="2828" width="15.36328125" style="49" bestFit="1" customWidth="1"/>
    <col min="2829" max="2829" width="4.08984375" style="49" bestFit="1" customWidth="1"/>
    <col min="2830" max="2830" width="9.81640625" style="49" bestFit="1" customWidth="1"/>
    <col min="2831" max="2831" width="10.7265625" style="49" bestFit="1" customWidth="1"/>
    <col min="2832" max="2832" width="21.08984375" style="49" bestFit="1" customWidth="1"/>
    <col min="2833" max="2833" width="14.08984375" style="49" bestFit="1" customWidth="1"/>
    <col min="2834" max="2834" width="32.08984375" style="49" bestFit="1" customWidth="1"/>
    <col min="2835" max="2835" width="10.81640625" style="49" bestFit="1" customWidth="1"/>
    <col min="2836" max="2836" width="13" style="49" bestFit="1" customWidth="1"/>
    <col min="2837" max="3072" width="9.08984375" style="49"/>
    <col min="3073" max="3073" width="6.81640625" style="49" customWidth="1"/>
    <col min="3074" max="3074" width="12.26953125" style="49" customWidth="1"/>
    <col min="3075" max="3075" width="2.81640625" style="49" customWidth="1"/>
    <col min="3076" max="3076" width="7.36328125" style="49" customWidth="1"/>
    <col min="3077" max="3077" width="15.1796875" style="49" customWidth="1"/>
    <col min="3078" max="3078" width="39.54296875" style="49" bestFit="1" customWidth="1"/>
    <col min="3079" max="3079" width="13.1796875" style="49" customWidth="1"/>
    <col min="3080" max="3080" width="6.81640625" style="49" customWidth="1"/>
    <col min="3081" max="3081" width="40.1796875" style="49" customWidth="1"/>
    <col min="3082" max="3082" width="15.6328125" style="49" customWidth="1"/>
    <col min="3083" max="3083" width="16.90625" style="49" bestFit="1" customWidth="1"/>
    <col min="3084" max="3084" width="15.36328125" style="49" bestFit="1" customWidth="1"/>
    <col min="3085" max="3085" width="4.08984375" style="49" bestFit="1" customWidth="1"/>
    <col min="3086" max="3086" width="9.81640625" style="49" bestFit="1" customWidth="1"/>
    <col min="3087" max="3087" width="10.7265625" style="49" bestFit="1" customWidth="1"/>
    <col min="3088" max="3088" width="21.08984375" style="49" bestFit="1" customWidth="1"/>
    <col min="3089" max="3089" width="14.08984375" style="49" bestFit="1" customWidth="1"/>
    <col min="3090" max="3090" width="32.08984375" style="49" bestFit="1" customWidth="1"/>
    <col min="3091" max="3091" width="10.81640625" style="49" bestFit="1" customWidth="1"/>
    <col min="3092" max="3092" width="13" style="49" bestFit="1" customWidth="1"/>
    <col min="3093" max="3328" width="9.08984375" style="49"/>
    <col min="3329" max="3329" width="6.81640625" style="49" customWidth="1"/>
    <col min="3330" max="3330" width="12.26953125" style="49" customWidth="1"/>
    <col min="3331" max="3331" width="2.81640625" style="49" customWidth="1"/>
    <col min="3332" max="3332" width="7.36328125" style="49" customWidth="1"/>
    <col min="3333" max="3333" width="15.1796875" style="49" customWidth="1"/>
    <col min="3334" max="3334" width="39.54296875" style="49" bestFit="1" customWidth="1"/>
    <col min="3335" max="3335" width="13.1796875" style="49" customWidth="1"/>
    <col min="3336" max="3336" width="6.81640625" style="49" customWidth="1"/>
    <col min="3337" max="3337" width="40.1796875" style="49" customWidth="1"/>
    <col min="3338" max="3338" width="15.6328125" style="49" customWidth="1"/>
    <col min="3339" max="3339" width="16.90625" style="49" bestFit="1" customWidth="1"/>
    <col min="3340" max="3340" width="15.36328125" style="49" bestFit="1" customWidth="1"/>
    <col min="3341" max="3341" width="4.08984375" style="49" bestFit="1" customWidth="1"/>
    <col min="3342" max="3342" width="9.81640625" style="49" bestFit="1" customWidth="1"/>
    <col min="3343" max="3343" width="10.7265625" style="49" bestFit="1" customWidth="1"/>
    <col min="3344" max="3344" width="21.08984375" style="49" bestFit="1" customWidth="1"/>
    <col min="3345" max="3345" width="14.08984375" style="49" bestFit="1" customWidth="1"/>
    <col min="3346" max="3346" width="32.08984375" style="49" bestFit="1" customWidth="1"/>
    <col min="3347" max="3347" width="10.81640625" style="49" bestFit="1" customWidth="1"/>
    <col min="3348" max="3348" width="13" style="49" bestFit="1" customWidth="1"/>
    <col min="3349" max="3584" width="9.08984375" style="49"/>
    <col min="3585" max="3585" width="6.81640625" style="49" customWidth="1"/>
    <col min="3586" max="3586" width="12.26953125" style="49" customWidth="1"/>
    <col min="3587" max="3587" width="2.81640625" style="49" customWidth="1"/>
    <col min="3588" max="3588" width="7.36328125" style="49" customWidth="1"/>
    <col min="3589" max="3589" width="15.1796875" style="49" customWidth="1"/>
    <col min="3590" max="3590" width="39.54296875" style="49" bestFit="1" customWidth="1"/>
    <col min="3591" max="3591" width="13.1796875" style="49" customWidth="1"/>
    <col min="3592" max="3592" width="6.81640625" style="49" customWidth="1"/>
    <col min="3593" max="3593" width="40.1796875" style="49" customWidth="1"/>
    <col min="3594" max="3594" width="15.6328125" style="49" customWidth="1"/>
    <col min="3595" max="3595" width="16.90625" style="49" bestFit="1" customWidth="1"/>
    <col min="3596" max="3596" width="15.36328125" style="49" bestFit="1" customWidth="1"/>
    <col min="3597" max="3597" width="4.08984375" style="49" bestFit="1" customWidth="1"/>
    <col min="3598" max="3598" width="9.81640625" style="49" bestFit="1" customWidth="1"/>
    <col min="3599" max="3599" width="10.7265625" style="49" bestFit="1" customWidth="1"/>
    <col min="3600" max="3600" width="21.08984375" style="49" bestFit="1" customWidth="1"/>
    <col min="3601" max="3601" width="14.08984375" style="49" bestFit="1" customWidth="1"/>
    <col min="3602" max="3602" width="32.08984375" style="49" bestFit="1" customWidth="1"/>
    <col min="3603" max="3603" width="10.81640625" style="49" bestFit="1" customWidth="1"/>
    <col min="3604" max="3604" width="13" style="49" bestFit="1" customWidth="1"/>
    <col min="3605" max="3840" width="9.08984375" style="49"/>
    <col min="3841" max="3841" width="6.81640625" style="49" customWidth="1"/>
    <col min="3842" max="3842" width="12.26953125" style="49" customWidth="1"/>
    <col min="3843" max="3843" width="2.81640625" style="49" customWidth="1"/>
    <col min="3844" max="3844" width="7.36328125" style="49" customWidth="1"/>
    <col min="3845" max="3845" width="15.1796875" style="49" customWidth="1"/>
    <col min="3846" max="3846" width="39.54296875" style="49" bestFit="1" customWidth="1"/>
    <col min="3847" max="3847" width="13.1796875" style="49" customWidth="1"/>
    <col min="3848" max="3848" width="6.81640625" style="49" customWidth="1"/>
    <col min="3849" max="3849" width="40.1796875" style="49" customWidth="1"/>
    <col min="3850" max="3850" width="15.6328125" style="49" customWidth="1"/>
    <col min="3851" max="3851" width="16.90625" style="49" bestFit="1" customWidth="1"/>
    <col min="3852" max="3852" width="15.36328125" style="49" bestFit="1" customWidth="1"/>
    <col min="3853" max="3853" width="4.08984375" style="49" bestFit="1" customWidth="1"/>
    <col min="3854" max="3854" width="9.81640625" style="49" bestFit="1" customWidth="1"/>
    <col min="3855" max="3855" width="10.7265625" style="49" bestFit="1" customWidth="1"/>
    <col min="3856" max="3856" width="21.08984375" style="49" bestFit="1" customWidth="1"/>
    <col min="3857" max="3857" width="14.08984375" style="49" bestFit="1" customWidth="1"/>
    <col min="3858" max="3858" width="32.08984375" style="49" bestFit="1" customWidth="1"/>
    <col min="3859" max="3859" width="10.81640625" style="49" bestFit="1" customWidth="1"/>
    <col min="3860" max="3860" width="13" style="49" bestFit="1" customWidth="1"/>
    <col min="3861" max="4096" width="9.08984375" style="49"/>
    <col min="4097" max="4097" width="6.81640625" style="49" customWidth="1"/>
    <col min="4098" max="4098" width="12.26953125" style="49" customWidth="1"/>
    <col min="4099" max="4099" width="2.81640625" style="49" customWidth="1"/>
    <col min="4100" max="4100" width="7.36328125" style="49" customWidth="1"/>
    <col min="4101" max="4101" width="15.1796875" style="49" customWidth="1"/>
    <col min="4102" max="4102" width="39.54296875" style="49" bestFit="1" customWidth="1"/>
    <col min="4103" max="4103" width="13.1796875" style="49" customWidth="1"/>
    <col min="4104" max="4104" width="6.81640625" style="49" customWidth="1"/>
    <col min="4105" max="4105" width="40.1796875" style="49" customWidth="1"/>
    <col min="4106" max="4106" width="15.6328125" style="49" customWidth="1"/>
    <col min="4107" max="4107" width="16.90625" style="49" bestFit="1" customWidth="1"/>
    <col min="4108" max="4108" width="15.36328125" style="49" bestFit="1" customWidth="1"/>
    <col min="4109" max="4109" width="4.08984375" style="49" bestFit="1" customWidth="1"/>
    <col min="4110" max="4110" width="9.81640625" style="49" bestFit="1" customWidth="1"/>
    <col min="4111" max="4111" width="10.7265625" style="49" bestFit="1" customWidth="1"/>
    <col min="4112" max="4112" width="21.08984375" style="49" bestFit="1" customWidth="1"/>
    <col min="4113" max="4113" width="14.08984375" style="49" bestFit="1" customWidth="1"/>
    <col min="4114" max="4114" width="32.08984375" style="49" bestFit="1" customWidth="1"/>
    <col min="4115" max="4115" width="10.81640625" style="49" bestFit="1" customWidth="1"/>
    <col min="4116" max="4116" width="13" style="49" bestFit="1" customWidth="1"/>
    <col min="4117" max="4352" width="9.08984375" style="49"/>
    <col min="4353" max="4353" width="6.81640625" style="49" customWidth="1"/>
    <col min="4354" max="4354" width="12.26953125" style="49" customWidth="1"/>
    <col min="4355" max="4355" width="2.81640625" style="49" customWidth="1"/>
    <col min="4356" max="4356" width="7.36328125" style="49" customWidth="1"/>
    <col min="4357" max="4357" width="15.1796875" style="49" customWidth="1"/>
    <col min="4358" max="4358" width="39.54296875" style="49" bestFit="1" customWidth="1"/>
    <col min="4359" max="4359" width="13.1796875" style="49" customWidth="1"/>
    <col min="4360" max="4360" width="6.81640625" style="49" customWidth="1"/>
    <col min="4361" max="4361" width="40.1796875" style="49" customWidth="1"/>
    <col min="4362" max="4362" width="15.6328125" style="49" customWidth="1"/>
    <col min="4363" max="4363" width="16.90625" style="49" bestFit="1" customWidth="1"/>
    <col min="4364" max="4364" width="15.36328125" style="49" bestFit="1" customWidth="1"/>
    <col min="4365" max="4365" width="4.08984375" style="49" bestFit="1" customWidth="1"/>
    <col min="4366" max="4366" width="9.81640625" style="49" bestFit="1" customWidth="1"/>
    <col min="4367" max="4367" width="10.7265625" style="49" bestFit="1" customWidth="1"/>
    <col min="4368" max="4368" width="21.08984375" style="49" bestFit="1" customWidth="1"/>
    <col min="4369" max="4369" width="14.08984375" style="49" bestFit="1" customWidth="1"/>
    <col min="4370" max="4370" width="32.08984375" style="49" bestFit="1" customWidth="1"/>
    <col min="4371" max="4371" width="10.81640625" style="49" bestFit="1" customWidth="1"/>
    <col min="4372" max="4372" width="13" style="49" bestFit="1" customWidth="1"/>
    <col min="4373" max="4608" width="9.08984375" style="49"/>
    <col min="4609" max="4609" width="6.81640625" style="49" customWidth="1"/>
    <col min="4610" max="4610" width="12.26953125" style="49" customWidth="1"/>
    <col min="4611" max="4611" width="2.81640625" style="49" customWidth="1"/>
    <col min="4612" max="4612" width="7.36328125" style="49" customWidth="1"/>
    <col min="4613" max="4613" width="15.1796875" style="49" customWidth="1"/>
    <col min="4614" max="4614" width="39.54296875" style="49" bestFit="1" customWidth="1"/>
    <col min="4615" max="4615" width="13.1796875" style="49" customWidth="1"/>
    <col min="4616" max="4616" width="6.81640625" style="49" customWidth="1"/>
    <col min="4617" max="4617" width="40.1796875" style="49" customWidth="1"/>
    <col min="4618" max="4618" width="15.6328125" style="49" customWidth="1"/>
    <col min="4619" max="4619" width="16.90625" style="49" bestFit="1" customWidth="1"/>
    <col min="4620" max="4620" width="15.36328125" style="49" bestFit="1" customWidth="1"/>
    <col min="4621" max="4621" width="4.08984375" style="49" bestFit="1" customWidth="1"/>
    <col min="4622" max="4622" width="9.81640625" style="49" bestFit="1" customWidth="1"/>
    <col min="4623" max="4623" width="10.7265625" style="49" bestFit="1" customWidth="1"/>
    <col min="4624" max="4624" width="21.08984375" style="49" bestFit="1" customWidth="1"/>
    <col min="4625" max="4625" width="14.08984375" style="49" bestFit="1" customWidth="1"/>
    <col min="4626" max="4626" width="32.08984375" style="49" bestFit="1" customWidth="1"/>
    <col min="4627" max="4627" width="10.81640625" style="49" bestFit="1" customWidth="1"/>
    <col min="4628" max="4628" width="13" style="49" bestFit="1" customWidth="1"/>
    <col min="4629" max="4864" width="9.08984375" style="49"/>
    <col min="4865" max="4865" width="6.81640625" style="49" customWidth="1"/>
    <col min="4866" max="4866" width="12.26953125" style="49" customWidth="1"/>
    <col min="4867" max="4867" width="2.81640625" style="49" customWidth="1"/>
    <col min="4868" max="4868" width="7.36328125" style="49" customWidth="1"/>
    <col min="4869" max="4869" width="15.1796875" style="49" customWidth="1"/>
    <col min="4870" max="4870" width="39.54296875" style="49" bestFit="1" customWidth="1"/>
    <col min="4871" max="4871" width="13.1796875" style="49" customWidth="1"/>
    <col min="4872" max="4872" width="6.81640625" style="49" customWidth="1"/>
    <col min="4873" max="4873" width="40.1796875" style="49" customWidth="1"/>
    <col min="4874" max="4874" width="15.6328125" style="49" customWidth="1"/>
    <col min="4875" max="4875" width="16.90625" style="49" bestFit="1" customWidth="1"/>
    <col min="4876" max="4876" width="15.36328125" style="49" bestFit="1" customWidth="1"/>
    <col min="4877" max="4877" width="4.08984375" style="49" bestFit="1" customWidth="1"/>
    <col min="4878" max="4878" width="9.81640625" style="49" bestFit="1" customWidth="1"/>
    <col min="4879" max="4879" width="10.7265625" style="49" bestFit="1" customWidth="1"/>
    <col min="4880" max="4880" width="21.08984375" style="49" bestFit="1" customWidth="1"/>
    <col min="4881" max="4881" width="14.08984375" style="49" bestFit="1" customWidth="1"/>
    <col min="4882" max="4882" width="32.08984375" style="49" bestFit="1" customWidth="1"/>
    <col min="4883" max="4883" width="10.81640625" style="49" bestFit="1" customWidth="1"/>
    <col min="4884" max="4884" width="13" style="49" bestFit="1" customWidth="1"/>
    <col min="4885" max="5120" width="9.08984375" style="49"/>
    <col min="5121" max="5121" width="6.81640625" style="49" customWidth="1"/>
    <col min="5122" max="5122" width="12.26953125" style="49" customWidth="1"/>
    <col min="5123" max="5123" width="2.81640625" style="49" customWidth="1"/>
    <col min="5124" max="5124" width="7.36328125" style="49" customWidth="1"/>
    <col min="5125" max="5125" width="15.1796875" style="49" customWidth="1"/>
    <col min="5126" max="5126" width="39.54296875" style="49" bestFit="1" customWidth="1"/>
    <col min="5127" max="5127" width="13.1796875" style="49" customWidth="1"/>
    <col min="5128" max="5128" width="6.81640625" style="49" customWidth="1"/>
    <col min="5129" max="5129" width="40.1796875" style="49" customWidth="1"/>
    <col min="5130" max="5130" width="15.6328125" style="49" customWidth="1"/>
    <col min="5131" max="5131" width="16.90625" style="49" bestFit="1" customWidth="1"/>
    <col min="5132" max="5132" width="15.36328125" style="49" bestFit="1" customWidth="1"/>
    <col min="5133" max="5133" width="4.08984375" style="49" bestFit="1" customWidth="1"/>
    <col min="5134" max="5134" width="9.81640625" style="49" bestFit="1" customWidth="1"/>
    <col min="5135" max="5135" width="10.7265625" style="49" bestFit="1" customWidth="1"/>
    <col min="5136" max="5136" width="21.08984375" style="49" bestFit="1" customWidth="1"/>
    <col min="5137" max="5137" width="14.08984375" style="49" bestFit="1" customWidth="1"/>
    <col min="5138" max="5138" width="32.08984375" style="49" bestFit="1" customWidth="1"/>
    <col min="5139" max="5139" width="10.81640625" style="49" bestFit="1" customWidth="1"/>
    <col min="5140" max="5140" width="13" style="49" bestFit="1" customWidth="1"/>
    <col min="5141" max="5376" width="9.08984375" style="49"/>
    <col min="5377" max="5377" width="6.81640625" style="49" customWidth="1"/>
    <col min="5378" max="5378" width="12.26953125" style="49" customWidth="1"/>
    <col min="5379" max="5379" width="2.81640625" style="49" customWidth="1"/>
    <col min="5380" max="5380" width="7.36328125" style="49" customWidth="1"/>
    <col min="5381" max="5381" width="15.1796875" style="49" customWidth="1"/>
    <col min="5382" max="5382" width="39.54296875" style="49" bestFit="1" customWidth="1"/>
    <col min="5383" max="5383" width="13.1796875" style="49" customWidth="1"/>
    <col min="5384" max="5384" width="6.81640625" style="49" customWidth="1"/>
    <col min="5385" max="5385" width="40.1796875" style="49" customWidth="1"/>
    <col min="5386" max="5386" width="15.6328125" style="49" customWidth="1"/>
    <col min="5387" max="5387" width="16.90625" style="49" bestFit="1" customWidth="1"/>
    <col min="5388" max="5388" width="15.36328125" style="49" bestFit="1" customWidth="1"/>
    <col min="5389" max="5389" width="4.08984375" style="49" bestFit="1" customWidth="1"/>
    <col min="5390" max="5390" width="9.81640625" style="49" bestFit="1" customWidth="1"/>
    <col min="5391" max="5391" width="10.7265625" style="49" bestFit="1" customWidth="1"/>
    <col min="5392" max="5392" width="21.08984375" style="49" bestFit="1" customWidth="1"/>
    <col min="5393" max="5393" width="14.08984375" style="49" bestFit="1" customWidth="1"/>
    <col min="5394" max="5394" width="32.08984375" style="49" bestFit="1" customWidth="1"/>
    <col min="5395" max="5395" width="10.81640625" style="49" bestFit="1" customWidth="1"/>
    <col min="5396" max="5396" width="13" style="49" bestFit="1" customWidth="1"/>
    <col min="5397" max="5632" width="9.08984375" style="49"/>
    <col min="5633" max="5633" width="6.81640625" style="49" customWidth="1"/>
    <col min="5634" max="5634" width="12.26953125" style="49" customWidth="1"/>
    <col min="5635" max="5635" width="2.81640625" style="49" customWidth="1"/>
    <col min="5636" max="5636" width="7.36328125" style="49" customWidth="1"/>
    <col min="5637" max="5637" width="15.1796875" style="49" customWidth="1"/>
    <col min="5638" max="5638" width="39.54296875" style="49" bestFit="1" customWidth="1"/>
    <col min="5639" max="5639" width="13.1796875" style="49" customWidth="1"/>
    <col min="5640" max="5640" width="6.81640625" style="49" customWidth="1"/>
    <col min="5641" max="5641" width="40.1796875" style="49" customWidth="1"/>
    <col min="5642" max="5642" width="15.6328125" style="49" customWidth="1"/>
    <col min="5643" max="5643" width="16.90625" style="49" bestFit="1" customWidth="1"/>
    <col min="5644" max="5644" width="15.36328125" style="49" bestFit="1" customWidth="1"/>
    <col min="5645" max="5645" width="4.08984375" style="49" bestFit="1" customWidth="1"/>
    <col min="5646" max="5646" width="9.81640625" style="49" bestFit="1" customWidth="1"/>
    <col min="5647" max="5647" width="10.7265625" style="49" bestFit="1" customWidth="1"/>
    <col min="5648" max="5648" width="21.08984375" style="49" bestFit="1" customWidth="1"/>
    <col min="5649" max="5649" width="14.08984375" style="49" bestFit="1" customWidth="1"/>
    <col min="5650" max="5650" width="32.08984375" style="49" bestFit="1" customWidth="1"/>
    <col min="5651" max="5651" width="10.81640625" style="49" bestFit="1" customWidth="1"/>
    <col min="5652" max="5652" width="13" style="49" bestFit="1" customWidth="1"/>
    <col min="5653" max="5888" width="9.08984375" style="49"/>
    <col min="5889" max="5889" width="6.81640625" style="49" customWidth="1"/>
    <col min="5890" max="5890" width="12.26953125" style="49" customWidth="1"/>
    <col min="5891" max="5891" width="2.81640625" style="49" customWidth="1"/>
    <col min="5892" max="5892" width="7.36328125" style="49" customWidth="1"/>
    <col min="5893" max="5893" width="15.1796875" style="49" customWidth="1"/>
    <col min="5894" max="5894" width="39.54296875" style="49" bestFit="1" customWidth="1"/>
    <col min="5895" max="5895" width="13.1796875" style="49" customWidth="1"/>
    <col min="5896" max="5896" width="6.81640625" style="49" customWidth="1"/>
    <col min="5897" max="5897" width="40.1796875" style="49" customWidth="1"/>
    <col min="5898" max="5898" width="15.6328125" style="49" customWidth="1"/>
    <col min="5899" max="5899" width="16.90625" style="49" bestFit="1" customWidth="1"/>
    <col min="5900" max="5900" width="15.36328125" style="49" bestFit="1" customWidth="1"/>
    <col min="5901" max="5901" width="4.08984375" style="49" bestFit="1" customWidth="1"/>
    <col min="5902" max="5902" width="9.81640625" style="49" bestFit="1" customWidth="1"/>
    <col min="5903" max="5903" width="10.7265625" style="49" bestFit="1" customWidth="1"/>
    <col min="5904" max="5904" width="21.08984375" style="49" bestFit="1" customWidth="1"/>
    <col min="5905" max="5905" width="14.08984375" style="49" bestFit="1" customWidth="1"/>
    <col min="5906" max="5906" width="32.08984375" style="49" bestFit="1" customWidth="1"/>
    <col min="5907" max="5907" width="10.81640625" style="49" bestFit="1" customWidth="1"/>
    <col min="5908" max="5908" width="13" style="49" bestFit="1" customWidth="1"/>
    <col min="5909" max="6144" width="9.08984375" style="49"/>
    <col min="6145" max="6145" width="6.81640625" style="49" customWidth="1"/>
    <col min="6146" max="6146" width="12.26953125" style="49" customWidth="1"/>
    <col min="6147" max="6147" width="2.81640625" style="49" customWidth="1"/>
    <col min="6148" max="6148" width="7.36328125" style="49" customWidth="1"/>
    <col min="6149" max="6149" width="15.1796875" style="49" customWidth="1"/>
    <col min="6150" max="6150" width="39.54296875" style="49" bestFit="1" customWidth="1"/>
    <col min="6151" max="6151" width="13.1796875" style="49" customWidth="1"/>
    <col min="6152" max="6152" width="6.81640625" style="49" customWidth="1"/>
    <col min="6153" max="6153" width="40.1796875" style="49" customWidth="1"/>
    <col min="6154" max="6154" width="15.6328125" style="49" customWidth="1"/>
    <col min="6155" max="6155" width="16.90625" style="49" bestFit="1" customWidth="1"/>
    <col min="6156" max="6156" width="15.36328125" style="49" bestFit="1" customWidth="1"/>
    <col min="6157" max="6157" width="4.08984375" style="49" bestFit="1" customWidth="1"/>
    <col min="6158" max="6158" width="9.81640625" style="49" bestFit="1" customWidth="1"/>
    <col min="6159" max="6159" width="10.7265625" style="49" bestFit="1" customWidth="1"/>
    <col min="6160" max="6160" width="21.08984375" style="49" bestFit="1" customWidth="1"/>
    <col min="6161" max="6161" width="14.08984375" style="49" bestFit="1" customWidth="1"/>
    <col min="6162" max="6162" width="32.08984375" style="49" bestFit="1" customWidth="1"/>
    <col min="6163" max="6163" width="10.81640625" style="49" bestFit="1" customWidth="1"/>
    <col min="6164" max="6164" width="13" style="49" bestFit="1" customWidth="1"/>
    <col min="6165" max="6400" width="9.08984375" style="49"/>
    <col min="6401" max="6401" width="6.81640625" style="49" customWidth="1"/>
    <col min="6402" max="6402" width="12.26953125" style="49" customWidth="1"/>
    <col min="6403" max="6403" width="2.81640625" style="49" customWidth="1"/>
    <col min="6404" max="6404" width="7.36328125" style="49" customWidth="1"/>
    <col min="6405" max="6405" width="15.1796875" style="49" customWidth="1"/>
    <col min="6406" max="6406" width="39.54296875" style="49" bestFit="1" customWidth="1"/>
    <col min="6407" max="6407" width="13.1796875" style="49" customWidth="1"/>
    <col min="6408" max="6408" width="6.81640625" style="49" customWidth="1"/>
    <col min="6409" max="6409" width="40.1796875" style="49" customWidth="1"/>
    <col min="6410" max="6410" width="15.6328125" style="49" customWidth="1"/>
    <col min="6411" max="6411" width="16.90625" style="49" bestFit="1" customWidth="1"/>
    <col min="6412" max="6412" width="15.36328125" style="49" bestFit="1" customWidth="1"/>
    <col min="6413" max="6413" width="4.08984375" style="49" bestFit="1" customWidth="1"/>
    <col min="6414" max="6414" width="9.81640625" style="49" bestFit="1" customWidth="1"/>
    <col min="6415" max="6415" width="10.7265625" style="49" bestFit="1" customWidth="1"/>
    <col min="6416" max="6416" width="21.08984375" style="49" bestFit="1" customWidth="1"/>
    <col min="6417" max="6417" width="14.08984375" style="49" bestFit="1" customWidth="1"/>
    <col min="6418" max="6418" width="32.08984375" style="49" bestFit="1" customWidth="1"/>
    <col min="6419" max="6419" width="10.81640625" style="49" bestFit="1" customWidth="1"/>
    <col min="6420" max="6420" width="13" style="49" bestFit="1" customWidth="1"/>
    <col min="6421" max="6656" width="9.08984375" style="49"/>
    <col min="6657" max="6657" width="6.81640625" style="49" customWidth="1"/>
    <col min="6658" max="6658" width="12.26953125" style="49" customWidth="1"/>
    <col min="6659" max="6659" width="2.81640625" style="49" customWidth="1"/>
    <col min="6660" max="6660" width="7.36328125" style="49" customWidth="1"/>
    <col min="6661" max="6661" width="15.1796875" style="49" customWidth="1"/>
    <col min="6662" max="6662" width="39.54296875" style="49" bestFit="1" customWidth="1"/>
    <col min="6663" max="6663" width="13.1796875" style="49" customWidth="1"/>
    <col min="6664" max="6664" width="6.81640625" style="49" customWidth="1"/>
    <col min="6665" max="6665" width="40.1796875" style="49" customWidth="1"/>
    <col min="6666" max="6666" width="15.6328125" style="49" customWidth="1"/>
    <col min="6667" max="6667" width="16.90625" style="49" bestFit="1" customWidth="1"/>
    <col min="6668" max="6668" width="15.36328125" style="49" bestFit="1" customWidth="1"/>
    <col min="6669" max="6669" width="4.08984375" style="49" bestFit="1" customWidth="1"/>
    <col min="6670" max="6670" width="9.81640625" style="49" bestFit="1" customWidth="1"/>
    <col min="6671" max="6671" width="10.7265625" style="49" bestFit="1" customWidth="1"/>
    <col min="6672" max="6672" width="21.08984375" style="49" bestFit="1" customWidth="1"/>
    <col min="6673" max="6673" width="14.08984375" style="49" bestFit="1" customWidth="1"/>
    <col min="6674" max="6674" width="32.08984375" style="49" bestFit="1" customWidth="1"/>
    <col min="6675" max="6675" width="10.81640625" style="49" bestFit="1" customWidth="1"/>
    <col min="6676" max="6676" width="13" style="49" bestFit="1" customWidth="1"/>
    <col min="6677" max="6912" width="9.08984375" style="49"/>
    <col min="6913" max="6913" width="6.81640625" style="49" customWidth="1"/>
    <col min="6914" max="6914" width="12.26953125" style="49" customWidth="1"/>
    <col min="6915" max="6915" width="2.81640625" style="49" customWidth="1"/>
    <col min="6916" max="6916" width="7.36328125" style="49" customWidth="1"/>
    <col min="6917" max="6917" width="15.1796875" style="49" customWidth="1"/>
    <col min="6918" max="6918" width="39.54296875" style="49" bestFit="1" customWidth="1"/>
    <col min="6919" max="6919" width="13.1796875" style="49" customWidth="1"/>
    <col min="6920" max="6920" width="6.81640625" style="49" customWidth="1"/>
    <col min="6921" max="6921" width="40.1796875" style="49" customWidth="1"/>
    <col min="6922" max="6922" width="15.6328125" style="49" customWidth="1"/>
    <col min="6923" max="6923" width="16.90625" style="49" bestFit="1" customWidth="1"/>
    <col min="6924" max="6924" width="15.36328125" style="49" bestFit="1" customWidth="1"/>
    <col min="6925" max="6925" width="4.08984375" style="49" bestFit="1" customWidth="1"/>
    <col min="6926" max="6926" width="9.81640625" style="49" bestFit="1" customWidth="1"/>
    <col min="6927" max="6927" width="10.7265625" style="49" bestFit="1" customWidth="1"/>
    <col min="6928" max="6928" width="21.08984375" style="49" bestFit="1" customWidth="1"/>
    <col min="6929" max="6929" width="14.08984375" style="49" bestFit="1" customWidth="1"/>
    <col min="6930" max="6930" width="32.08984375" style="49" bestFit="1" customWidth="1"/>
    <col min="6931" max="6931" width="10.81640625" style="49" bestFit="1" customWidth="1"/>
    <col min="6932" max="6932" width="13" style="49" bestFit="1" customWidth="1"/>
    <col min="6933" max="7168" width="9.08984375" style="49"/>
    <col min="7169" max="7169" width="6.81640625" style="49" customWidth="1"/>
    <col min="7170" max="7170" width="12.26953125" style="49" customWidth="1"/>
    <col min="7171" max="7171" width="2.81640625" style="49" customWidth="1"/>
    <col min="7172" max="7172" width="7.36328125" style="49" customWidth="1"/>
    <col min="7173" max="7173" width="15.1796875" style="49" customWidth="1"/>
    <col min="7174" max="7174" width="39.54296875" style="49" bestFit="1" customWidth="1"/>
    <col min="7175" max="7175" width="13.1796875" style="49" customWidth="1"/>
    <col min="7176" max="7176" width="6.81640625" style="49" customWidth="1"/>
    <col min="7177" max="7177" width="40.1796875" style="49" customWidth="1"/>
    <col min="7178" max="7178" width="15.6328125" style="49" customWidth="1"/>
    <col min="7179" max="7179" width="16.90625" style="49" bestFit="1" customWidth="1"/>
    <col min="7180" max="7180" width="15.36328125" style="49" bestFit="1" customWidth="1"/>
    <col min="7181" max="7181" width="4.08984375" style="49" bestFit="1" customWidth="1"/>
    <col min="7182" max="7182" width="9.81640625" style="49" bestFit="1" customWidth="1"/>
    <col min="7183" max="7183" width="10.7265625" style="49" bestFit="1" customWidth="1"/>
    <col min="7184" max="7184" width="21.08984375" style="49" bestFit="1" customWidth="1"/>
    <col min="7185" max="7185" width="14.08984375" style="49" bestFit="1" customWidth="1"/>
    <col min="7186" max="7186" width="32.08984375" style="49" bestFit="1" customWidth="1"/>
    <col min="7187" max="7187" width="10.81640625" style="49" bestFit="1" customWidth="1"/>
    <col min="7188" max="7188" width="13" style="49" bestFit="1" customWidth="1"/>
    <col min="7189" max="7424" width="9.08984375" style="49"/>
    <col min="7425" max="7425" width="6.81640625" style="49" customWidth="1"/>
    <col min="7426" max="7426" width="12.26953125" style="49" customWidth="1"/>
    <col min="7427" max="7427" width="2.81640625" style="49" customWidth="1"/>
    <col min="7428" max="7428" width="7.36328125" style="49" customWidth="1"/>
    <col min="7429" max="7429" width="15.1796875" style="49" customWidth="1"/>
    <col min="7430" max="7430" width="39.54296875" style="49" bestFit="1" customWidth="1"/>
    <col min="7431" max="7431" width="13.1796875" style="49" customWidth="1"/>
    <col min="7432" max="7432" width="6.81640625" style="49" customWidth="1"/>
    <col min="7433" max="7433" width="40.1796875" style="49" customWidth="1"/>
    <col min="7434" max="7434" width="15.6328125" style="49" customWidth="1"/>
    <col min="7435" max="7435" width="16.90625" style="49" bestFit="1" customWidth="1"/>
    <col min="7436" max="7436" width="15.36328125" style="49" bestFit="1" customWidth="1"/>
    <col min="7437" max="7437" width="4.08984375" style="49" bestFit="1" customWidth="1"/>
    <col min="7438" max="7438" width="9.81640625" style="49" bestFit="1" customWidth="1"/>
    <col min="7439" max="7439" width="10.7265625" style="49" bestFit="1" customWidth="1"/>
    <col min="7440" max="7440" width="21.08984375" style="49" bestFit="1" customWidth="1"/>
    <col min="7441" max="7441" width="14.08984375" style="49" bestFit="1" customWidth="1"/>
    <col min="7442" max="7442" width="32.08984375" style="49" bestFit="1" customWidth="1"/>
    <col min="7443" max="7443" width="10.81640625" style="49" bestFit="1" customWidth="1"/>
    <col min="7444" max="7444" width="13" style="49" bestFit="1" customWidth="1"/>
    <col min="7445" max="7680" width="9.08984375" style="49"/>
    <col min="7681" max="7681" width="6.81640625" style="49" customWidth="1"/>
    <col min="7682" max="7682" width="12.26953125" style="49" customWidth="1"/>
    <col min="7683" max="7683" width="2.81640625" style="49" customWidth="1"/>
    <col min="7684" max="7684" width="7.36328125" style="49" customWidth="1"/>
    <col min="7685" max="7685" width="15.1796875" style="49" customWidth="1"/>
    <col min="7686" max="7686" width="39.54296875" style="49" bestFit="1" customWidth="1"/>
    <col min="7687" max="7687" width="13.1796875" style="49" customWidth="1"/>
    <col min="7688" max="7688" width="6.81640625" style="49" customWidth="1"/>
    <col min="7689" max="7689" width="40.1796875" style="49" customWidth="1"/>
    <col min="7690" max="7690" width="15.6328125" style="49" customWidth="1"/>
    <col min="7691" max="7691" width="16.90625" style="49" bestFit="1" customWidth="1"/>
    <col min="7692" max="7692" width="15.36328125" style="49" bestFit="1" customWidth="1"/>
    <col min="7693" max="7693" width="4.08984375" style="49" bestFit="1" customWidth="1"/>
    <col min="7694" max="7694" width="9.81640625" style="49" bestFit="1" customWidth="1"/>
    <col min="7695" max="7695" width="10.7265625" style="49" bestFit="1" customWidth="1"/>
    <col min="7696" max="7696" width="21.08984375" style="49" bestFit="1" customWidth="1"/>
    <col min="7697" max="7697" width="14.08984375" style="49" bestFit="1" customWidth="1"/>
    <col min="7698" max="7698" width="32.08984375" style="49" bestFit="1" customWidth="1"/>
    <col min="7699" max="7699" width="10.81640625" style="49" bestFit="1" customWidth="1"/>
    <col min="7700" max="7700" width="13" style="49" bestFit="1" customWidth="1"/>
    <col min="7701" max="7936" width="9.08984375" style="49"/>
    <col min="7937" max="7937" width="6.81640625" style="49" customWidth="1"/>
    <col min="7938" max="7938" width="12.26953125" style="49" customWidth="1"/>
    <col min="7939" max="7939" width="2.81640625" style="49" customWidth="1"/>
    <col min="7940" max="7940" width="7.36328125" style="49" customWidth="1"/>
    <col min="7941" max="7941" width="15.1796875" style="49" customWidth="1"/>
    <col min="7942" max="7942" width="39.54296875" style="49" bestFit="1" customWidth="1"/>
    <col min="7943" max="7943" width="13.1796875" style="49" customWidth="1"/>
    <col min="7944" max="7944" width="6.81640625" style="49" customWidth="1"/>
    <col min="7945" max="7945" width="40.1796875" style="49" customWidth="1"/>
    <col min="7946" max="7946" width="15.6328125" style="49" customWidth="1"/>
    <col min="7947" max="7947" width="16.90625" style="49" bestFit="1" customWidth="1"/>
    <col min="7948" max="7948" width="15.36328125" style="49" bestFit="1" customWidth="1"/>
    <col min="7949" max="7949" width="4.08984375" style="49" bestFit="1" customWidth="1"/>
    <col min="7950" max="7950" width="9.81640625" style="49" bestFit="1" customWidth="1"/>
    <col min="7951" max="7951" width="10.7265625" style="49" bestFit="1" customWidth="1"/>
    <col min="7952" max="7952" width="21.08984375" style="49" bestFit="1" customWidth="1"/>
    <col min="7953" max="7953" width="14.08984375" style="49" bestFit="1" customWidth="1"/>
    <col min="7954" max="7954" width="32.08984375" style="49" bestFit="1" customWidth="1"/>
    <col min="7955" max="7955" width="10.81640625" style="49" bestFit="1" customWidth="1"/>
    <col min="7956" max="7956" width="13" style="49" bestFit="1" customWidth="1"/>
    <col min="7957" max="8192" width="9.08984375" style="49"/>
    <col min="8193" max="8193" width="6.81640625" style="49" customWidth="1"/>
    <col min="8194" max="8194" width="12.26953125" style="49" customWidth="1"/>
    <col min="8195" max="8195" width="2.81640625" style="49" customWidth="1"/>
    <col min="8196" max="8196" width="7.36328125" style="49" customWidth="1"/>
    <col min="8197" max="8197" width="15.1796875" style="49" customWidth="1"/>
    <col min="8198" max="8198" width="39.54296875" style="49" bestFit="1" customWidth="1"/>
    <col min="8199" max="8199" width="13.1796875" style="49" customWidth="1"/>
    <col min="8200" max="8200" width="6.81640625" style="49" customWidth="1"/>
    <col min="8201" max="8201" width="40.1796875" style="49" customWidth="1"/>
    <col min="8202" max="8202" width="15.6328125" style="49" customWidth="1"/>
    <col min="8203" max="8203" width="16.90625" style="49" bestFit="1" customWidth="1"/>
    <col min="8204" max="8204" width="15.36328125" style="49" bestFit="1" customWidth="1"/>
    <col min="8205" max="8205" width="4.08984375" style="49" bestFit="1" customWidth="1"/>
    <col min="8206" max="8206" width="9.81640625" style="49" bestFit="1" customWidth="1"/>
    <col min="8207" max="8207" width="10.7265625" style="49" bestFit="1" customWidth="1"/>
    <col min="8208" max="8208" width="21.08984375" style="49" bestFit="1" customWidth="1"/>
    <col min="8209" max="8209" width="14.08984375" style="49" bestFit="1" customWidth="1"/>
    <col min="8210" max="8210" width="32.08984375" style="49" bestFit="1" customWidth="1"/>
    <col min="8211" max="8211" width="10.81640625" style="49" bestFit="1" customWidth="1"/>
    <col min="8212" max="8212" width="13" style="49" bestFit="1" customWidth="1"/>
    <col min="8213" max="8448" width="9.08984375" style="49"/>
    <col min="8449" max="8449" width="6.81640625" style="49" customWidth="1"/>
    <col min="8450" max="8450" width="12.26953125" style="49" customWidth="1"/>
    <col min="8451" max="8451" width="2.81640625" style="49" customWidth="1"/>
    <col min="8452" max="8452" width="7.36328125" style="49" customWidth="1"/>
    <col min="8453" max="8453" width="15.1796875" style="49" customWidth="1"/>
    <col min="8454" max="8454" width="39.54296875" style="49" bestFit="1" customWidth="1"/>
    <col min="8455" max="8455" width="13.1796875" style="49" customWidth="1"/>
    <col min="8456" max="8456" width="6.81640625" style="49" customWidth="1"/>
    <col min="8457" max="8457" width="40.1796875" style="49" customWidth="1"/>
    <col min="8458" max="8458" width="15.6328125" style="49" customWidth="1"/>
    <col min="8459" max="8459" width="16.90625" style="49" bestFit="1" customWidth="1"/>
    <col min="8460" max="8460" width="15.36328125" style="49" bestFit="1" customWidth="1"/>
    <col min="8461" max="8461" width="4.08984375" style="49" bestFit="1" customWidth="1"/>
    <col min="8462" max="8462" width="9.81640625" style="49" bestFit="1" customWidth="1"/>
    <col min="8463" max="8463" width="10.7265625" style="49" bestFit="1" customWidth="1"/>
    <col min="8464" max="8464" width="21.08984375" style="49" bestFit="1" customWidth="1"/>
    <col min="8465" max="8465" width="14.08984375" style="49" bestFit="1" customWidth="1"/>
    <col min="8466" max="8466" width="32.08984375" style="49" bestFit="1" customWidth="1"/>
    <col min="8467" max="8467" width="10.81640625" style="49" bestFit="1" customWidth="1"/>
    <col min="8468" max="8468" width="13" style="49" bestFit="1" customWidth="1"/>
    <col min="8469" max="8704" width="9.08984375" style="49"/>
    <col min="8705" max="8705" width="6.81640625" style="49" customWidth="1"/>
    <col min="8706" max="8706" width="12.26953125" style="49" customWidth="1"/>
    <col min="8707" max="8707" width="2.81640625" style="49" customWidth="1"/>
    <col min="8708" max="8708" width="7.36328125" style="49" customWidth="1"/>
    <col min="8709" max="8709" width="15.1796875" style="49" customWidth="1"/>
    <col min="8710" max="8710" width="39.54296875" style="49" bestFit="1" customWidth="1"/>
    <col min="8711" max="8711" width="13.1796875" style="49" customWidth="1"/>
    <col min="8712" max="8712" width="6.81640625" style="49" customWidth="1"/>
    <col min="8713" max="8713" width="40.1796875" style="49" customWidth="1"/>
    <col min="8714" max="8714" width="15.6328125" style="49" customWidth="1"/>
    <col min="8715" max="8715" width="16.90625" style="49" bestFit="1" customWidth="1"/>
    <col min="8716" max="8716" width="15.36328125" style="49" bestFit="1" customWidth="1"/>
    <col min="8717" max="8717" width="4.08984375" style="49" bestFit="1" customWidth="1"/>
    <col min="8718" max="8718" width="9.81640625" style="49" bestFit="1" customWidth="1"/>
    <col min="8719" max="8719" width="10.7265625" style="49" bestFit="1" customWidth="1"/>
    <col min="8720" max="8720" width="21.08984375" style="49" bestFit="1" customWidth="1"/>
    <col min="8721" max="8721" width="14.08984375" style="49" bestFit="1" customWidth="1"/>
    <col min="8722" max="8722" width="32.08984375" style="49" bestFit="1" customWidth="1"/>
    <col min="8723" max="8723" width="10.81640625" style="49" bestFit="1" customWidth="1"/>
    <col min="8724" max="8724" width="13" style="49" bestFit="1" customWidth="1"/>
    <col min="8725" max="8960" width="9.08984375" style="49"/>
    <col min="8961" max="8961" width="6.81640625" style="49" customWidth="1"/>
    <col min="8962" max="8962" width="12.26953125" style="49" customWidth="1"/>
    <col min="8963" max="8963" width="2.81640625" style="49" customWidth="1"/>
    <col min="8964" max="8964" width="7.36328125" style="49" customWidth="1"/>
    <col min="8965" max="8965" width="15.1796875" style="49" customWidth="1"/>
    <col min="8966" max="8966" width="39.54296875" style="49" bestFit="1" customWidth="1"/>
    <col min="8967" max="8967" width="13.1796875" style="49" customWidth="1"/>
    <col min="8968" max="8968" width="6.81640625" style="49" customWidth="1"/>
    <col min="8969" max="8969" width="40.1796875" style="49" customWidth="1"/>
    <col min="8970" max="8970" width="15.6328125" style="49" customWidth="1"/>
    <col min="8971" max="8971" width="16.90625" style="49" bestFit="1" customWidth="1"/>
    <col min="8972" max="8972" width="15.36328125" style="49" bestFit="1" customWidth="1"/>
    <col min="8973" max="8973" width="4.08984375" style="49" bestFit="1" customWidth="1"/>
    <col min="8974" max="8974" width="9.81640625" style="49" bestFit="1" customWidth="1"/>
    <col min="8975" max="8975" width="10.7265625" style="49" bestFit="1" customWidth="1"/>
    <col min="8976" max="8976" width="21.08984375" style="49" bestFit="1" customWidth="1"/>
    <col min="8977" max="8977" width="14.08984375" style="49" bestFit="1" customWidth="1"/>
    <col min="8978" max="8978" width="32.08984375" style="49" bestFit="1" customWidth="1"/>
    <col min="8979" max="8979" width="10.81640625" style="49" bestFit="1" customWidth="1"/>
    <col min="8980" max="8980" width="13" style="49" bestFit="1" customWidth="1"/>
    <col min="8981" max="9216" width="9.08984375" style="49"/>
    <col min="9217" max="9217" width="6.81640625" style="49" customWidth="1"/>
    <col min="9218" max="9218" width="12.26953125" style="49" customWidth="1"/>
    <col min="9219" max="9219" width="2.81640625" style="49" customWidth="1"/>
    <col min="9220" max="9220" width="7.36328125" style="49" customWidth="1"/>
    <col min="9221" max="9221" width="15.1796875" style="49" customWidth="1"/>
    <col min="9222" max="9222" width="39.54296875" style="49" bestFit="1" customWidth="1"/>
    <col min="9223" max="9223" width="13.1796875" style="49" customWidth="1"/>
    <col min="9224" max="9224" width="6.81640625" style="49" customWidth="1"/>
    <col min="9225" max="9225" width="40.1796875" style="49" customWidth="1"/>
    <col min="9226" max="9226" width="15.6328125" style="49" customWidth="1"/>
    <col min="9227" max="9227" width="16.90625" style="49" bestFit="1" customWidth="1"/>
    <col min="9228" max="9228" width="15.36328125" style="49" bestFit="1" customWidth="1"/>
    <col min="9229" max="9229" width="4.08984375" style="49" bestFit="1" customWidth="1"/>
    <col min="9230" max="9230" width="9.81640625" style="49" bestFit="1" customWidth="1"/>
    <col min="9231" max="9231" width="10.7265625" style="49" bestFit="1" customWidth="1"/>
    <col min="9232" max="9232" width="21.08984375" style="49" bestFit="1" customWidth="1"/>
    <col min="9233" max="9233" width="14.08984375" style="49" bestFit="1" customWidth="1"/>
    <col min="9234" max="9234" width="32.08984375" style="49" bestFit="1" customWidth="1"/>
    <col min="9235" max="9235" width="10.81640625" style="49" bestFit="1" customWidth="1"/>
    <col min="9236" max="9236" width="13" style="49" bestFit="1" customWidth="1"/>
    <col min="9237" max="9472" width="9.08984375" style="49"/>
    <col min="9473" max="9473" width="6.81640625" style="49" customWidth="1"/>
    <col min="9474" max="9474" width="12.26953125" style="49" customWidth="1"/>
    <col min="9475" max="9475" width="2.81640625" style="49" customWidth="1"/>
    <col min="9476" max="9476" width="7.36328125" style="49" customWidth="1"/>
    <col min="9477" max="9477" width="15.1796875" style="49" customWidth="1"/>
    <col min="9478" max="9478" width="39.54296875" style="49" bestFit="1" customWidth="1"/>
    <col min="9479" max="9479" width="13.1796875" style="49" customWidth="1"/>
    <col min="9480" max="9480" width="6.81640625" style="49" customWidth="1"/>
    <col min="9481" max="9481" width="40.1796875" style="49" customWidth="1"/>
    <col min="9482" max="9482" width="15.6328125" style="49" customWidth="1"/>
    <col min="9483" max="9483" width="16.90625" style="49" bestFit="1" customWidth="1"/>
    <col min="9484" max="9484" width="15.36328125" style="49" bestFit="1" customWidth="1"/>
    <col min="9485" max="9485" width="4.08984375" style="49" bestFit="1" customWidth="1"/>
    <col min="9486" max="9486" width="9.81640625" style="49" bestFit="1" customWidth="1"/>
    <col min="9487" max="9487" width="10.7265625" style="49" bestFit="1" customWidth="1"/>
    <col min="9488" max="9488" width="21.08984375" style="49" bestFit="1" customWidth="1"/>
    <col min="9489" max="9489" width="14.08984375" style="49" bestFit="1" customWidth="1"/>
    <col min="9490" max="9490" width="32.08984375" style="49" bestFit="1" customWidth="1"/>
    <col min="9491" max="9491" width="10.81640625" style="49" bestFit="1" customWidth="1"/>
    <col min="9492" max="9492" width="13" style="49" bestFit="1" customWidth="1"/>
    <col min="9493" max="9728" width="9.08984375" style="49"/>
    <col min="9729" max="9729" width="6.81640625" style="49" customWidth="1"/>
    <col min="9730" max="9730" width="12.26953125" style="49" customWidth="1"/>
    <col min="9731" max="9731" width="2.81640625" style="49" customWidth="1"/>
    <col min="9732" max="9732" width="7.36328125" style="49" customWidth="1"/>
    <col min="9733" max="9733" width="15.1796875" style="49" customWidth="1"/>
    <col min="9734" max="9734" width="39.54296875" style="49" bestFit="1" customWidth="1"/>
    <col min="9735" max="9735" width="13.1796875" style="49" customWidth="1"/>
    <col min="9736" max="9736" width="6.81640625" style="49" customWidth="1"/>
    <col min="9737" max="9737" width="40.1796875" style="49" customWidth="1"/>
    <col min="9738" max="9738" width="15.6328125" style="49" customWidth="1"/>
    <col min="9739" max="9739" width="16.90625" style="49" bestFit="1" customWidth="1"/>
    <col min="9740" max="9740" width="15.36328125" style="49" bestFit="1" customWidth="1"/>
    <col min="9741" max="9741" width="4.08984375" style="49" bestFit="1" customWidth="1"/>
    <col min="9742" max="9742" width="9.81640625" style="49" bestFit="1" customWidth="1"/>
    <col min="9743" max="9743" width="10.7265625" style="49" bestFit="1" customWidth="1"/>
    <col min="9744" max="9744" width="21.08984375" style="49" bestFit="1" customWidth="1"/>
    <col min="9745" max="9745" width="14.08984375" style="49" bestFit="1" customWidth="1"/>
    <col min="9746" max="9746" width="32.08984375" style="49" bestFit="1" customWidth="1"/>
    <col min="9747" max="9747" width="10.81640625" style="49" bestFit="1" customWidth="1"/>
    <col min="9748" max="9748" width="13" style="49" bestFit="1" customWidth="1"/>
    <col min="9749" max="9984" width="9.08984375" style="49"/>
    <col min="9985" max="9985" width="6.81640625" style="49" customWidth="1"/>
    <col min="9986" max="9986" width="12.26953125" style="49" customWidth="1"/>
    <col min="9987" max="9987" width="2.81640625" style="49" customWidth="1"/>
    <col min="9988" max="9988" width="7.36328125" style="49" customWidth="1"/>
    <col min="9989" max="9989" width="15.1796875" style="49" customWidth="1"/>
    <col min="9990" max="9990" width="39.54296875" style="49" bestFit="1" customWidth="1"/>
    <col min="9991" max="9991" width="13.1796875" style="49" customWidth="1"/>
    <col min="9992" max="9992" width="6.81640625" style="49" customWidth="1"/>
    <col min="9993" max="9993" width="40.1796875" style="49" customWidth="1"/>
    <col min="9994" max="9994" width="15.6328125" style="49" customWidth="1"/>
    <col min="9995" max="9995" width="16.90625" style="49" bestFit="1" customWidth="1"/>
    <col min="9996" max="9996" width="15.36328125" style="49" bestFit="1" customWidth="1"/>
    <col min="9997" max="9997" width="4.08984375" style="49" bestFit="1" customWidth="1"/>
    <col min="9998" max="9998" width="9.81640625" style="49" bestFit="1" customWidth="1"/>
    <col min="9999" max="9999" width="10.7265625" style="49" bestFit="1" customWidth="1"/>
    <col min="10000" max="10000" width="21.08984375" style="49" bestFit="1" customWidth="1"/>
    <col min="10001" max="10001" width="14.08984375" style="49" bestFit="1" customWidth="1"/>
    <col min="10002" max="10002" width="32.08984375" style="49" bestFit="1" customWidth="1"/>
    <col min="10003" max="10003" width="10.81640625" style="49" bestFit="1" customWidth="1"/>
    <col min="10004" max="10004" width="13" style="49" bestFit="1" customWidth="1"/>
    <col min="10005" max="10240" width="9.08984375" style="49"/>
    <col min="10241" max="10241" width="6.81640625" style="49" customWidth="1"/>
    <col min="10242" max="10242" width="12.26953125" style="49" customWidth="1"/>
    <col min="10243" max="10243" width="2.81640625" style="49" customWidth="1"/>
    <col min="10244" max="10244" width="7.36328125" style="49" customWidth="1"/>
    <col min="10245" max="10245" width="15.1796875" style="49" customWidth="1"/>
    <col min="10246" max="10246" width="39.54296875" style="49" bestFit="1" customWidth="1"/>
    <col min="10247" max="10247" width="13.1796875" style="49" customWidth="1"/>
    <col min="10248" max="10248" width="6.81640625" style="49" customWidth="1"/>
    <col min="10249" max="10249" width="40.1796875" style="49" customWidth="1"/>
    <col min="10250" max="10250" width="15.6328125" style="49" customWidth="1"/>
    <col min="10251" max="10251" width="16.90625" style="49" bestFit="1" customWidth="1"/>
    <col min="10252" max="10252" width="15.36328125" style="49" bestFit="1" customWidth="1"/>
    <col min="10253" max="10253" width="4.08984375" style="49" bestFit="1" customWidth="1"/>
    <col min="10254" max="10254" width="9.81640625" style="49" bestFit="1" customWidth="1"/>
    <col min="10255" max="10255" width="10.7265625" style="49" bestFit="1" customWidth="1"/>
    <col min="10256" max="10256" width="21.08984375" style="49" bestFit="1" customWidth="1"/>
    <col min="10257" max="10257" width="14.08984375" style="49" bestFit="1" customWidth="1"/>
    <col min="10258" max="10258" width="32.08984375" style="49" bestFit="1" customWidth="1"/>
    <col min="10259" max="10259" width="10.81640625" style="49" bestFit="1" customWidth="1"/>
    <col min="10260" max="10260" width="13" style="49" bestFit="1" customWidth="1"/>
    <col min="10261" max="10496" width="9.08984375" style="49"/>
    <col min="10497" max="10497" width="6.81640625" style="49" customWidth="1"/>
    <col min="10498" max="10498" width="12.26953125" style="49" customWidth="1"/>
    <col min="10499" max="10499" width="2.81640625" style="49" customWidth="1"/>
    <col min="10500" max="10500" width="7.36328125" style="49" customWidth="1"/>
    <col min="10501" max="10501" width="15.1796875" style="49" customWidth="1"/>
    <col min="10502" max="10502" width="39.54296875" style="49" bestFit="1" customWidth="1"/>
    <col min="10503" max="10503" width="13.1796875" style="49" customWidth="1"/>
    <col min="10504" max="10504" width="6.81640625" style="49" customWidth="1"/>
    <col min="10505" max="10505" width="40.1796875" style="49" customWidth="1"/>
    <col min="10506" max="10506" width="15.6328125" style="49" customWidth="1"/>
    <col min="10507" max="10507" width="16.90625" style="49" bestFit="1" customWidth="1"/>
    <col min="10508" max="10508" width="15.36328125" style="49" bestFit="1" customWidth="1"/>
    <col min="10509" max="10509" width="4.08984375" style="49" bestFit="1" customWidth="1"/>
    <col min="10510" max="10510" width="9.81640625" style="49" bestFit="1" customWidth="1"/>
    <col min="10511" max="10511" width="10.7265625" style="49" bestFit="1" customWidth="1"/>
    <col min="10512" max="10512" width="21.08984375" style="49" bestFit="1" customWidth="1"/>
    <col min="10513" max="10513" width="14.08984375" style="49" bestFit="1" customWidth="1"/>
    <col min="10514" max="10514" width="32.08984375" style="49" bestFit="1" customWidth="1"/>
    <col min="10515" max="10515" width="10.81640625" style="49" bestFit="1" customWidth="1"/>
    <col min="10516" max="10516" width="13" style="49" bestFit="1" customWidth="1"/>
    <col min="10517" max="10752" width="9.08984375" style="49"/>
    <col min="10753" max="10753" width="6.81640625" style="49" customWidth="1"/>
    <col min="10754" max="10754" width="12.26953125" style="49" customWidth="1"/>
    <col min="10755" max="10755" width="2.81640625" style="49" customWidth="1"/>
    <col min="10756" max="10756" width="7.36328125" style="49" customWidth="1"/>
    <col min="10757" max="10757" width="15.1796875" style="49" customWidth="1"/>
    <col min="10758" max="10758" width="39.54296875" style="49" bestFit="1" customWidth="1"/>
    <col min="10759" max="10759" width="13.1796875" style="49" customWidth="1"/>
    <col min="10760" max="10760" width="6.81640625" style="49" customWidth="1"/>
    <col min="10761" max="10761" width="40.1796875" style="49" customWidth="1"/>
    <col min="10762" max="10762" width="15.6328125" style="49" customWidth="1"/>
    <col min="10763" max="10763" width="16.90625" style="49" bestFit="1" customWidth="1"/>
    <col min="10764" max="10764" width="15.36328125" style="49" bestFit="1" customWidth="1"/>
    <col min="10765" max="10765" width="4.08984375" style="49" bestFit="1" customWidth="1"/>
    <col min="10766" max="10766" width="9.81640625" style="49" bestFit="1" customWidth="1"/>
    <col min="10767" max="10767" width="10.7265625" style="49" bestFit="1" customWidth="1"/>
    <col min="10768" max="10768" width="21.08984375" style="49" bestFit="1" customWidth="1"/>
    <col min="10769" max="10769" width="14.08984375" style="49" bestFit="1" customWidth="1"/>
    <col min="10770" max="10770" width="32.08984375" style="49" bestFit="1" customWidth="1"/>
    <col min="10771" max="10771" width="10.81640625" style="49" bestFit="1" customWidth="1"/>
    <col min="10772" max="10772" width="13" style="49" bestFit="1" customWidth="1"/>
    <col min="10773" max="11008" width="9.08984375" style="49"/>
    <col min="11009" max="11009" width="6.81640625" style="49" customWidth="1"/>
    <col min="11010" max="11010" width="12.26953125" style="49" customWidth="1"/>
    <col min="11011" max="11011" width="2.81640625" style="49" customWidth="1"/>
    <col min="11012" max="11012" width="7.36328125" style="49" customWidth="1"/>
    <col min="11013" max="11013" width="15.1796875" style="49" customWidth="1"/>
    <col min="11014" max="11014" width="39.54296875" style="49" bestFit="1" customWidth="1"/>
    <col min="11015" max="11015" width="13.1796875" style="49" customWidth="1"/>
    <col min="11016" max="11016" width="6.81640625" style="49" customWidth="1"/>
    <col min="11017" max="11017" width="40.1796875" style="49" customWidth="1"/>
    <col min="11018" max="11018" width="15.6328125" style="49" customWidth="1"/>
    <col min="11019" max="11019" width="16.90625" style="49" bestFit="1" customWidth="1"/>
    <col min="11020" max="11020" width="15.36328125" style="49" bestFit="1" customWidth="1"/>
    <col min="11021" max="11021" width="4.08984375" style="49" bestFit="1" customWidth="1"/>
    <col min="11022" max="11022" width="9.81640625" style="49" bestFit="1" customWidth="1"/>
    <col min="11023" max="11023" width="10.7265625" style="49" bestFit="1" customWidth="1"/>
    <col min="11024" max="11024" width="21.08984375" style="49" bestFit="1" customWidth="1"/>
    <col min="11025" max="11025" width="14.08984375" style="49" bestFit="1" customWidth="1"/>
    <col min="11026" max="11026" width="32.08984375" style="49" bestFit="1" customWidth="1"/>
    <col min="11027" max="11027" width="10.81640625" style="49" bestFit="1" customWidth="1"/>
    <col min="11028" max="11028" width="13" style="49" bestFit="1" customWidth="1"/>
    <col min="11029" max="11264" width="9.08984375" style="49"/>
    <col min="11265" max="11265" width="6.81640625" style="49" customWidth="1"/>
    <col min="11266" max="11266" width="12.26953125" style="49" customWidth="1"/>
    <col min="11267" max="11267" width="2.81640625" style="49" customWidth="1"/>
    <col min="11268" max="11268" width="7.36328125" style="49" customWidth="1"/>
    <col min="11269" max="11269" width="15.1796875" style="49" customWidth="1"/>
    <col min="11270" max="11270" width="39.54296875" style="49" bestFit="1" customWidth="1"/>
    <col min="11271" max="11271" width="13.1796875" style="49" customWidth="1"/>
    <col min="11272" max="11272" width="6.81640625" style="49" customWidth="1"/>
    <col min="11273" max="11273" width="40.1796875" style="49" customWidth="1"/>
    <col min="11274" max="11274" width="15.6328125" style="49" customWidth="1"/>
    <col min="11275" max="11275" width="16.90625" style="49" bestFit="1" customWidth="1"/>
    <col min="11276" max="11276" width="15.36328125" style="49" bestFit="1" customWidth="1"/>
    <col min="11277" max="11277" width="4.08984375" style="49" bestFit="1" customWidth="1"/>
    <col min="11278" max="11278" width="9.81640625" style="49" bestFit="1" customWidth="1"/>
    <col min="11279" max="11279" width="10.7265625" style="49" bestFit="1" customWidth="1"/>
    <col min="11280" max="11280" width="21.08984375" style="49" bestFit="1" customWidth="1"/>
    <col min="11281" max="11281" width="14.08984375" style="49" bestFit="1" customWidth="1"/>
    <col min="11282" max="11282" width="32.08984375" style="49" bestFit="1" customWidth="1"/>
    <col min="11283" max="11283" width="10.81640625" style="49" bestFit="1" customWidth="1"/>
    <col min="11284" max="11284" width="13" style="49" bestFit="1" customWidth="1"/>
    <col min="11285" max="11520" width="9.08984375" style="49"/>
    <col min="11521" max="11521" width="6.81640625" style="49" customWidth="1"/>
    <col min="11522" max="11522" width="12.26953125" style="49" customWidth="1"/>
    <col min="11523" max="11523" width="2.81640625" style="49" customWidth="1"/>
    <col min="11524" max="11524" width="7.36328125" style="49" customWidth="1"/>
    <col min="11525" max="11525" width="15.1796875" style="49" customWidth="1"/>
    <col min="11526" max="11526" width="39.54296875" style="49" bestFit="1" customWidth="1"/>
    <col min="11527" max="11527" width="13.1796875" style="49" customWidth="1"/>
    <col min="11528" max="11528" width="6.81640625" style="49" customWidth="1"/>
    <col min="11529" max="11529" width="40.1796875" style="49" customWidth="1"/>
    <col min="11530" max="11530" width="15.6328125" style="49" customWidth="1"/>
    <col min="11531" max="11531" width="16.90625" style="49" bestFit="1" customWidth="1"/>
    <col min="11532" max="11532" width="15.36328125" style="49" bestFit="1" customWidth="1"/>
    <col min="11533" max="11533" width="4.08984375" style="49" bestFit="1" customWidth="1"/>
    <col min="11534" max="11534" width="9.81640625" style="49" bestFit="1" customWidth="1"/>
    <col min="11535" max="11535" width="10.7265625" style="49" bestFit="1" customWidth="1"/>
    <col min="11536" max="11536" width="21.08984375" style="49" bestFit="1" customWidth="1"/>
    <col min="11537" max="11537" width="14.08984375" style="49" bestFit="1" customWidth="1"/>
    <col min="11538" max="11538" width="32.08984375" style="49" bestFit="1" customWidth="1"/>
    <col min="11539" max="11539" width="10.81640625" style="49" bestFit="1" customWidth="1"/>
    <col min="11540" max="11540" width="13" style="49" bestFit="1" customWidth="1"/>
    <col min="11541" max="11776" width="9.08984375" style="49"/>
    <col min="11777" max="11777" width="6.81640625" style="49" customWidth="1"/>
    <col min="11778" max="11778" width="12.26953125" style="49" customWidth="1"/>
    <col min="11779" max="11779" width="2.81640625" style="49" customWidth="1"/>
    <col min="11780" max="11780" width="7.36328125" style="49" customWidth="1"/>
    <col min="11781" max="11781" width="15.1796875" style="49" customWidth="1"/>
    <col min="11782" max="11782" width="39.54296875" style="49" bestFit="1" customWidth="1"/>
    <col min="11783" max="11783" width="13.1796875" style="49" customWidth="1"/>
    <col min="11784" max="11784" width="6.81640625" style="49" customWidth="1"/>
    <col min="11785" max="11785" width="40.1796875" style="49" customWidth="1"/>
    <col min="11786" max="11786" width="15.6328125" style="49" customWidth="1"/>
    <col min="11787" max="11787" width="16.90625" style="49" bestFit="1" customWidth="1"/>
    <col min="11788" max="11788" width="15.36328125" style="49" bestFit="1" customWidth="1"/>
    <col min="11789" max="11789" width="4.08984375" style="49" bestFit="1" customWidth="1"/>
    <col min="11790" max="11790" width="9.81640625" style="49" bestFit="1" customWidth="1"/>
    <col min="11791" max="11791" width="10.7265625" style="49" bestFit="1" customWidth="1"/>
    <col min="11792" max="11792" width="21.08984375" style="49" bestFit="1" customWidth="1"/>
    <col min="11793" max="11793" width="14.08984375" style="49" bestFit="1" customWidth="1"/>
    <col min="11794" max="11794" width="32.08984375" style="49" bestFit="1" customWidth="1"/>
    <col min="11795" max="11795" width="10.81640625" style="49" bestFit="1" customWidth="1"/>
    <col min="11796" max="11796" width="13" style="49" bestFit="1" customWidth="1"/>
    <col min="11797" max="12032" width="9.08984375" style="49"/>
    <col min="12033" max="12033" width="6.81640625" style="49" customWidth="1"/>
    <col min="12034" max="12034" width="12.26953125" style="49" customWidth="1"/>
    <col min="12035" max="12035" width="2.81640625" style="49" customWidth="1"/>
    <col min="12036" max="12036" width="7.36328125" style="49" customWidth="1"/>
    <col min="12037" max="12037" width="15.1796875" style="49" customWidth="1"/>
    <col min="12038" max="12038" width="39.54296875" style="49" bestFit="1" customWidth="1"/>
    <col min="12039" max="12039" width="13.1796875" style="49" customWidth="1"/>
    <col min="12040" max="12040" width="6.81640625" style="49" customWidth="1"/>
    <col min="12041" max="12041" width="40.1796875" style="49" customWidth="1"/>
    <col min="12042" max="12042" width="15.6328125" style="49" customWidth="1"/>
    <col min="12043" max="12043" width="16.90625" style="49" bestFit="1" customWidth="1"/>
    <col min="12044" max="12044" width="15.36328125" style="49" bestFit="1" customWidth="1"/>
    <col min="12045" max="12045" width="4.08984375" style="49" bestFit="1" customWidth="1"/>
    <col min="12046" max="12046" width="9.81640625" style="49" bestFit="1" customWidth="1"/>
    <col min="12047" max="12047" width="10.7265625" style="49" bestFit="1" customWidth="1"/>
    <col min="12048" max="12048" width="21.08984375" style="49" bestFit="1" customWidth="1"/>
    <col min="12049" max="12049" width="14.08984375" style="49" bestFit="1" customWidth="1"/>
    <col min="12050" max="12050" width="32.08984375" style="49" bestFit="1" customWidth="1"/>
    <col min="12051" max="12051" width="10.81640625" style="49" bestFit="1" customWidth="1"/>
    <col min="12052" max="12052" width="13" style="49" bestFit="1" customWidth="1"/>
    <col min="12053" max="12288" width="9.08984375" style="49"/>
    <col min="12289" max="12289" width="6.81640625" style="49" customWidth="1"/>
    <col min="12290" max="12290" width="12.26953125" style="49" customWidth="1"/>
    <col min="12291" max="12291" width="2.81640625" style="49" customWidth="1"/>
    <col min="12292" max="12292" width="7.36328125" style="49" customWidth="1"/>
    <col min="12293" max="12293" width="15.1796875" style="49" customWidth="1"/>
    <col min="12294" max="12294" width="39.54296875" style="49" bestFit="1" customWidth="1"/>
    <col min="12295" max="12295" width="13.1796875" style="49" customWidth="1"/>
    <col min="12296" max="12296" width="6.81640625" style="49" customWidth="1"/>
    <col min="12297" max="12297" width="40.1796875" style="49" customWidth="1"/>
    <col min="12298" max="12298" width="15.6328125" style="49" customWidth="1"/>
    <col min="12299" max="12299" width="16.90625" style="49" bestFit="1" customWidth="1"/>
    <col min="12300" max="12300" width="15.36328125" style="49" bestFit="1" customWidth="1"/>
    <col min="12301" max="12301" width="4.08984375" style="49" bestFit="1" customWidth="1"/>
    <col min="12302" max="12302" width="9.81640625" style="49" bestFit="1" customWidth="1"/>
    <col min="12303" max="12303" width="10.7265625" style="49" bestFit="1" customWidth="1"/>
    <col min="12304" max="12304" width="21.08984375" style="49" bestFit="1" customWidth="1"/>
    <col min="12305" max="12305" width="14.08984375" style="49" bestFit="1" customWidth="1"/>
    <col min="12306" max="12306" width="32.08984375" style="49" bestFit="1" customWidth="1"/>
    <col min="12307" max="12307" width="10.81640625" style="49" bestFit="1" customWidth="1"/>
    <col min="12308" max="12308" width="13" style="49" bestFit="1" customWidth="1"/>
    <col min="12309" max="12544" width="9.08984375" style="49"/>
    <col min="12545" max="12545" width="6.81640625" style="49" customWidth="1"/>
    <col min="12546" max="12546" width="12.26953125" style="49" customWidth="1"/>
    <col min="12547" max="12547" width="2.81640625" style="49" customWidth="1"/>
    <col min="12548" max="12548" width="7.36328125" style="49" customWidth="1"/>
    <col min="12549" max="12549" width="15.1796875" style="49" customWidth="1"/>
    <col min="12550" max="12550" width="39.54296875" style="49" bestFit="1" customWidth="1"/>
    <col min="12551" max="12551" width="13.1796875" style="49" customWidth="1"/>
    <col min="12552" max="12552" width="6.81640625" style="49" customWidth="1"/>
    <col min="12553" max="12553" width="40.1796875" style="49" customWidth="1"/>
    <col min="12554" max="12554" width="15.6328125" style="49" customWidth="1"/>
    <col min="12555" max="12555" width="16.90625" style="49" bestFit="1" customWidth="1"/>
    <col min="12556" max="12556" width="15.36328125" style="49" bestFit="1" customWidth="1"/>
    <col min="12557" max="12557" width="4.08984375" style="49" bestFit="1" customWidth="1"/>
    <col min="12558" max="12558" width="9.81640625" style="49" bestFit="1" customWidth="1"/>
    <col min="12559" max="12559" width="10.7265625" style="49" bestFit="1" customWidth="1"/>
    <col min="12560" max="12560" width="21.08984375" style="49" bestFit="1" customWidth="1"/>
    <col min="12561" max="12561" width="14.08984375" style="49" bestFit="1" customWidth="1"/>
    <col min="12562" max="12562" width="32.08984375" style="49" bestFit="1" customWidth="1"/>
    <col min="12563" max="12563" width="10.81640625" style="49" bestFit="1" customWidth="1"/>
    <col min="12564" max="12564" width="13" style="49" bestFit="1" customWidth="1"/>
    <col min="12565" max="12800" width="9.08984375" style="49"/>
    <col min="12801" max="12801" width="6.81640625" style="49" customWidth="1"/>
    <col min="12802" max="12802" width="12.26953125" style="49" customWidth="1"/>
    <col min="12803" max="12803" width="2.81640625" style="49" customWidth="1"/>
    <col min="12804" max="12804" width="7.36328125" style="49" customWidth="1"/>
    <col min="12805" max="12805" width="15.1796875" style="49" customWidth="1"/>
    <col min="12806" max="12806" width="39.54296875" style="49" bestFit="1" customWidth="1"/>
    <col min="12807" max="12807" width="13.1796875" style="49" customWidth="1"/>
    <col min="12808" max="12808" width="6.81640625" style="49" customWidth="1"/>
    <col min="12809" max="12809" width="40.1796875" style="49" customWidth="1"/>
    <col min="12810" max="12810" width="15.6328125" style="49" customWidth="1"/>
    <col min="12811" max="12811" width="16.90625" style="49" bestFit="1" customWidth="1"/>
    <col min="12812" max="12812" width="15.36328125" style="49" bestFit="1" customWidth="1"/>
    <col min="12813" max="12813" width="4.08984375" style="49" bestFit="1" customWidth="1"/>
    <col min="12814" max="12814" width="9.81640625" style="49" bestFit="1" customWidth="1"/>
    <col min="12815" max="12815" width="10.7265625" style="49" bestFit="1" customWidth="1"/>
    <col min="12816" max="12816" width="21.08984375" style="49" bestFit="1" customWidth="1"/>
    <col min="12817" max="12817" width="14.08984375" style="49" bestFit="1" customWidth="1"/>
    <col min="12818" max="12818" width="32.08984375" style="49" bestFit="1" customWidth="1"/>
    <col min="12819" max="12819" width="10.81640625" style="49" bestFit="1" customWidth="1"/>
    <col min="12820" max="12820" width="13" style="49" bestFit="1" customWidth="1"/>
    <col min="12821" max="13056" width="9.08984375" style="49"/>
    <col min="13057" max="13057" width="6.81640625" style="49" customWidth="1"/>
    <col min="13058" max="13058" width="12.26953125" style="49" customWidth="1"/>
    <col min="13059" max="13059" width="2.81640625" style="49" customWidth="1"/>
    <col min="13060" max="13060" width="7.36328125" style="49" customWidth="1"/>
    <col min="13061" max="13061" width="15.1796875" style="49" customWidth="1"/>
    <col min="13062" max="13062" width="39.54296875" style="49" bestFit="1" customWidth="1"/>
    <col min="13063" max="13063" width="13.1796875" style="49" customWidth="1"/>
    <col min="13064" max="13064" width="6.81640625" style="49" customWidth="1"/>
    <col min="13065" max="13065" width="40.1796875" style="49" customWidth="1"/>
    <col min="13066" max="13066" width="15.6328125" style="49" customWidth="1"/>
    <col min="13067" max="13067" width="16.90625" style="49" bestFit="1" customWidth="1"/>
    <col min="13068" max="13068" width="15.36328125" style="49" bestFit="1" customWidth="1"/>
    <col min="13069" max="13069" width="4.08984375" style="49" bestFit="1" customWidth="1"/>
    <col min="13070" max="13070" width="9.81640625" style="49" bestFit="1" customWidth="1"/>
    <col min="13071" max="13071" width="10.7265625" style="49" bestFit="1" customWidth="1"/>
    <col min="13072" max="13072" width="21.08984375" style="49" bestFit="1" customWidth="1"/>
    <col min="13073" max="13073" width="14.08984375" style="49" bestFit="1" customWidth="1"/>
    <col min="13074" max="13074" width="32.08984375" style="49" bestFit="1" customWidth="1"/>
    <col min="13075" max="13075" width="10.81640625" style="49" bestFit="1" customWidth="1"/>
    <col min="13076" max="13076" width="13" style="49" bestFit="1" customWidth="1"/>
    <col min="13077" max="13312" width="9.08984375" style="49"/>
    <col min="13313" max="13313" width="6.81640625" style="49" customWidth="1"/>
    <col min="13314" max="13314" width="12.26953125" style="49" customWidth="1"/>
    <col min="13315" max="13315" width="2.81640625" style="49" customWidth="1"/>
    <col min="13316" max="13316" width="7.36328125" style="49" customWidth="1"/>
    <col min="13317" max="13317" width="15.1796875" style="49" customWidth="1"/>
    <col min="13318" max="13318" width="39.54296875" style="49" bestFit="1" customWidth="1"/>
    <col min="13319" max="13319" width="13.1796875" style="49" customWidth="1"/>
    <col min="13320" max="13320" width="6.81640625" style="49" customWidth="1"/>
    <col min="13321" max="13321" width="40.1796875" style="49" customWidth="1"/>
    <col min="13322" max="13322" width="15.6328125" style="49" customWidth="1"/>
    <col min="13323" max="13323" width="16.90625" style="49" bestFit="1" customWidth="1"/>
    <col min="13324" max="13324" width="15.36328125" style="49" bestFit="1" customWidth="1"/>
    <col min="13325" max="13325" width="4.08984375" style="49" bestFit="1" customWidth="1"/>
    <col min="13326" max="13326" width="9.81640625" style="49" bestFit="1" customWidth="1"/>
    <col min="13327" max="13327" width="10.7265625" style="49" bestFit="1" customWidth="1"/>
    <col min="13328" max="13328" width="21.08984375" style="49" bestFit="1" customWidth="1"/>
    <col min="13329" max="13329" width="14.08984375" style="49" bestFit="1" customWidth="1"/>
    <col min="13330" max="13330" width="32.08984375" style="49" bestFit="1" customWidth="1"/>
    <col min="13331" max="13331" width="10.81640625" style="49" bestFit="1" customWidth="1"/>
    <col min="13332" max="13332" width="13" style="49" bestFit="1" customWidth="1"/>
    <col min="13333" max="13568" width="9.08984375" style="49"/>
    <col min="13569" max="13569" width="6.81640625" style="49" customWidth="1"/>
    <col min="13570" max="13570" width="12.26953125" style="49" customWidth="1"/>
    <col min="13571" max="13571" width="2.81640625" style="49" customWidth="1"/>
    <col min="13572" max="13572" width="7.36328125" style="49" customWidth="1"/>
    <col min="13573" max="13573" width="15.1796875" style="49" customWidth="1"/>
    <col min="13574" max="13574" width="39.54296875" style="49" bestFit="1" customWidth="1"/>
    <col min="13575" max="13575" width="13.1796875" style="49" customWidth="1"/>
    <col min="13576" max="13576" width="6.81640625" style="49" customWidth="1"/>
    <col min="13577" max="13577" width="40.1796875" style="49" customWidth="1"/>
    <col min="13578" max="13578" width="15.6328125" style="49" customWidth="1"/>
    <col min="13579" max="13579" width="16.90625" style="49" bestFit="1" customWidth="1"/>
    <col min="13580" max="13580" width="15.36328125" style="49" bestFit="1" customWidth="1"/>
    <col min="13581" max="13581" width="4.08984375" style="49" bestFit="1" customWidth="1"/>
    <col min="13582" max="13582" width="9.81640625" style="49" bestFit="1" customWidth="1"/>
    <col min="13583" max="13583" width="10.7265625" style="49" bestFit="1" customWidth="1"/>
    <col min="13584" max="13584" width="21.08984375" style="49" bestFit="1" customWidth="1"/>
    <col min="13585" max="13585" width="14.08984375" style="49" bestFit="1" customWidth="1"/>
    <col min="13586" max="13586" width="32.08984375" style="49" bestFit="1" customWidth="1"/>
    <col min="13587" max="13587" width="10.81640625" style="49" bestFit="1" customWidth="1"/>
    <col min="13588" max="13588" width="13" style="49" bestFit="1" customWidth="1"/>
    <col min="13589" max="13824" width="9.08984375" style="49"/>
    <col min="13825" max="13825" width="6.81640625" style="49" customWidth="1"/>
    <col min="13826" max="13826" width="12.26953125" style="49" customWidth="1"/>
    <col min="13827" max="13827" width="2.81640625" style="49" customWidth="1"/>
    <col min="13828" max="13828" width="7.36328125" style="49" customWidth="1"/>
    <col min="13829" max="13829" width="15.1796875" style="49" customWidth="1"/>
    <col min="13830" max="13830" width="39.54296875" style="49" bestFit="1" customWidth="1"/>
    <col min="13831" max="13831" width="13.1796875" style="49" customWidth="1"/>
    <col min="13832" max="13832" width="6.81640625" style="49" customWidth="1"/>
    <col min="13833" max="13833" width="40.1796875" style="49" customWidth="1"/>
    <col min="13834" max="13834" width="15.6328125" style="49" customWidth="1"/>
    <col min="13835" max="13835" width="16.90625" style="49" bestFit="1" customWidth="1"/>
    <col min="13836" max="13836" width="15.36328125" style="49" bestFit="1" customWidth="1"/>
    <col min="13837" max="13837" width="4.08984375" style="49" bestFit="1" customWidth="1"/>
    <col min="13838" max="13838" width="9.81640625" style="49" bestFit="1" customWidth="1"/>
    <col min="13839" max="13839" width="10.7265625" style="49" bestFit="1" customWidth="1"/>
    <col min="13840" max="13840" width="21.08984375" style="49" bestFit="1" customWidth="1"/>
    <col min="13841" max="13841" width="14.08984375" style="49" bestFit="1" customWidth="1"/>
    <col min="13842" max="13842" width="32.08984375" style="49" bestFit="1" customWidth="1"/>
    <col min="13843" max="13843" width="10.81640625" style="49" bestFit="1" customWidth="1"/>
    <col min="13844" max="13844" width="13" style="49" bestFit="1" customWidth="1"/>
    <col min="13845" max="14080" width="9.08984375" style="49"/>
    <col min="14081" max="14081" width="6.81640625" style="49" customWidth="1"/>
    <col min="14082" max="14082" width="12.26953125" style="49" customWidth="1"/>
    <col min="14083" max="14083" width="2.81640625" style="49" customWidth="1"/>
    <col min="14084" max="14084" width="7.36328125" style="49" customWidth="1"/>
    <col min="14085" max="14085" width="15.1796875" style="49" customWidth="1"/>
    <col min="14086" max="14086" width="39.54296875" style="49" bestFit="1" customWidth="1"/>
    <col min="14087" max="14087" width="13.1796875" style="49" customWidth="1"/>
    <col min="14088" max="14088" width="6.81640625" style="49" customWidth="1"/>
    <col min="14089" max="14089" width="40.1796875" style="49" customWidth="1"/>
    <col min="14090" max="14090" width="15.6328125" style="49" customWidth="1"/>
    <col min="14091" max="14091" width="16.90625" style="49" bestFit="1" customWidth="1"/>
    <col min="14092" max="14092" width="15.36328125" style="49" bestFit="1" customWidth="1"/>
    <col min="14093" max="14093" width="4.08984375" style="49" bestFit="1" customWidth="1"/>
    <col min="14094" max="14094" width="9.81640625" style="49" bestFit="1" customWidth="1"/>
    <col min="14095" max="14095" width="10.7265625" style="49" bestFit="1" customWidth="1"/>
    <col min="14096" max="14096" width="21.08984375" style="49" bestFit="1" customWidth="1"/>
    <col min="14097" max="14097" width="14.08984375" style="49" bestFit="1" customWidth="1"/>
    <col min="14098" max="14098" width="32.08984375" style="49" bestFit="1" customWidth="1"/>
    <col min="14099" max="14099" width="10.81640625" style="49" bestFit="1" customWidth="1"/>
    <col min="14100" max="14100" width="13" style="49" bestFit="1" customWidth="1"/>
    <col min="14101" max="14336" width="9.08984375" style="49"/>
    <col min="14337" max="14337" width="6.81640625" style="49" customWidth="1"/>
    <col min="14338" max="14338" width="12.26953125" style="49" customWidth="1"/>
    <col min="14339" max="14339" width="2.81640625" style="49" customWidth="1"/>
    <col min="14340" max="14340" width="7.36328125" style="49" customWidth="1"/>
    <col min="14341" max="14341" width="15.1796875" style="49" customWidth="1"/>
    <col min="14342" max="14342" width="39.54296875" style="49" bestFit="1" customWidth="1"/>
    <col min="14343" max="14343" width="13.1796875" style="49" customWidth="1"/>
    <col min="14344" max="14344" width="6.81640625" style="49" customWidth="1"/>
    <col min="14345" max="14345" width="40.1796875" style="49" customWidth="1"/>
    <col min="14346" max="14346" width="15.6328125" style="49" customWidth="1"/>
    <col min="14347" max="14347" width="16.90625" style="49" bestFit="1" customWidth="1"/>
    <col min="14348" max="14348" width="15.36328125" style="49" bestFit="1" customWidth="1"/>
    <col min="14349" max="14349" width="4.08984375" style="49" bestFit="1" customWidth="1"/>
    <col min="14350" max="14350" width="9.81640625" style="49" bestFit="1" customWidth="1"/>
    <col min="14351" max="14351" width="10.7265625" style="49" bestFit="1" customWidth="1"/>
    <col min="14352" max="14352" width="21.08984375" style="49" bestFit="1" customWidth="1"/>
    <col min="14353" max="14353" width="14.08984375" style="49" bestFit="1" customWidth="1"/>
    <col min="14354" max="14354" width="32.08984375" style="49" bestFit="1" customWidth="1"/>
    <col min="14355" max="14355" width="10.81640625" style="49" bestFit="1" customWidth="1"/>
    <col min="14356" max="14356" width="13" style="49" bestFit="1" customWidth="1"/>
    <col min="14357" max="14592" width="9.08984375" style="49"/>
    <col min="14593" max="14593" width="6.81640625" style="49" customWidth="1"/>
    <col min="14594" max="14594" width="12.26953125" style="49" customWidth="1"/>
    <col min="14595" max="14595" width="2.81640625" style="49" customWidth="1"/>
    <col min="14596" max="14596" width="7.36328125" style="49" customWidth="1"/>
    <col min="14597" max="14597" width="15.1796875" style="49" customWidth="1"/>
    <col min="14598" max="14598" width="39.54296875" style="49" bestFit="1" customWidth="1"/>
    <col min="14599" max="14599" width="13.1796875" style="49" customWidth="1"/>
    <col min="14600" max="14600" width="6.81640625" style="49" customWidth="1"/>
    <col min="14601" max="14601" width="40.1796875" style="49" customWidth="1"/>
    <col min="14602" max="14602" width="15.6328125" style="49" customWidth="1"/>
    <col min="14603" max="14603" width="16.90625" style="49" bestFit="1" customWidth="1"/>
    <col min="14604" max="14604" width="15.36328125" style="49" bestFit="1" customWidth="1"/>
    <col min="14605" max="14605" width="4.08984375" style="49" bestFit="1" customWidth="1"/>
    <col min="14606" max="14606" width="9.81640625" style="49" bestFit="1" customWidth="1"/>
    <col min="14607" max="14607" width="10.7265625" style="49" bestFit="1" customWidth="1"/>
    <col min="14608" max="14608" width="21.08984375" style="49" bestFit="1" customWidth="1"/>
    <col min="14609" max="14609" width="14.08984375" style="49" bestFit="1" customWidth="1"/>
    <col min="14610" max="14610" width="32.08984375" style="49" bestFit="1" customWidth="1"/>
    <col min="14611" max="14611" width="10.81640625" style="49" bestFit="1" customWidth="1"/>
    <col min="14612" max="14612" width="13" style="49" bestFit="1" customWidth="1"/>
    <col min="14613" max="14848" width="9.08984375" style="49"/>
    <col min="14849" max="14849" width="6.81640625" style="49" customWidth="1"/>
    <col min="14850" max="14850" width="12.26953125" style="49" customWidth="1"/>
    <col min="14851" max="14851" width="2.81640625" style="49" customWidth="1"/>
    <col min="14852" max="14852" width="7.36328125" style="49" customWidth="1"/>
    <col min="14853" max="14853" width="15.1796875" style="49" customWidth="1"/>
    <col min="14854" max="14854" width="39.54296875" style="49" bestFit="1" customWidth="1"/>
    <col min="14855" max="14855" width="13.1796875" style="49" customWidth="1"/>
    <col min="14856" max="14856" width="6.81640625" style="49" customWidth="1"/>
    <col min="14857" max="14857" width="40.1796875" style="49" customWidth="1"/>
    <col min="14858" max="14858" width="15.6328125" style="49" customWidth="1"/>
    <col min="14859" max="14859" width="16.90625" style="49" bestFit="1" customWidth="1"/>
    <col min="14860" max="14860" width="15.36328125" style="49" bestFit="1" customWidth="1"/>
    <col min="14861" max="14861" width="4.08984375" style="49" bestFit="1" customWidth="1"/>
    <col min="14862" max="14862" width="9.81640625" style="49" bestFit="1" customWidth="1"/>
    <col min="14863" max="14863" width="10.7265625" style="49" bestFit="1" customWidth="1"/>
    <col min="14864" max="14864" width="21.08984375" style="49" bestFit="1" customWidth="1"/>
    <col min="14865" max="14865" width="14.08984375" style="49" bestFit="1" customWidth="1"/>
    <col min="14866" max="14866" width="32.08984375" style="49" bestFit="1" customWidth="1"/>
    <col min="14867" max="14867" width="10.81640625" style="49" bestFit="1" customWidth="1"/>
    <col min="14868" max="14868" width="13" style="49" bestFit="1" customWidth="1"/>
    <col min="14869" max="15104" width="9.08984375" style="49"/>
    <col min="15105" max="15105" width="6.81640625" style="49" customWidth="1"/>
    <col min="15106" max="15106" width="12.26953125" style="49" customWidth="1"/>
    <col min="15107" max="15107" width="2.81640625" style="49" customWidth="1"/>
    <col min="15108" max="15108" width="7.36328125" style="49" customWidth="1"/>
    <col min="15109" max="15109" width="15.1796875" style="49" customWidth="1"/>
    <col min="15110" max="15110" width="39.54296875" style="49" bestFit="1" customWidth="1"/>
    <col min="15111" max="15111" width="13.1796875" style="49" customWidth="1"/>
    <col min="15112" max="15112" width="6.81640625" style="49" customWidth="1"/>
    <col min="15113" max="15113" width="40.1796875" style="49" customWidth="1"/>
    <col min="15114" max="15114" width="15.6328125" style="49" customWidth="1"/>
    <col min="15115" max="15115" width="16.90625" style="49" bestFit="1" customWidth="1"/>
    <col min="15116" max="15116" width="15.36328125" style="49" bestFit="1" customWidth="1"/>
    <col min="15117" max="15117" width="4.08984375" style="49" bestFit="1" customWidth="1"/>
    <col min="15118" max="15118" width="9.81640625" style="49" bestFit="1" customWidth="1"/>
    <col min="15119" max="15119" width="10.7265625" style="49" bestFit="1" customWidth="1"/>
    <col min="15120" max="15120" width="21.08984375" style="49" bestFit="1" customWidth="1"/>
    <col min="15121" max="15121" width="14.08984375" style="49" bestFit="1" customWidth="1"/>
    <col min="15122" max="15122" width="32.08984375" style="49" bestFit="1" customWidth="1"/>
    <col min="15123" max="15123" width="10.81640625" style="49" bestFit="1" customWidth="1"/>
    <col min="15124" max="15124" width="13" style="49" bestFit="1" customWidth="1"/>
    <col min="15125" max="15360" width="9.08984375" style="49"/>
    <col min="15361" max="15361" width="6.81640625" style="49" customWidth="1"/>
    <col min="15362" max="15362" width="12.26953125" style="49" customWidth="1"/>
    <col min="15363" max="15363" width="2.81640625" style="49" customWidth="1"/>
    <col min="15364" max="15364" width="7.36328125" style="49" customWidth="1"/>
    <col min="15365" max="15365" width="15.1796875" style="49" customWidth="1"/>
    <col min="15366" max="15366" width="39.54296875" style="49" bestFit="1" customWidth="1"/>
    <col min="15367" max="15367" width="13.1796875" style="49" customWidth="1"/>
    <col min="15368" max="15368" width="6.81640625" style="49" customWidth="1"/>
    <col min="15369" max="15369" width="40.1796875" style="49" customWidth="1"/>
    <col min="15370" max="15370" width="15.6328125" style="49" customWidth="1"/>
    <col min="15371" max="15371" width="16.90625" style="49" bestFit="1" customWidth="1"/>
    <col min="15372" max="15372" width="15.36328125" style="49" bestFit="1" customWidth="1"/>
    <col min="15373" max="15373" width="4.08984375" style="49" bestFit="1" customWidth="1"/>
    <col min="15374" max="15374" width="9.81640625" style="49" bestFit="1" customWidth="1"/>
    <col min="15375" max="15375" width="10.7265625" style="49" bestFit="1" customWidth="1"/>
    <col min="15376" max="15376" width="21.08984375" style="49" bestFit="1" customWidth="1"/>
    <col min="15377" max="15377" width="14.08984375" style="49" bestFit="1" customWidth="1"/>
    <col min="15378" max="15378" width="32.08984375" style="49" bestFit="1" customWidth="1"/>
    <col min="15379" max="15379" width="10.81640625" style="49" bestFit="1" customWidth="1"/>
    <col min="15380" max="15380" width="13" style="49" bestFit="1" customWidth="1"/>
    <col min="15381" max="15616" width="9.08984375" style="49"/>
    <col min="15617" max="15617" width="6.81640625" style="49" customWidth="1"/>
    <col min="15618" max="15618" width="12.26953125" style="49" customWidth="1"/>
    <col min="15619" max="15619" width="2.81640625" style="49" customWidth="1"/>
    <col min="15620" max="15620" width="7.36328125" style="49" customWidth="1"/>
    <col min="15621" max="15621" width="15.1796875" style="49" customWidth="1"/>
    <col min="15622" max="15622" width="39.54296875" style="49" bestFit="1" customWidth="1"/>
    <col min="15623" max="15623" width="13.1796875" style="49" customWidth="1"/>
    <col min="15624" max="15624" width="6.81640625" style="49" customWidth="1"/>
    <col min="15625" max="15625" width="40.1796875" style="49" customWidth="1"/>
    <col min="15626" max="15626" width="15.6328125" style="49" customWidth="1"/>
    <col min="15627" max="15627" width="16.90625" style="49" bestFit="1" customWidth="1"/>
    <col min="15628" max="15628" width="15.36328125" style="49" bestFit="1" customWidth="1"/>
    <col min="15629" max="15629" width="4.08984375" style="49" bestFit="1" customWidth="1"/>
    <col min="15630" max="15630" width="9.81640625" style="49" bestFit="1" customWidth="1"/>
    <col min="15631" max="15631" width="10.7265625" style="49" bestFit="1" customWidth="1"/>
    <col min="15632" max="15632" width="21.08984375" style="49" bestFit="1" customWidth="1"/>
    <col min="15633" max="15633" width="14.08984375" style="49" bestFit="1" customWidth="1"/>
    <col min="15634" max="15634" width="32.08984375" style="49" bestFit="1" customWidth="1"/>
    <col min="15635" max="15635" width="10.81640625" style="49" bestFit="1" customWidth="1"/>
    <col min="15636" max="15636" width="13" style="49" bestFit="1" customWidth="1"/>
    <col min="15637" max="15872" width="9.08984375" style="49"/>
    <col min="15873" max="15873" width="6.81640625" style="49" customWidth="1"/>
    <col min="15874" max="15874" width="12.26953125" style="49" customWidth="1"/>
    <col min="15875" max="15875" width="2.81640625" style="49" customWidth="1"/>
    <col min="15876" max="15876" width="7.36328125" style="49" customWidth="1"/>
    <col min="15877" max="15877" width="15.1796875" style="49" customWidth="1"/>
    <col min="15878" max="15878" width="39.54296875" style="49" bestFit="1" customWidth="1"/>
    <col min="15879" max="15879" width="13.1796875" style="49" customWidth="1"/>
    <col min="15880" max="15880" width="6.81640625" style="49" customWidth="1"/>
    <col min="15881" max="15881" width="40.1796875" style="49" customWidth="1"/>
    <col min="15882" max="15882" width="15.6328125" style="49" customWidth="1"/>
    <col min="15883" max="15883" width="16.90625" style="49" bestFit="1" customWidth="1"/>
    <col min="15884" max="15884" width="15.36328125" style="49" bestFit="1" customWidth="1"/>
    <col min="15885" max="15885" width="4.08984375" style="49" bestFit="1" customWidth="1"/>
    <col min="15886" max="15886" width="9.81640625" style="49" bestFit="1" customWidth="1"/>
    <col min="15887" max="15887" width="10.7265625" style="49" bestFit="1" customWidth="1"/>
    <col min="15888" max="15888" width="21.08984375" style="49" bestFit="1" customWidth="1"/>
    <col min="15889" max="15889" width="14.08984375" style="49" bestFit="1" customWidth="1"/>
    <col min="15890" max="15890" width="32.08984375" style="49" bestFit="1" customWidth="1"/>
    <col min="15891" max="15891" width="10.81640625" style="49" bestFit="1" customWidth="1"/>
    <col min="15892" max="15892" width="13" style="49" bestFit="1" customWidth="1"/>
    <col min="15893" max="16128" width="9.08984375" style="49"/>
    <col min="16129" max="16129" width="6.81640625" style="49" customWidth="1"/>
    <col min="16130" max="16130" width="12.26953125" style="49" customWidth="1"/>
    <col min="16131" max="16131" width="2.81640625" style="49" customWidth="1"/>
    <col min="16132" max="16132" width="7.36328125" style="49" customWidth="1"/>
    <col min="16133" max="16133" width="15.1796875" style="49" customWidth="1"/>
    <col min="16134" max="16134" width="39.54296875" style="49" bestFit="1" customWidth="1"/>
    <col min="16135" max="16135" width="13.1796875" style="49" customWidth="1"/>
    <col min="16136" max="16136" width="6.81640625" style="49" customWidth="1"/>
    <col min="16137" max="16137" width="40.1796875" style="49" customWidth="1"/>
    <col min="16138" max="16138" width="15.6328125" style="49" customWidth="1"/>
    <col min="16139" max="16139" width="16.90625" style="49" bestFit="1" customWidth="1"/>
    <col min="16140" max="16140" width="15.36328125" style="49" bestFit="1" customWidth="1"/>
    <col min="16141" max="16141" width="4.08984375" style="49" bestFit="1" customWidth="1"/>
    <col min="16142" max="16142" width="9.81640625" style="49" bestFit="1" customWidth="1"/>
    <col min="16143" max="16143" width="10.7265625" style="49" bestFit="1" customWidth="1"/>
    <col min="16144" max="16144" width="21.08984375" style="49" bestFit="1" customWidth="1"/>
    <col min="16145" max="16145" width="14.08984375" style="49" bestFit="1" customWidth="1"/>
    <col min="16146" max="16146" width="32.08984375" style="49" bestFit="1" customWidth="1"/>
    <col min="16147" max="16147" width="10.81640625" style="49" bestFit="1" customWidth="1"/>
    <col min="16148" max="16148" width="13" style="49" bestFit="1" customWidth="1"/>
    <col min="16149" max="16384" width="9.08984375" style="49"/>
  </cols>
  <sheetData>
    <row r="1" spans="1:20" s="19" customFormat="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8"/>
      <c r="T1" s="18"/>
    </row>
    <row r="2" spans="1:20" s="24" customFormat="1" x14ac:dyDescent="0.35">
      <c r="A2" s="20">
        <v>96300</v>
      </c>
      <c r="B2" s="20" t="s">
        <v>30</v>
      </c>
      <c r="C2" s="20" t="s">
        <v>31</v>
      </c>
      <c r="D2" s="20" t="s">
        <v>31</v>
      </c>
      <c r="E2" s="20" t="s">
        <v>893</v>
      </c>
      <c r="F2" s="20" t="s">
        <v>894</v>
      </c>
      <c r="G2" s="20">
        <v>35.5</v>
      </c>
      <c r="H2" s="20" t="s">
        <v>45</v>
      </c>
      <c r="I2" s="20" t="s">
        <v>895</v>
      </c>
      <c r="J2" s="20" t="s">
        <v>56</v>
      </c>
      <c r="K2" s="20" t="s">
        <v>63</v>
      </c>
      <c r="L2" s="20" t="s">
        <v>62</v>
      </c>
      <c r="M2" s="20" t="s">
        <v>50</v>
      </c>
      <c r="N2" s="20" t="s">
        <v>51</v>
      </c>
      <c r="O2" s="21">
        <v>38876</v>
      </c>
      <c r="P2" s="20"/>
      <c r="Q2" s="20">
        <v>44.02</v>
      </c>
      <c r="R2" s="22" t="s">
        <v>41</v>
      </c>
      <c r="S2" s="23"/>
      <c r="T2" s="23">
        <v>21.23834143646409</v>
      </c>
    </row>
    <row r="3" spans="1:20" s="24" customFormat="1" x14ac:dyDescent="0.35">
      <c r="A3" s="20">
        <v>9100</v>
      </c>
      <c r="B3" s="20" t="s">
        <v>30</v>
      </c>
      <c r="C3" s="20" t="s">
        <v>31</v>
      </c>
      <c r="D3" s="20" t="s">
        <v>31</v>
      </c>
      <c r="E3" s="20" t="s">
        <v>1261</v>
      </c>
      <c r="F3" s="20" t="s">
        <v>1262</v>
      </c>
      <c r="G3" s="20">
        <v>16.36</v>
      </c>
      <c r="H3" s="20" t="s">
        <v>45</v>
      </c>
      <c r="I3" s="20" t="s">
        <v>1263</v>
      </c>
      <c r="J3" s="20" t="s">
        <v>56</v>
      </c>
      <c r="K3" s="20" t="s">
        <v>63</v>
      </c>
      <c r="L3" s="20" t="s">
        <v>62</v>
      </c>
      <c r="M3" s="20" t="s">
        <v>50</v>
      </c>
      <c r="N3" s="20" t="s">
        <v>51</v>
      </c>
      <c r="O3" s="21">
        <v>24838</v>
      </c>
      <c r="P3" s="20"/>
      <c r="Q3" s="20">
        <v>15</v>
      </c>
      <c r="R3" s="22" t="s">
        <v>41</v>
      </c>
      <c r="S3" s="23"/>
      <c r="T3" s="23">
        <v>19.061412487205732</v>
      </c>
    </row>
    <row r="4" spans="1:20" s="24" customFormat="1" x14ac:dyDescent="0.35">
      <c r="A4" s="20">
        <v>9800</v>
      </c>
      <c r="B4" s="20" t="s">
        <v>30</v>
      </c>
      <c r="C4" s="20" t="s">
        <v>31</v>
      </c>
      <c r="D4" s="20" t="s">
        <v>31</v>
      </c>
      <c r="E4" s="20" t="s">
        <v>1278</v>
      </c>
      <c r="F4" s="20" t="s">
        <v>1279</v>
      </c>
      <c r="G4" s="20">
        <v>14.5</v>
      </c>
      <c r="H4" s="20" t="s">
        <v>45</v>
      </c>
      <c r="I4" s="20" t="s">
        <v>1280</v>
      </c>
      <c r="J4" s="20" t="s">
        <v>56</v>
      </c>
      <c r="K4" s="20" t="s">
        <v>63</v>
      </c>
      <c r="L4" s="20" t="s">
        <v>62</v>
      </c>
      <c r="M4" s="20" t="s">
        <v>50</v>
      </c>
      <c r="N4" s="20" t="s">
        <v>51</v>
      </c>
      <c r="O4" s="21">
        <v>24838</v>
      </c>
      <c r="P4" s="20"/>
      <c r="Q4" s="20">
        <v>18</v>
      </c>
      <c r="R4" s="22" t="s">
        <v>41</v>
      </c>
      <c r="S4" s="23"/>
      <c r="T4" s="23">
        <v>18.18345323741007</v>
      </c>
    </row>
    <row r="5" spans="1:20" s="24" customFormat="1" x14ac:dyDescent="0.35">
      <c r="A5" s="25">
        <v>21600</v>
      </c>
      <c r="B5" s="25" t="s">
        <v>30</v>
      </c>
      <c r="C5" s="25" t="s">
        <v>31</v>
      </c>
      <c r="D5" s="25" t="s">
        <v>42</v>
      </c>
      <c r="E5" s="25" t="s">
        <v>2196</v>
      </c>
      <c r="F5" s="25" t="s">
        <v>2197</v>
      </c>
      <c r="G5" s="25">
        <v>36</v>
      </c>
      <c r="H5" s="25" t="s">
        <v>45</v>
      </c>
      <c r="I5" s="25" t="s">
        <v>1280</v>
      </c>
      <c r="J5" s="25" t="s">
        <v>56</v>
      </c>
      <c r="K5" s="25" t="s">
        <v>63</v>
      </c>
      <c r="L5" s="25" t="s">
        <v>62</v>
      </c>
      <c r="M5" s="25" t="s">
        <v>50</v>
      </c>
      <c r="N5" s="25" t="s">
        <v>51</v>
      </c>
      <c r="O5" s="26">
        <v>26299</v>
      </c>
      <c r="P5" s="25"/>
      <c r="Q5" s="25">
        <v>36</v>
      </c>
      <c r="R5" s="27" t="s">
        <v>41</v>
      </c>
      <c r="S5" s="28"/>
      <c r="T5" s="28">
        <v>17.223059532780709</v>
      </c>
    </row>
    <row r="6" spans="1:20" s="24" customFormat="1" x14ac:dyDescent="0.35">
      <c r="A6" s="25">
        <v>18100</v>
      </c>
      <c r="B6" s="25" t="s">
        <v>30</v>
      </c>
      <c r="C6" s="25" t="s">
        <v>31</v>
      </c>
      <c r="D6" s="25" t="s">
        <v>42</v>
      </c>
      <c r="E6" s="25" t="s">
        <v>1872</v>
      </c>
      <c r="F6" s="25" t="s">
        <v>1873</v>
      </c>
      <c r="G6" s="25">
        <v>61</v>
      </c>
      <c r="H6" s="25" t="s">
        <v>45</v>
      </c>
      <c r="I6" s="25" t="s">
        <v>1874</v>
      </c>
      <c r="J6" s="25" t="s">
        <v>56</v>
      </c>
      <c r="K6" s="25" t="s">
        <v>63</v>
      </c>
      <c r="L6" s="25" t="s">
        <v>62</v>
      </c>
      <c r="M6" s="25" t="s">
        <v>50</v>
      </c>
      <c r="N6" s="25" t="s">
        <v>51</v>
      </c>
      <c r="O6" s="26">
        <v>25204</v>
      </c>
      <c r="P6" s="25"/>
      <c r="Q6" s="25">
        <v>61</v>
      </c>
      <c r="R6" s="27" t="s">
        <v>41</v>
      </c>
      <c r="S6" s="28"/>
      <c r="T6" s="28">
        <v>16.142881113902845</v>
      </c>
    </row>
    <row r="7" spans="1:20" s="24" customFormat="1" x14ac:dyDescent="0.35">
      <c r="A7" s="29">
        <v>3400</v>
      </c>
      <c r="B7" s="29" t="s">
        <v>30</v>
      </c>
      <c r="C7" s="29" t="s">
        <v>31</v>
      </c>
      <c r="D7" s="29" t="s">
        <v>31</v>
      </c>
      <c r="E7" s="29" t="s">
        <v>327</v>
      </c>
      <c r="F7" s="29" t="s">
        <v>328</v>
      </c>
      <c r="G7" s="29">
        <v>51.25</v>
      </c>
      <c r="H7" s="29" t="s">
        <v>45</v>
      </c>
      <c r="I7" s="29" t="s">
        <v>329</v>
      </c>
      <c r="J7" s="29" t="s">
        <v>56</v>
      </c>
      <c r="K7" s="29" t="s">
        <v>63</v>
      </c>
      <c r="L7" s="29" t="s">
        <v>62</v>
      </c>
      <c r="M7" s="29" t="s">
        <v>50</v>
      </c>
      <c r="N7" s="29" t="s">
        <v>51</v>
      </c>
      <c r="O7" s="30">
        <v>37190</v>
      </c>
      <c r="P7" s="29"/>
      <c r="Q7" s="29">
        <v>49.96</v>
      </c>
      <c r="R7" s="31" t="s">
        <v>41</v>
      </c>
      <c r="S7" s="32"/>
      <c r="T7" s="33">
        <v>13.8123968004906</v>
      </c>
    </row>
    <row r="8" spans="1:20" s="24" customFormat="1" x14ac:dyDescent="0.35">
      <c r="A8" s="29">
        <v>9000</v>
      </c>
      <c r="B8" s="29" t="s">
        <v>30</v>
      </c>
      <c r="C8" s="29" t="s">
        <v>31</v>
      </c>
      <c r="D8" s="29" t="s">
        <v>31</v>
      </c>
      <c r="E8" s="29" t="s">
        <v>993</v>
      </c>
      <c r="F8" s="29" t="s">
        <v>994</v>
      </c>
      <c r="G8" s="29">
        <v>45.42</v>
      </c>
      <c r="H8" s="29" t="s">
        <v>45</v>
      </c>
      <c r="I8" s="29" t="s">
        <v>995</v>
      </c>
      <c r="J8" s="29" t="s">
        <v>56</v>
      </c>
      <c r="K8" s="29" t="s">
        <v>63</v>
      </c>
      <c r="L8" s="29" t="s">
        <v>62</v>
      </c>
      <c r="M8" s="29" t="s">
        <v>50</v>
      </c>
      <c r="N8" s="29" t="s">
        <v>51</v>
      </c>
      <c r="O8" s="30">
        <v>37405</v>
      </c>
      <c r="P8" s="29"/>
      <c r="Q8" s="29">
        <v>47.3</v>
      </c>
      <c r="R8" s="31" t="s">
        <v>41</v>
      </c>
      <c r="S8" s="32"/>
      <c r="T8" s="33">
        <v>13.8123968004906</v>
      </c>
    </row>
    <row r="9" spans="1:20" s="24" customFormat="1" x14ac:dyDescent="0.35">
      <c r="A9" s="29">
        <v>10400</v>
      </c>
      <c r="B9" s="29" t="s">
        <v>30</v>
      </c>
      <c r="C9" s="29" t="s">
        <v>31</v>
      </c>
      <c r="D9" s="29" t="s">
        <v>31</v>
      </c>
      <c r="E9" s="29" t="s">
        <v>1294</v>
      </c>
      <c r="F9" s="29" t="s">
        <v>1295</v>
      </c>
      <c r="G9" s="29">
        <v>48.04</v>
      </c>
      <c r="H9" s="29" t="s">
        <v>45</v>
      </c>
      <c r="I9" s="29" t="s">
        <v>329</v>
      </c>
      <c r="J9" s="29" t="s">
        <v>56</v>
      </c>
      <c r="K9" s="29" t="s">
        <v>63</v>
      </c>
      <c r="L9" s="29" t="s">
        <v>62</v>
      </c>
      <c r="M9" s="29" t="s">
        <v>50</v>
      </c>
      <c r="N9" s="29" t="s">
        <v>51</v>
      </c>
      <c r="O9" s="30">
        <v>37187</v>
      </c>
      <c r="P9" s="29"/>
      <c r="Q9" s="29">
        <v>46.9</v>
      </c>
      <c r="R9" s="31" t="s">
        <v>41</v>
      </c>
      <c r="S9" s="32"/>
      <c r="T9" s="33">
        <v>13.8123968004906</v>
      </c>
    </row>
    <row r="10" spans="1:20" s="24" customFormat="1" x14ac:dyDescent="0.35">
      <c r="A10" s="29">
        <v>19300</v>
      </c>
      <c r="B10" s="29" t="s">
        <v>30</v>
      </c>
      <c r="C10" s="29" t="s">
        <v>31</v>
      </c>
      <c r="D10" s="29" t="s">
        <v>31</v>
      </c>
      <c r="E10" s="29" t="s">
        <v>2065</v>
      </c>
      <c r="F10" s="29" t="s">
        <v>2066</v>
      </c>
      <c r="G10" s="29">
        <v>46.1</v>
      </c>
      <c r="H10" s="29" t="s">
        <v>45</v>
      </c>
      <c r="I10" s="29" t="s">
        <v>1824</v>
      </c>
      <c r="J10" s="29" t="s">
        <v>56</v>
      </c>
      <c r="K10" s="29" t="s">
        <v>63</v>
      </c>
      <c r="L10" s="29" t="s">
        <v>62</v>
      </c>
      <c r="M10" s="29" t="s">
        <v>50</v>
      </c>
      <c r="N10" s="29" t="s">
        <v>51</v>
      </c>
      <c r="O10" s="30">
        <v>37147</v>
      </c>
      <c r="P10" s="29"/>
      <c r="Q10" s="29">
        <v>45</v>
      </c>
      <c r="R10" s="31" t="s">
        <v>41</v>
      </c>
      <c r="S10" s="32"/>
      <c r="T10" s="33">
        <v>13.8123968004906</v>
      </c>
    </row>
    <row r="11" spans="1:20" s="24" customFormat="1" x14ac:dyDescent="0.35">
      <c r="A11" s="29">
        <v>19400</v>
      </c>
      <c r="B11" s="29" t="s">
        <v>30</v>
      </c>
      <c r="C11" s="29" t="s">
        <v>31</v>
      </c>
      <c r="D11" s="29" t="s">
        <v>31</v>
      </c>
      <c r="E11" s="29" t="s">
        <v>2067</v>
      </c>
      <c r="F11" s="29" t="s">
        <v>2068</v>
      </c>
      <c r="G11" s="29">
        <v>47.98</v>
      </c>
      <c r="H11" s="29" t="s">
        <v>45</v>
      </c>
      <c r="I11" s="29" t="s">
        <v>1824</v>
      </c>
      <c r="J11" s="29" t="s">
        <v>56</v>
      </c>
      <c r="K11" s="29" t="s">
        <v>63</v>
      </c>
      <c r="L11" s="29" t="s">
        <v>62</v>
      </c>
      <c r="M11" s="29" t="s">
        <v>50</v>
      </c>
      <c r="N11" s="29" t="s">
        <v>51</v>
      </c>
      <c r="O11" s="30">
        <v>37147</v>
      </c>
      <c r="P11" s="29"/>
      <c r="Q11" s="29">
        <v>45</v>
      </c>
      <c r="R11" s="31" t="s">
        <v>41</v>
      </c>
      <c r="S11" s="32"/>
      <c r="T11" s="33">
        <v>13.8123968004906</v>
      </c>
    </row>
    <row r="12" spans="1:20" s="24" customFormat="1" x14ac:dyDescent="0.35">
      <c r="A12" s="34">
        <v>99200</v>
      </c>
      <c r="B12" s="34" t="s">
        <v>30</v>
      </c>
      <c r="C12" s="34" t="s">
        <v>31</v>
      </c>
      <c r="D12" s="34" t="s">
        <v>42</v>
      </c>
      <c r="E12" s="34" t="s">
        <v>2649</v>
      </c>
      <c r="F12" s="34" t="s">
        <v>2650</v>
      </c>
      <c r="G12" s="34">
        <v>96</v>
      </c>
      <c r="H12" s="34" t="s">
        <v>45</v>
      </c>
      <c r="I12" s="34" t="s">
        <v>2651</v>
      </c>
      <c r="J12" s="34" t="s">
        <v>56</v>
      </c>
      <c r="K12" s="34" t="s">
        <v>63</v>
      </c>
      <c r="L12" s="34" t="s">
        <v>62</v>
      </c>
      <c r="M12" s="34" t="s">
        <v>50</v>
      </c>
      <c r="N12" s="34" t="s">
        <v>51</v>
      </c>
      <c r="O12" s="35">
        <v>40346</v>
      </c>
      <c r="P12" s="34"/>
      <c r="Q12" s="34">
        <v>100</v>
      </c>
      <c r="R12" s="36" t="s">
        <v>41</v>
      </c>
      <c r="S12" s="33"/>
      <c r="T12" s="33">
        <v>13.8123968004906</v>
      </c>
    </row>
    <row r="13" spans="1:20" s="24" customFormat="1" x14ac:dyDescent="0.35">
      <c r="A13" s="20">
        <v>9900</v>
      </c>
      <c r="B13" s="20" t="s">
        <v>30</v>
      </c>
      <c r="C13" s="20" t="s">
        <v>31</v>
      </c>
      <c r="D13" s="20" t="s">
        <v>31</v>
      </c>
      <c r="E13" s="20" t="s">
        <v>1281</v>
      </c>
      <c r="F13" s="20" t="s">
        <v>1282</v>
      </c>
      <c r="G13" s="20">
        <v>106</v>
      </c>
      <c r="H13" s="20" t="s">
        <v>45</v>
      </c>
      <c r="I13" s="20" t="s">
        <v>1280</v>
      </c>
      <c r="J13" s="20" t="s">
        <v>56</v>
      </c>
      <c r="K13" s="20" t="s">
        <v>48</v>
      </c>
      <c r="L13" s="20" t="s">
        <v>124</v>
      </c>
      <c r="M13" s="20" t="s">
        <v>50</v>
      </c>
      <c r="N13" s="20" t="s">
        <v>51</v>
      </c>
      <c r="O13" s="21">
        <v>19725</v>
      </c>
      <c r="P13" s="20"/>
      <c r="Q13" s="20">
        <v>106.25</v>
      </c>
      <c r="R13" s="22" t="s">
        <v>41</v>
      </c>
      <c r="S13" s="23"/>
      <c r="T13" s="23">
        <v>13.743495251561473</v>
      </c>
    </row>
    <row r="14" spans="1:20" s="24" customFormat="1" x14ac:dyDescent="0.35">
      <c r="A14" s="20">
        <v>10000</v>
      </c>
      <c r="B14" s="20" t="s">
        <v>30</v>
      </c>
      <c r="C14" s="20" t="s">
        <v>31</v>
      </c>
      <c r="D14" s="20" t="s">
        <v>31</v>
      </c>
      <c r="E14" s="20" t="s">
        <v>1283</v>
      </c>
      <c r="F14" s="20" t="s">
        <v>1284</v>
      </c>
      <c r="G14" s="20">
        <v>104</v>
      </c>
      <c r="H14" s="20" t="s">
        <v>45</v>
      </c>
      <c r="I14" s="20" t="s">
        <v>1280</v>
      </c>
      <c r="J14" s="20" t="s">
        <v>56</v>
      </c>
      <c r="K14" s="20" t="s">
        <v>48</v>
      </c>
      <c r="L14" s="20" t="s">
        <v>124</v>
      </c>
      <c r="M14" s="20" t="s">
        <v>50</v>
      </c>
      <c r="N14" s="20" t="s">
        <v>51</v>
      </c>
      <c r="O14" s="21">
        <v>20455</v>
      </c>
      <c r="P14" s="20"/>
      <c r="Q14" s="20">
        <v>110.25</v>
      </c>
      <c r="R14" s="22" t="s">
        <v>41</v>
      </c>
      <c r="S14" s="23"/>
      <c r="T14" s="23">
        <v>13.743495251561473</v>
      </c>
    </row>
    <row r="15" spans="1:20" s="24" customFormat="1" x14ac:dyDescent="0.35">
      <c r="A15" s="20">
        <v>10100</v>
      </c>
      <c r="B15" s="20" t="s">
        <v>30</v>
      </c>
      <c r="C15" s="20" t="s">
        <v>31</v>
      </c>
      <c r="D15" s="20" t="s">
        <v>31</v>
      </c>
      <c r="E15" s="20" t="s">
        <v>1285</v>
      </c>
      <c r="F15" s="20" t="s">
        <v>1286</v>
      </c>
      <c r="G15" s="20">
        <v>110</v>
      </c>
      <c r="H15" s="20" t="s">
        <v>45</v>
      </c>
      <c r="I15" s="20" t="s">
        <v>1280</v>
      </c>
      <c r="J15" s="20" t="s">
        <v>56</v>
      </c>
      <c r="K15" s="20" t="s">
        <v>48</v>
      </c>
      <c r="L15" s="20" t="s">
        <v>124</v>
      </c>
      <c r="M15" s="20" t="s">
        <v>50</v>
      </c>
      <c r="N15" s="20" t="s">
        <v>51</v>
      </c>
      <c r="O15" s="21">
        <v>21186</v>
      </c>
      <c r="P15" s="20"/>
      <c r="Q15" s="20">
        <v>110.25</v>
      </c>
      <c r="R15" s="22" t="s">
        <v>41</v>
      </c>
      <c r="S15" s="23"/>
      <c r="T15" s="23">
        <v>13.743495251561473</v>
      </c>
    </row>
    <row r="16" spans="1:20" s="24" customFormat="1" x14ac:dyDescent="0.35">
      <c r="A16" s="20">
        <v>10200</v>
      </c>
      <c r="B16" s="20" t="s">
        <v>30</v>
      </c>
      <c r="C16" s="20" t="s">
        <v>31</v>
      </c>
      <c r="D16" s="20" t="s">
        <v>31</v>
      </c>
      <c r="E16" s="20" t="s">
        <v>1287</v>
      </c>
      <c r="F16" s="20" t="s">
        <v>1288</v>
      </c>
      <c r="G16" s="20">
        <v>300</v>
      </c>
      <c r="H16" s="20" t="s">
        <v>45</v>
      </c>
      <c r="I16" s="20" t="s">
        <v>1280</v>
      </c>
      <c r="J16" s="20" t="s">
        <v>56</v>
      </c>
      <c r="K16" s="20" t="s">
        <v>48</v>
      </c>
      <c r="L16" s="20" t="s">
        <v>124</v>
      </c>
      <c r="M16" s="20" t="s">
        <v>50</v>
      </c>
      <c r="N16" s="20" t="s">
        <v>51</v>
      </c>
      <c r="O16" s="21">
        <v>26665</v>
      </c>
      <c r="P16" s="20"/>
      <c r="Q16" s="20">
        <v>306</v>
      </c>
      <c r="R16" s="22" t="s">
        <v>41</v>
      </c>
      <c r="S16" s="23"/>
      <c r="T16" s="23">
        <v>13.743495251561473</v>
      </c>
    </row>
    <row r="17" spans="1:20" s="24" customFormat="1" x14ac:dyDescent="0.35">
      <c r="A17" s="20">
        <v>10300</v>
      </c>
      <c r="B17" s="20" t="s">
        <v>30</v>
      </c>
      <c r="C17" s="20" t="s">
        <v>31</v>
      </c>
      <c r="D17" s="20" t="s">
        <v>31</v>
      </c>
      <c r="E17" s="20" t="s">
        <v>1289</v>
      </c>
      <c r="F17" s="20" t="s">
        <v>1290</v>
      </c>
      <c r="G17" s="20">
        <v>330</v>
      </c>
      <c r="H17" s="20" t="s">
        <v>45</v>
      </c>
      <c r="I17" s="20" t="s">
        <v>1280</v>
      </c>
      <c r="J17" s="20" t="s">
        <v>56</v>
      </c>
      <c r="K17" s="20" t="s">
        <v>48</v>
      </c>
      <c r="L17" s="20" t="s">
        <v>124</v>
      </c>
      <c r="M17" s="20" t="s">
        <v>50</v>
      </c>
      <c r="N17" s="20" t="s">
        <v>51</v>
      </c>
      <c r="O17" s="21">
        <v>28491</v>
      </c>
      <c r="P17" s="20"/>
      <c r="Q17" s="20">
        <v>345.6</v>
      </c>
      <c r="R17" s="22" t="s">
        <v>41</v>
      </c>
      <c r="S17" s="23"/>
      <c r="T17" s="23">
        <v>13.743495251561473</v>
      </c>
    </row>
    <row r="18" spans="1:20" s="24" customFormat="1" x14ac:dyDescent="0.35">
      <c r="A18" s="25">
        <v>93000</v>
      </c>
      <c r="B18" s="25" t="s">
        <v>30</v>
      </c>
      <c r="C18" s="25" t="s">
        <v>31</v>
      </c>
      <c r="D18" s="25" t="s">
        <v>42</v>
      </c>
      <c r="E18" s="25" t="s">
        <v>2702</v>
      </c>
      <c r="F18" s="25" t="s">
        <v>2703</v>
      </c>
      <c r="G18" s="25">
        <v>575</v>
      </c>
      <c r="H18" s="25" t="s">
        <v>45</v>
      </c>
      <c r="I18" s="25" t="s">
        <v>995</v>
      </c>
      <c r="J18" s="25" t="s">
        <v>56</v>
      </c>
      <c r="K18" s="25" t="s">
        <v>122</v>
      </c>
      <c r="L18" s="25" t="s">
        <v>124</v>
      </c>
      <c r="M18" s="25" t="s">
        <v>50</v>
      </c>
      <c r="N18" s="25" t="s">
        <v>51</v>
      </c>
      <c r="O18" s="26">
        <v>38807</v>
      </c>
      <c r="P18" s="25"/>
      <c r="Q18" s="25">
        <v>595</v>
      </c>
      <c r="R18" s="27" t="s">
        <v>41</v>
      </c>
      <c r="S18" s="28"/>
      <c r="T18" s="28">
        <v>11.085795539659587</v>
      </c>
    </row>
    <row r="19" spans="1:20" s="24" customFormat="1" x14ac:dyDescent="0.35">
      <c r="A19" s="20">
        <v>98000</v>
      </c>
      <c r="B19" s="20" t="s">
        <v>30</v>
      </c>
      <c r="C19" s="20" t="s">
        <v>31</v>
      </c>
      <c r="D19" s="20" t="s">
        <v>31</v>
      </c>
      <c r="E19" s="20" t="s">
        <v>2675</v>
      </c>
      <c r="F19" s="20" t="s">
        <v>2676</v>
      </c>
      <c r="G19" s="20">
        <v>603.67999999999995</v>
      </c>
      <c r="H19" s="20" t="s">
        <v>45</v>
      </c>
      <c r="I19" s="20" t="s">
        <v>2677</v>
      </c>
      <c r="J19" s="20" t="s">
        <v>56</v>
      </c>
      <c r="K19" s="20" t="s">
        <v>122</v>
      </c>
      <c r="L19" s="20" t="s">
        <v>124</v>
      </c>
      <c r="M19" s="20" t="s">
        <v>50</v>
      </c>
      <c r="N19" s="20" t="s">
        <v>51</v>
      </c>
      <c r="O19" s="21">
        <v>40089</v>
      </c>
      <c r="P19" s="20"/>
      <c r="Q19" s="20">
        <v>669</v>
      </c>
      <c r="R19" s="22" t="s">
        <v>41</v>
      </c>
      <c r="S19" s="23"/>
      <c r="T19" s="23">
        <v>11.008448567657371</v>
      </c>
    </row>
    <row r="20" spans="1:20" s="24" customFormat="1" x14ac:dyDescent="0.35">
      <c r="A20" s="20">
        <v>60500</v>
      </c>
      <c r="B20" s="20" t="s">
        <v>30</v>
      </c>
      <c r="C20" s="20" t="s">
        <v>42</v>
      </c>
      <c r="D20" s="20" t="s">
        <v>31</v>
      </c>
      <c r="E20" s="20" t="s">
        <v>2532</v>
      </c>
      <c r="F20" s="20" t="s">
        <v>2533</v>
      </c>
      <c r="G20" s="20">
        <v>22.3</v>
      </c>
      <c r="H20" s="20" t="s">
        <v>45</v>
      </c>
      <c r="I20" s="20" t="s">
        <v>46</v>
      </c>
      <c r="J20" s="20" t="s">
        <v>56</v>
      </c>
      <c r="K20" s="20" t="s">
        <v>63</v>
      </c>
      <c r="L20" s="20" t="s">
        <v>47</v>
      </c>
      <c r="M20" s="20" t="s">
        <v>50</v>
      </c>
      <c r="N20" s="20" t="s">
        <v>51</v>
      </c>
      <c r="O20" s="21">
        <v>32509</v>
      </c>
      <c r="P20" s="20"/>
      <c r="Q20" s="20">
        <v>22.3</v>
      </c>
      <c r="R20" s="22" t="s">
        <v>41</v>
      </c>
      <c r="S20" s="23"/>
      <c r="T20" s="23">
        <v>10.537675467316719</v>
      </c>
    </row>
    <row r="21" spans="1:20" s="24" customFormat="1" x14ac:dyDescent="0.35">
      <c r="A21" s="20">
        <v>99100</v>
      </c>
      <c r="B21" s="20" t="s">
        <v>30</v>
      </c>
      <c r="C21" s="20" t="s">
        <v>31</v>
      </c>
      <c r="D21" s="20" t="s">
        <v>31</v>
      </c>
      <c r="E21" s="20" t="s">
        <v>1258</v>
      </c>
      <c r="F21" s="20" t="s">
        <v>1259</v>
      </c>
      <c r="G21" s="20">
        <v>48.1</v>
      </c>
      <c r="H21" s="20" t="s">
        <v>45</v>
      </c>
      <c r="I21" s="20" t="s">
        <v>1260</v>
      </c>
      <c r="J21" s="20" t="s">
        <v>56</v>
      </c>
      <c r="K21" s="20" t="s">
        <v>63</v>
      </c>
      <c r="L21" s="20" t="s">
        <v>62</v>
      </c>
      <c r="M21" s="20" t="s">
        <v>50</v>
      </c>
      <c r="N21" s="20" t="s">
        <v>51</v>
      </c>
      <c r="O21" s="21">
        <v>40345</v>
      </c>
      <c r="P21" s="20"/>
      <c r="Q21" s="20">
        <v>49.9</v>
      </c>
      <c r="R21" s="22" t="s">
        <v>41</v>
      </c>
      <c r="S21" s="23"/>
      <c r="T21" s="23">
        <v>10.044974073801283</v>
      </c>
    </row>
    <row r="22" spans="1:20" s="24" customFormat="1" x14ac:dyDescent="0.35">
      <c r="A22" s="34">
        <v>43900</v>
      </c>
      <c r="B22" s="34" t="s">
        <v>30</v>
      </c>
      <c r="C22" s="34" t="s">
        <v>42</v>
      </c>
      <c r="D22" s="34" t="s">
        <v>42</v>
      </c>
      <c r="E22" s="34" t="s">
        <v>696</v>
      </c>
      <c r="F22" s="34" t="s">
        <v>697</v>
      </c>
      <c r="G22" s="34">
        <v>25</v>
      </c>
      <c r="H22" s="34" t="s">
        <v>45</v>
      </c>
      <c r="I22" s="34" t="s">
        <v>698</v>
      </c>
      <c r="J22" s="34" t="s">
        <v>56</v>
      </c>
      <c r="K22" s="34" t="s">
        <v>63</v>
      </c>
      <c r="L22" s="34" t="s">
        <v>47</v>
      </c>
      <c r="M22" s="34" t="s">
        <v>50</v>
      </c>
      <c r="N22" s="34" t="s">
        <v>51</v>
      </c>
      <c r="O22" s="35">
        <v>41703</v>
      </c>
      <c r="P22" s="34"/>
      <c r="Q22" s="34">
        <v>26.95</v>
      </c>
      <c r="R22" s="36" t="s">
        <v>41</v>
      </c>
      <c r="S22" s="33"/>
      <c r="T22" s="33">
        <v>9.9292034963344751</v>
      </c>
    </row>
    <row r="23" spans="1:20" s="24" customFormat="1" x14ac:dyDescent="0.35">
      <c r="A23" s="29">
        <v>89600</v>
      </c>
      <c r="B23" s="29" t="s">
        <v>30</v>
      </c>
      <c r="C23" s="29" t="s">
        <v>42</v>
      </c>
      <c r="D23" s="29" t="s">
        <v>31</v>
      </c>
      <c r="E23" s="29" t="s">
        <v>2520</v>
      </c>
      <c r="F23" s="29" t="s">
        <v>2521</v>
      </c>
      <c r="G23" s="29">
        <v>57</v>
      </c>
      <c r="H23" s="29" t="s">
        <v>45</v>
      </c>
      <c r="I23" s="29" t="s">
        <v>1132</v>
      </c>
      <c r="J23" s="29" t="s">
        <v>56</v>
      </c>
      <c r="K23" s="29" t="s">
        <v>63</v>
      </c>
      <c r="L23" s="29" t="s">
        <v>785</v>
      </c>
      <c r="M23" s="29" t="s">
        <v>50</v>
      </c>
      <c r="N23" s="29" t="s">
        <v>51</v>
      </c>
      <c r="O23" s="30">
        <v>34408</v>
      </c>
      <c r="P23" s="29"/>
      <c r="Q23" s="29">
        <v>56.5</v>
      </c>
      <c r="R23" s="31" t="s">
        <v>204</v>
      </c>
      <c r="S23" s="32"/>
      <c r="T23" s="33">
        <v>9.9292034963344751</v>
      </c>
    </row>
    <row r="24" spans="1:20" s="24" customFormat="1" x14ac:dyDescent="0.35">
      <c r="A24" s="20">
        <v>97700</v>
      </c>
      <c r="B24" s="20" t="s">
        <v>30</v>
      </c>
      <c r="C24" s="20" t="s">
        <v>31</v>
      </c>
      <c r="D24" s="20" t="s">
        <v>31</v>
      </c>
      <c r="E24" s="20" t="s">
        <v>2435</v>
      </c>
      <c r="F24" s="20" t="s">
        <v>2436</v>
      </c>
      <c r="G24" s="20">
        <v>47.9</v>
      </c>
      <c r="H24" s="20" t="s">
        <v>45</v>
      </c>
      <c r="I24" s="20" t="s">
        <v>2437</v>
      </c>
      <c r="J24" s="20" t="s">
        <v>56</v>
      </c>
      <c r="K24" s="20" t="s">
        <v>63</v>
      </c>
      <c r="L24" s="20" t="s">
        <v>62</v>
      </c>
      <c r="M24" s="20" t="s">
        <v>50</v>
      </c>
      <c r="N24" s="20" t="s">
        <v>51</v>
      </c>
      <c r="O24" s="21">
        <v>40032</v>
      </c>
      <c r="P24" s="20"/>
      <c r="Q24" s="20">
        <v>49.5</v>
      </c>
      <c r="R24" s="22" t="s">
        <v>41</v>
      </c>
      <c r="S24" s="23"/>
      <c r="T24" s="23">
        <v>9.8096853340788375</v>
      </c>
    </row>
    <row r="25" spans="1:20" s="24" customFormat="1" x14ac:dyDescent="0.35">
      <c r="A25" s="20">
        <v>92100</v>
      </c>
      <c r="B25" s="20" t="s">
        <v>30</v>
      </c>
      <c r="C25" s="20" t="s">
        <v>31</v>
      </c>
      <c r="D25" s="20" t="s">
        <v>31</v>
      </c>
      <c r="E25" s="20" t="s">
        <v>2194</v>
      </c>
      <c r="F25" s="20" t="s">
        <v>2195</v>
      </c>
      <c r="G25" s="20">
        <v>48</v>
      </c>
      <c r="H25" s="20" t="s">
        <v>45</v>
      </c>
      <c r="I25" s="20" t="s">
        <v>995</v>
      </c>
      <c r="J25" s="20" t="s">
        <v>56</v>
      </c>
      <c r="K25" s="20" t="s">
        <v>62</v>
      </c>
      <c r="L25" s="20" t="s">
        <v>62</v>
      </c>
      <c r="M25" s="20" t="s">
        <v>50</v>
      </c>
      <c r="N25" s="20" t="s">
        <v>51</v>
      </c>
      <c r="O25" s="21">
        <v>38560</v>
      </c>
      <c r="P25" s="20"/>
      <c r="Q25" s="20">
        <v>46.7</v>
      </c>
      <c r="R25" s="22" t="s">
        <v>41</v>
      </c>
      <c r="S25" s="23"/>
      <c r="T25" s="23">
        <v>9.8096853340788375</v>
      </c>
    </row>
    <row r="26" spans="1:20" s="24" customFormat="1" x14ac:dyDescent="0.35">
      <c r="A26" s="20">
        <v>137200</v>
      </c>
      <c r="B26" s="20" t="s">
        <v>30</v>
      </c>
      <c r="C26" s="20" t="s">
        <v>31</v>
      </c>
      <c r="D26" s="20" t="s">
        <v>31</v>
      </c>
      <c r="E26" s="20" t="s">
        <v>2844</v>
      </c>
      <c r="F26" s="20" t="s">
        <v>2845</v>
      </c>
      <c r="G26" s="20">
        <v>106</v>
      </c>
      <c r="H26" s="20" t="s">
        <v>45</v>
      </c>
      <c r="I26" s="20" t="s">
        <v>2846</v>
      </c>
      <c r="J26" s="20" t="s">
        <v>56</v>
      </c>
      <c r="K26" s="20" t="s">
        <v>63</v>
      </c>
      <c r="L26" s="20" t="s">
        <v>124</v>
      </c>
      <c r="M26" s="20" t="s">
        <v>50</v>
      </c>
      <c r="N26" s="20" t="s">
        <v>51</v>
      </c>
      <c r="O26" s="21">
        <v>42677</v>
      </c>
      <c r="P26" s="20"/>
      <c r="Q26" s="20">
        <v>106</v>
      </c>
      <c r="R26" s="22" t="s">
        <v>41</v>
      </c>
      <c r="S26" s="23"/>
      <c r="T26" s="23">
        <v>9.7825065899832246</v>
      </c>
    </row>
    <row r="27" spans="1:20" s="24" customFormat="1" x14ac:dyDescent="0.35">
      <c r="A27" s="20">
        <v>137300</v>
      </c>
      <c r="B27" s="20" t="s">
        <v>30</v>
      </c>
      <c r="C27" s="20" t="s">
        <v>31</v>
      </c>
      <c r="D27" s="20" t="s">
        <v>31</v>
      </c>
      <c r="E27" s="20" t="s">
        <v>2847</v>
      </c>
      <c r="F27" s="20" t="s">
        <v>2848</v>
      </c>
      <c r="G27" s="20">
        <v>106</v>
      </c>
      <c r="H27" s="20" t="s">
        <v>45</v>
      </c>
      <c r="I27" s="20" t="s">
        <v>2846</v>
      </c>
      <c r="J27" s="20" t="s">
        <v>56</v>
      </c>
      <c r="K27" s="20" t="s">
        <v>63</v>
      </c>
      <c r="L27" s="20" t="s">
        <v>124</v>
      </c>
      <c r="M27" s="20" t="s">
        <v>50</v>
      </c>
      <c r="N27" s="20" t="s">
        <v>51</v>
      </c>
      <c r="O27" s="21">
        <v>42677</v>
      </c>
      <c r="P27" s="20"/>
      <c r="Q27" s="20">
        <v>106</v>
      </c>
      <c r="R27" s="22" t="s">
        <v>41</v>
      </c>
      <c r="S27" s="23"/>
      <c r="T27" s="23">
        <v>9.7825065899832246</v>
      </c>
    </row>
    <row r="28" spans="1:20" s="24" customFormat="1" x14ac:dyDescent="0.35">
      <c r="A28" s="20">
        <v>137400</v>
      </c>
      <c r="B28" s="20" t="s">
        <v>30</v>
      </c>
      <c r="C28" s="20" t="s">
        <v>31</v>
      </c>
      <c r="D28" s="20" t="s">
        <v>31</v>
      </c>
      <c r="E28" s="20" t="s">
        <v>2849</v>
      </c>
      <c r="F28" s="20" t="s">
        <v>2850</v>
      </c>
      <c r="G28" s="20">
        <v>106</v>
      </c>
      <c r="H28" s="20" t="s">
        <v>45</v>
      </c>
      <c r="I28" s="20" t="s">
        <v>2846</v>
      </c>
      <c r="J28" s="20" t="s">
        <v>56</v>
      </c>
      <c r="K28" s="20" t="s">
        <v>63</v>
      </c>
      <c r="L28" s="20" t="s">
        <v>124</v>
      </c>
      <c r="M28" s="20" t="s">
        <v>50</v>
      </c>
      <c r="N28" s="20" t="s">
        <v>51</v>
      </c>
      <c r="O28" s="21">
        <v>42677</v>
      </c>
      <c r="P28" s="20"/>
      <c r="Q28" s="20">
        <v>106</v>
      </c>
      <c r="R28" s="22" t="s">
        <v>41</v>
      </c>
      <c r="S28" s="23"/>
      <c r="T28" s="23">
        <v>9.7825065899832246</v>
      </c>
    </row>
    <row r="29" spans="1:20" s="24" customFormat="1" x14ac:dyDescent="0.35">
      <c r="A29" s="20">
        <v>60100</v>
      </c>
      <c r="B29" s="20" t="s">
        <v>30</v>
      </c>
      <c r="C29" s="20" t="s">
        <v>42</v>
      </c>
      <c r="D29" s="20" t="s">
        <v>31</v>
      </c>
      <c r="E29" s="20" t="s">
        <v>2523</v>
      </c>
      <c r="F29" s="20" t="s">
        <v>2524</v>
      </c>
      <c r="G29" s="20">
        <v>42.7</v>
      </c>
      <c r="H29" s="20" t="s">
        <v>45</v>
      </c>
      <c r="I29" s="20" t="s">
        <v>46</v>
      </c>
      <c r="J29" s="20" t="s">
        <v>56</v>
      </c>
      <c r="K29" s="20" t="s">
        <v>63</v>
      </c>
      <c r="L29" s="20" t="s">
        <v>47</v>
      </c>
      <c r="M29" s="20" t="s">
        <v>50</v>
      </c>
      <c r="N29" s="20" t="s">
        <v>51</v>
      </c>
      <c r="O29" s="21">
        <v>32509</v>
      </c>
      <c r="P29" s="20"/>
      <c r="Q29" s="20">
        <v>34.5</v>
      </c>
      <c r="R29" s="22" t="s">
        <v>41</v>
      </c>
      <c r="S29" s="23"/>
      <c r="T29" s="23">
        <v>9.5521171605902158</v>
      </c>
    </row>
    <row r="30" spans="1:20" s="24" customFormat="1" x14ac:dyDescent="0.35">
      <c r="A30" s="29">
        <v>135400</v>
      </c>
      <c r="B30" s="29" t="s">
        <v>30</v>
      </c>
      <c r="C30" s="29" t="s">
        <v>31</v>
      </c>
      <c r="D30" s="29" t="s">
        <v>31</v>
      </c>
      <c r="E30" s="29" t="s">
        <v>467</v>
      </c>
      <c r="F30" s="29" t="s">
        <v>468</v>
      </c>
      <c r="G30" s="29">
        <v>11.2</v>
      </c>
      <c r="H30" s="29" t="s">
        <v>45</v>
      </c>
      <c r="I30" s="29" t="s">
        <v>469</v>
      </c>
      <c r="J30" s="29" t="s">
        <v>56</v>
      </c>
      <c r="K30" s="29" t="s">
        <v>63</v>
      </c>
      <c r="L30" s="29" t="s">
        <v>124</v>
      </c>
      <c r="M30" s="29" t="s">
        <v>50</v>
      </c>
      <c r="N30" s="29" t="s">
        <v>64</v>
      </c>
      <c r="O30" s="30">
        <v>42551</v>
      </c>
      <c r="P30" s="29"/>
      <c r="Q30" s="29">
        <v>5</v>
      </c>
      <c r="R30" s="31" t="s">
        <v>41</v>
      </c>
      <c r="S30" s="32"/>
      <c r="T30" s="32">
        <v>9.5417664400150688</v>
      </c>
    </row>
    <row r="31" spans="1:20" s="24" customFormat="1" x14ac:dyDescent="0.35">
      <c r="A31" s="29">
        <v>84000</v>
      </c>
      <c r="B31" s="29" t="s">
        <v>30</v>
      </c>
      <c r="C31" s="29" t="s">
        <v>31</v>
      </c>
      <c r="D31" s="29" t="s">
        <v>31</v>
      </c>
      <c r="E31" s="29" t="s">
        <v>605</v>
      </c>
      <c r="F31" s="29" t="s">
        <v>606</v>
      </c>
      <c r="G31" s="29">
        <v>180</v>
      </c>
      <c r="H31" s="29" t="s">
        <v>45</v>
      </c>
      <c r="I31" s="29" t="s">
        <v>607</v>
      </c>
      <c r="J31" s="29" t="s">
        <v>56</v>
      </c>
      <c r="K31" s="29" t="s">
        <v>63</v>
      </c>
      <c r="L31" s="29" t="s">
        <v>124</v>
      </c>
      <c r="M31" s="29" t="s">
        <v>50</v>
      </c>
      <c r="N31" s="29" t="s">
        <v>51</v>
      </c>
      <c r="O31" s="30">
        <v>37822</v>
      </c>
      <c r="P31" s="29"/>
      <c r="Q31" s="29">
        <v>181.5</v>
      </c>
      <c r="R31" s="31" t="s">
        <v>41</v>
      </c>
      <c r="S31" s="32"/>
      <c r="T31" s="32">
        <v>9.5417664400150688</v>
      </c>
    </row>
    <row r="32" spans="1:20" s="24" customFormat="1" x14ac:dyDescent="0.35">
      <c r="A32" s="34">
        <v>94900</v>
      </c>
      <c r="B32" s="34" t="s">
        <v>30</v>
      </c>
      <c r="C32" s="34" t="s">
        <v>31</v>
      </c>
      <c r="D32" s="34" t="s">
        <v>42</v>
      </c>
      <c r="E32" s="34" t="s">
        <v>1296</v>
      </c>
      <c r="F32" s="34" t="s">
        <v>1297</v>
      </c>
      <c r="G32" s="34">
        <v>48.71</v>
      </c>
      <c r="H32" s="34" t="s">
        <v>45</v>
      </c>
      <c r="I32" s="34" t="s">
        <v>1298</v>
      </c>
      <c r="J32" s="34" t="s">
        <v>56</v>
      </c>
      <c r="K32" s="34" t="s">
        <v>63</v>
      </c>
      <c r="L32" s="34" t="s">
        <v>124</v>
      </c>
      <c r="M32" s="34" t="s">
        <v>50</v>
      </c>
      <c r="N32" s="34" t="s">
        <v>51</v>
      </c>
      <c r="O32" s="35">
        <v>38875</v>
      </c>
      <c r="P32" s="34"/>
      <c r="Q32" s="34">
        <v>49.5</v>
      </c>
      <c r="R32" s="36" t="s">
        <v>41</v>
      </c>
      <c r="S32" s="33"/>
      <c r="T32" s="32">
        <v>9.5417664400150688</v>
      </c>
    </row>
    <row r="33" spans="1:20" s="24" customFormat="1" x14ac:dyDescent="0.35">
      <c r="A33" s="34">
        <v>83900</v>
      </c>
      <c r="B33" s="34" t="s">
        <v>30</v>
      </c>
      <c r="C33" s="34" t="s">
        <v>31</v>
      </c>
      <c r="D33" s="34" t="s">
        <v>42</v>
      </c>
      <c r="E33" s="34" t="s">
        <v>538</v>
      </c>
      <c r="F33" s="34" t="s">
        <v>539</v>
      </c>
      <c r="G33" s="34">
        <v>322</v>
      </c>
      <c r="H33" s="34" t="s">
        <v>45</v>
      </c>
      <c r="I33" s="34" t="s">
        <v>540</v>
      </c>
      <c r="J33" s="34" t="s">
        <v>56</v>
      </c>
      <c r="K33" s="34" t="s">
        <v>122</v>
      </c>
      <c r="L33" s="34" t="s">
        <v>124</v>
      </c>
      <c r="M33" s="34" t="s">
        <v>50</v>
      </c>
      <c r="N33" s="34" t="s">
        <v>51</v>
      </c>
      <c r="O33" s="35">
        <v>37824</v>
      </c>
      <c r="P33" s="34"/>
      <c r="Q33" s="34">
        <v>336.5</v>
      </c>
      <c r="R33" s="36" t="s">
        <v>41</v>
      </c>
      <c r="S33" s="33"/>
      <c r="T33" s="33">
        <v>9.2485661271354811</v>
      </c>
    </row>
    <row r="34" spans="1:20" s="24" customFormat="1" x14ac:dyDescent="0.35">
      <c r="A34" s="34">
        <v>84300</v>
      </c>
      <c r="B34" s="34" t="s">
        <v>30</v>
      </c>
      <c r="C34" s="34" t="s">
        <v>31</v>
      </c>
      <c r="D34" s="34" t="s">
        <v>42</v>
      </c>
      <c r="E34" s="34" t="s">
        <v>3439</v>
      </c>
      <c r="F34" s="34" t="s">
        <v>3440</v>
      </c>
      <c r="G34" s="34">
        <v>625</v>
      </c>
      <c r="H34" s="34" t="s">
        <v>45</v>
      </c>
      <c r="I34" s="34" t="s">
        <v>3441</v>
      </c>
      <c r="J34" s="34" t="s">
        <v>56</v>
      </c>
      <c r="K34" s="34" t="s">
        <v>122</v>
      </c>
      <c r="L34" s="34" t="s">
        <v>124</v>
      </c>
      <c r="M34" s="34" t="s">
        <v>50</v>
      </c>
      <c r="N34" s="34" t="s">
        <v>51</v>
      </c>
      <c r="O34" s="35">
        <v>37832</v>
      </c>
      <c r="P34" s="34"/>
      <c r="Q34" s="34">
        <v>668</v>
      </c>
      <c r="R34" s="36" t="s">
        <v>41</v>
      </c>
      <c r="S34" s="33"/>
      <c r="T34" s="33">
        <v>9.2485661271354811</v>
      </c>
    </row>
    <row r="35" spans="1:20" s="24" customFormat="1" x14ac:dyDescent="0.35">
      <c r="A35" s="20">
        <v>48200</v>
      </c>
      <c r="B35" s="20" t="s">
        <v>30</v>
      </c>
      <c r="C35" s="20" t="s">
        <v>42</v>
      </c>
      <c r="D35" s="20" t="s">
        <v>31</v>
      </c>
      <c r="E35" s="20" t="s">
        <v>1601</v>
      </c>
      <c r="F35" s="20" t="s">
        <v>1602</v>
      </c>
      <c r="G35" s="20">
        <v>49.9</v>
      </c>
      <c r="H35" s="20" t="s">
        <v>45</v>
      </c>
      <c r="I35" s="20" t="s">
        <v>1603</v>
      </c>
      <c r="J35" s="20" t="s">
        <v>56</v>
      </c>
      <c r="K35" s="20" t="s">
        <v>63</v>
      </c>
      <c r="L35" s="20" t="s">
        <v>47</v>
      </c>
      <c r="M35" s="20" t="s">
        <v>50</v>
      </c>
      <c r="N35" s="20" t="s">
        <v>51</v>
      </c>
      <c r="O35" s="21">
        <v>34335</v>
      </c>
      <c r="P35" s="20"/>
      <c r="Q35" s="20">
        <v>52.2</v>
      </c>
      <c r="R35" s="22" t="s">
        <v>41</v>
      </c>
      <c r="S35" s="23"/>
      <c r="T35" s="23">
        <v>8.8819980137583574</v>
      </c>
    </row>
    <row r="36" spans="1:20" s="24" customFormat="1" x14ac:dyDescent="0.35">
      <c r="A36" s="34">
        <v>44800</v>
      </c>
      <c r="B36" s="34" t="s">
        <v>30</v>
      </c>
      <c r="C36" s="34" t="s">
        <v>42</v>
      </c>
      <c r="D36" s="34" t="s">
        <v>42</v>
      </c>
      <c r="E36" s="34" t="s">
        <v>1083</v>
      </c>
      <c r="F36" s="34" t="s">
        <v>1084</v>
      </c>
      <c r="G36" s="34">
        <v>47</v>
      </c>
      <c r="H36" s="34" t="s">
        <v>45</v>
      </c>
      <c r="I36" s="34" t="s">
        <v>46</v>
      </c>
      <c r="J36" s="34" t="s">
        <v>56</v>
      </c>
      <c r="K36" s="34" t="s">
        <v>122</v>
      </c>
      <c r="L36" s="34" t="s">
        <v>47</v>
      </c>
      <c r="M36" s="34" t="s">
        <v>50</v>
      </c>
      <c r="N36" s="34" t="s">
        <v>51</v>
      </c>
      <c r="O36" s="35">
        <v>32509</v>
      </c>
      <c r="P36" s="34"/>
      <c r="Q36" s="34">
        <v>48.6</v>
      </c>
      <c r="R36" s="36" t="s">
        <v>41</v>
      </c>
      <c r="S36" s="33"/>
      <c r="T36" s="33">
        <v>8.0260287402641612</v>
      </c>
    </row>
    <row r="37" spans="1:20" s="24" customFormat="1" x14ac:dyDescent="0.35">
      <c r="A37" s="20">
        <v>60300</v>
      </c>
      <c r="B37" s="20" t="s">
        <v>30</v>
      </c>
      <c r="C37" s="20" t="s">
        <v>42</v>
      </c>
      <c r="D37" s="20" t="s">
        <v>31</v>
      </c>
      <c r="E37" s="20" t="s">
        <v>2526</v>
      </c>
      <c r="F37" s="20" t="s">
        <v>2527</v>
      </c>
      <c r="G37" s="20">
        <v>4.05</v>
      </c>
      <c r="H37" s="20" t="s">
        <v>45</v>
      </c>
      <c r="I37" s="20" t="s">
        <v>46</v>
      </c>
      <c r="J37" s="20" t="s">
        <v>49</v>
      </c>
      <c r="K37" s="20" t="s">
        <v>48</v>
      </c>
      <c r="L37" s="20" t="s">
        <v>47</v>
      </c>
      <c r="M37" s="20" t="s">
        <v>50</v>
      </c>
      <c r="N37" s="20" t="s">
        <v>51</v>
      </c>
      <c r="O37" s="21">
        <v>32509</v>
      </c>
      <c r="P37" s="20"/>
      <c r="Q37" s="20">
        <v>4.05</v>
      </c>
      <c r="R37" s="22" t="s">
        <v>41</v>
      </c>
      <c r="S37" s="23"/>
      <c r="T37" s="23"/>
    </row>
    <row r="38" spans="1:20" s="24" customFormat="1" x14ac:dyDescent="0.35">
      <c r="A38" s="20">
        <v>60600</v>
      </c>
      <c r="B38" s="20" t="s">
        <v>30</v>
      </c>
      <c r="C38" s="20" t="s">
        <v>42</v>
      </c>
      <c r="D38" s="20" t="s">
        <v>31</v>
      </c>
      <c r="E38" s="20" t="s">
        <v>43</v>
      </c>
      <c r="F38" s="20" t="s">
        <v>44</v>
      </c>
      <c r="G38" s="20">
        <v>2.58</v>
      </c>
      <c r="H38" s="20" t="s">
        <v>45</v>
      </c>
      <c r="I38" s="20" t="s">
        <v>46</v>
      </c>
      <c r="J38" s="20" t="s">
        <v>49</v>
      </c>
      <c r="K38" s="20" t="s">
        <v>48</v>
      </c>
      <c r="L38" s="20" t="s">
        <v>47</v>
      </c>
      <c r="M38" s="20" t="s">
        <v>50</v>
      </c>
      <c r="N38" s="20" t="s">
        <v>51</v>
      </c>
      <c r="O38" s="21">
        <v>32509</v>
      </c>
      <c r="P38" s="20"/>
      <c r="Q38" s="20">
        <v>2.58</v>
      </c>
      <c r="R38" s="22" t="s">
        <v>41</v>
      </c>
      <c r="S38" s="23"/>
      <c r="T38" s="23"/>
    </row>
    <row r="39" spans="1:20" s="24" customFormat="1" x14ac:dyDescent="0.35">
      <c r="A39" s="20">
        <v>101400</v>
      </c>
      <c r="B39" s="20" t="s">
        <v>30</v>
      </c>
      <c r="C39" s="20" t="s">
        <v>31</v>
      </c>
      <c r="D39" s="20" t="s">
        <v>31</v>
      </c>
      <c r="E39" s="20" t="s">
        <v>3408</v>
      </c>
      <c r="F39" s="20" t="s">
        <v>3409</v>
      </c>
      <c r="G39" s="20">
        <v>1.5</v>
      </c>
      <c r="H39" s="20" t="s">
        <v>45</v>
      </c>
      <c r="I39" s="20" t="s">
        <v>3410</v>
      </c>
      <c r="J39" s="20" t="s">
        <v>189</v>
      </c>
      <c r="K39" s="20" t="s">
        <v>63</v>
      </c>
      <c r="L39" s="20" t="s">
        <v>187</v>
      </c>
      <c r="M39" s="20" t="s">
        <v>50</v>
      </c>
      <c r="N39" s="20" t="s">
        <v>51</v>
      </c>
      <c r="O39" s="21">
        <v>40682</v>
      </c>
      <c r="P39" s="20"/>
      <c r="Q39" s="20">
        <v>1.9</v>
      </c>
      <c r="R39" s="22" t="s">
        <v>41</v>
      </c>
      <c r="S39" s="23">
        <v>0.308</v>
      </c>
      <c r="T39" s="23"/>
    </row>
    <row r="40" spans="1:20" s="24" customFormat="1" x14ac:dyDescent="0.35">
      <c r="A40" s="20">
        <v>57300</v>
      </c>
      <c r="B40" s="20" t="s">
        <v>30</v>
      </c>
      <c r="C40" s="20" t="s">
        <v>42</v>
      </c>
      <c r="D40" s="20" t="s">
        <v>31</v>
      </c>
      <c r="E40" s="20" t="s">
        <v>2202</v>
      </c>
      <c r="F40" s="20" t="s">
        <v>2203</v>
      </c>
      <c r="G40" s="20">
        <v>5</v>
      </c>
      <c r="H40" s="20" t="s">
        <v>45</v>
      </c>
      <c r="I40" s="20" t="s">
        <v>2204</v>
      </c>
      <c r="J40" s="20" t="s">
        <v>189</v>
      </c>
      <c r="K40" s="20" t="s">
        <v>188</v>
      </c>
      <c r="L40" s="20" t="s">
        <v>187</v>
      </c>
      <c r="M40" s="20" t="s">
        <v>50</v>
      </c>
      <c r="N40" s="20" t="s">
        <v>51</v>
      </c>
      <c r="O40" s="21">
        <v>37762</v>
      </c>
      <c r="P40" s="20"/>
      <c r="Q40" s="20">
        <v>6.5</v>
      </c>
      <c r="R40" s="22" t="s">
        <v>41</v>
      </c>
      <c r="S40" s="23"/>
      <c r="T40" s="23"/>
    </row>
    <row r="41" spans="1:20" s="24" customFormat="1" x14ac:dyDescent="0.35">
      <c r="A41" s="25">
        <v>94500</v>
      </c>
      <c r="B41" s="25" t="s">
        <v>30</v>
      </c>
      <c r="C41" s="25" t="s">
        <v>31</v>
      </c>
      <c r="D41" s="25" t="s">
        <v>42</v>
      </c>
      <c r="E41" s="25" t="s">
        <v>2668</v>
      </c>
      <c r="F41" s="25" t="s">
        <v>2669</v>
      </c>
      <c r="G41" s="25">
        <v>3.3</v>
      </c>
      <c r="H41" s="25" t="s">
        <v>45</v>
      </c>
      <c r="I41" s="25" t="s">
        <v>2620</v>
      </c>
      <c r="J41" s="25" t="s">
        <v>189</v>
      </c>
      <c r="K41" s="25" t="s">
        <v>188</v>
      </c>
      <c r="L41" s="25" t="s">
        <v>187</v>
      </c>
      <c r="M41" s="25" t="s">
        <v>50</v>
      </c>
      <c r="N41" s="25" t="s">
        <v>51</v>
      </c>
      <c r="O41" s="26">
        <v>39149</v>
      </c>
      <c r="P41" s="25"/>
      <c r="Q41" s="25">
        <v>3.75</v>
      </c>
      <c r="R41" s="27" t="s">
        <v>41</v>
      </c>
      <c r="S41" s="28">
        <v>0.77900000000000003</v>
      </c>
      <c r="T41" s="28"/>
    </row>
    <row r="42" spans="1:20" s="24" customFormat="1" x14ac:dyDescent="0.35">
      <c r="A42" s="20">
        <v>117600</v>
      </c>
      <c r="B42" s="20" t="s">
        <v>30</v>
      </c>
      <c r="C42" s="20" t="s">
        <v>42</v>
      </c>
      <c r="D42" s="20" t="s">
        <v>31</v>
      </c>
      <c r="E42" s="20" t="s">
        <v>2671</v>
      </c>
      <c r="F42" s="20" t="s">
        <v>2672</v>
      </c>
      <c r="G42" s="20">
        <v>1.5</v>
      </c>
      <c r="H42" s="20" t="s">
        <v>45</v>
      </c>
      <c r="I42" s="20" t="s">
        <v>2620</v>
      </c>
      <c r="J42" s="20" t="s">
        <v>189</v>
      </c>
      <c r="K42" s="20" t="s">
        <v>188</v>
      </c>
      <c r="L42" s="20" t="s">
        <v>187</v>
      </c>
      <c r="M42" s="20" t="s">
        <v>50</v>
      </c>
      <c r="N42" s="20" t="s">
        <v>51</v>
      </c>
      <c r="O42" s="21">
        <v>41712</v>
      </c>
      <c r="P42" s="20"/>
      <c r="Q42" s="20">
        <v>1.5</v>
      </c>
      <c r="R42" s="22" t="s">
        <v>41</v>
      </c>
      <c r="S42" s="28">
        <v>0.77900000000000003</v>
      </c>
      <c r="T42" s="23"/>
    </row>
    <row r="43" spans="1:20" s="24" customFormat="1" x14ac:dyDescent="0.35">
      <c r="A43" s="20">
        <v>117700</v>
      </c>
      <c r="B43" s="20" t="s">
        <v>30</v>
      </c>
      <c r="C43" s="20" t="s">
        <v>42</v>
      </c>
      <c r="D43" s="20" t="s">
        <v>31</v>
      </c>
      <c r="E43" s="20" t="s">
        <v>2673</v>
      </c>
      <c r="F43" s="20" t="s">
        <v>2674</v>
      </c>
      <c r="G43" s="20">
        <v>1.5</v>
      </c>
      <c r="H43" s="20" t="s">
        <v>45</v>
      </c>
      <c r="I43" s="20" t="s">
        <v>2620</v>
      </c>
      <c r="J43" s="20" t="s">
        <v>189</v>
      </c>
      <c r="K43" s="20" t="s">
        <v>188</v>
      </c>
      <c r="L43" s="20" t="s">
        <v>187</v>
      </c>
      <c r="M43" s="20" t="s">
        <v>50</v>
      </c>
      <c r="N43" s="20" t="s">
        <v>51</v>
      </c>
      <c r="O43" s="21">
        <v>41712</v>
      </c>
      <c r="P43" s="20"/>
      <c r="Q43" s="20">
        <v>1.5</v>
      </c>
      <c r="R43" s="22" t="s">
        <v>41</v>
      </c>
      <c r="S43" s="28">
        <v>0.77900000000000003</v>
      </c>
      <c r="T43" s="23"/>
    </row>
    <row r="44" spans="1:20" s="24" customFormat="1" x14ac:dyDescent="0.35">
      <c r="A44" s="25">
        <v>62000</v>
      </c>
      <c r="B44" s="25" t="s">
        <v>30</v>
      </c>
      <c r="C44" s="25" t="s">
        <v>42</v>
      </c>
      <c r="D44" s="25" t="s">
        <v>42</v>
      </c>
      <c r="E44" s="25" t="s">
        <v>2618</v>
      </c>
      <c r="F44" s="25" t="s">
        <v>2619</v>
      </c>
      <c r="G44" s="25">
        <v>3</v>
      </c>
      <c r="H44" s="25" t="s">
        <v>45</v>
      </c>
      <c r="I44" s="25" t="s">
        <v>2620</v>
      </c>
      <c r="J44" s="25" t="s">
        <v>189</v>
      </c>
      <c r="K44" s="25" t="s">
        <v>188</v>
      </c>
      <c r="L44" s="25" t="s">
        <v>187</v>
      </c>
      <c r="M44" s="25" t="s">
        <v>50</v>
      </c>
      <c r="N44" s="25" t="s">
        <v>51</v>
      </c>
      <c r="O44" s="26">
        <v>31778</v>
      </c>
      <c r="P44" s="25"/>
      <c r="Q44" s="25">
        <v>3</v>
      </c>
      <c r="R44" s="27" t="s">
        <v>41</v>
      </c>
      <c r="S44" s="28">
        <v>0.77900000000000003</v>
      </c>
      <c r="T44" s="28"/>
    </row>
    <row r="45" spans="1:20" s="24" customFormat="1" x14ac:dyDescent="0.35">
      <c r="A45" s="25">
        <v>63800</v>
      </c>
      <c r="B45" s="25" t="s">
        <v>30</v>
      </c>
      <c r="C45" s="25" t="s">
        <v>42</v>
      </c>
      <c r="D45" s="25" t="s">
        <v>42</v>
      </c>
      <c r="E45" s="25" t="s">
        <v>2774</v>
      </c>
      <c r="F45" s="25" t="s">
        <v>2775</v>
      </c>
      <c r="G45" s="25">
        <v>4.83</v>
      </c>
      <c r="H45" s="25" t="s">
        <v>45</v>
      </c>
      <c r="I45" s="25" t="s">
        <v>2776</v>
      </c>
      <c r="J45" s="25" t="s">
        <v>189</v>
      </c>
      <c r="K45" s="25" t="s">
        <v>188</v>
      </c>
      <c r="L45" s="25" t="s">
        <v>187</v>
      </c>
      <c r="M45" s="25" t="s">
        <v>50</v>
      </c>
      <c r="N45" s="25" t="s">
        <v>51</v>
      </c>
      <c r="O45" s="26">
        <v>31048</v>
      </c>
      <c r="P45" s="25"/>
      <c r="Q45" s="25">
        <v>7.12</v>
      </c>
      <c r="R45" s="27" t="s">
        <v>41</v>
      </c>
      <c r="S45" s="28"/>
      <c r="T45" s="28"/>
    </row>
    <row r="46" spans="1:20" s="24" customFormat="1" x14ac:dyDescent="0.35">
      <c r="A46" s="20">
        <v>63600</v>
      </c>
      <c r="B46" s="20" t="s">
        <v>30</v>
      </c>
      <c r="C46" s="20" t="s">
        <v>42</v>
      </c>
      <c r="D46" s="20" t="s">
        <v>31</v>
      </c>
      <c r="E46" s="20" t="s">
        <v>2788</v>
      </c>
      <c r="F46" s="20" t="s">
        <v>2789</v>
      </c>
      <c r="G46" s="20">
        <v>6.1</v>
      </c>
      <c r="H46" s="20" t="s">
        <v>45</v>
      </c>
      <c r="I46" s="20" t="s">
        <v>2790</v>
      </c>
      <c r="J46" s="20" t="s">
        <v>189</v>
      </c>
      <c r="K46" s="20" t="s">
        <v>188</v>
      </c>
      <c r="L46" s="20" t="s">
        <v>187</v>
      </c>
      <c r="M46" s="20" t="s">
        <v>50</v>
      </c>
      <c r="N46" s="20" t="s">
        <v>51</v>
      </c>
      <c r="O46" s="21">
        <v>36161</v>
      </c>
      <c r="P46" s="20"/>
      <c r="Q46" s="20">
        <v>6.1</v>
      </c>
      <c r="R46" s="22" t="s">
        <v>41</v>
      </c>
      <c r="S46" s="23">
        <v>0.80200000000000005</v>
      </c>
      <c r="T46" s="23"/>
    </row>
    <row r="47" spans="1:20" s="24" customFormat="1" x14ac:dyDescent="0.35">
      <c r="A47" s="20">
        <v>101500</v>
      </c>
      <c r="B47" s="20" t="s">
        <v>30</v>
      </c>
      <c r="C47" s="20" t="s">
        <v>31</v>
      </c>
      <c r="D47" s="20" t="s">
        <v>31</v>
      </c>
      <c r="E47" s="20" t="s">
        <v>3270</v>
      </c>
      <c r="F47" s="20" t="s">
        <v>3271</v>
      </c>
      <c r="G47" s="20">
        <v>1.5</v>
      </c>
      <c r="H47" s="20" t="s">
        <v>45</v>
      </c>
      <c r="I47" s="20" t="s">
        <v>3272</v>
      </c>
      <c r="J47" s="20" t="s">
        <v>189</v>
      </c>
      <c r="K47" s="20" t="s">
        <v>188</v>
      </c>
      <c r="L47" s="20" t="s">
        <v>187</v>
      </c>
      <c r="M47" s="20" t="s">
        <v>50</v>
      </c>
      <c r="N47" s="20" t="s">
        <v>51</v>
      </c>
      <c r="O47" s="21">
        <v>40683</v>
      </c>
      <c r="P47" s="20"/>
      <c r="Q47" s="20">
        <v>1.6</v>
      </c>
      <c r="R47" s="22" t="s">
        <v>41</v>
      </c>
      <c r="S47" s="23"/>
      <c r="T47" s="23"/>
    </row>
    <row r="48" spans="1:20" s="24" customFormat="1" x14ac:dyDescent="0.35">
      <c r="A48" s="20">
        <v>90600</v>
      </c>
      <c r="B48" s="20" t="s">
        <v>30</v>
      </c>
      <c r="C48" s="20" t="s">
        <v>31</v>
      </c>
      <c r="D48" s="20" t="s">
        <v>31</v>
      </c>
      <c r="E48" s="20" t="s">
        <v>3246</v>
      </c>
      <c r="F48" s="20" t="s">
        <v>3247</v>
      </c>
      <c r="G48" s="20">
        <v>2</v>
      </c>
      <c r="H48" s="20" t="s">
        <v>45</v>
      </c>
      <c r="I48" s="20" t="s">
        <v>3248</v>
      </c>
      <c r="J48" s="20" t="s">
        <v>189</v>
      </c>
      <c r="K48" s="20" t="s">
        <v>188</v>
      </c>
      <c r="L48" s="20" t="s">
        <v>187</v>
      </c>
      <c r="M48" s="20" t="s">
        <v>50</v>
      </c>
      <c r="N48" s="20" t="s">
        <v>51</v>
      </c>
      <c r="O48" s="21">
        <v>38182</v>
      </c>
      <c r="P48" s="20"/>
      <c r="Q48" s="20">
        <v>3</v>
      </c>
      <c r="R48" s="22" t="s">
        <v>41</v>
      </c>
      <c r="S48" s="23"/>
      <c r="T48" s="23"/>
    </row>
    <row r="49" spans="1:20" s="24" customFormat="1" x14ac:dyDescent="0.35">
      <c r="A49" s="37">
        <v>131600</v>
      </c>
      <c r="B49" s="37" t="s">
        <v>30</v>
      </c>
      <c r="C49" s="37" t="s">
        <v>31</v>
      </c>
      <c r="D49" s="37" t="s">
        <v>31</v>
      </c>
      <c r="E49" s="37" t="s">
        <v>782</v>
      </c>
      <c r="F49" s="37" t="s">
        <v>783</v>
      </c>
      <c r="G49" s="37">
        <v>19.899999999999999</v>
      </c>
      <c r="H49" s="37" t="s">
        <v>45</v>
      </c>
      <c r="I49" s="37" t="s">
        <v>784</v>
      </c>
      <c r="J49" s="37" t="s">
        <v>38</v>
      </c>
      <c r="K49" s="37" t="s">
        <v>37</v>
      </c>
      <c r="L49" s="37" t="s">
        <v>785</v>
      </c>
      <c r="M49" s="37" t="s">
        <v>50</v>
      </c>
      <c r="N49" s="37" t="s">
        <v>786</v>
      </c>
      <c r="O49" s="38">
        <v>42412</v>
      </c>
      <c r="P49" s="37"/>
      <c r="Q49" s="37">
        <v>19.989999999999998</v>
      </c>
      <c r="R49" s="39" t="s">
        <v>204</v>
      </c>
      <c r="S49" s="40"/>
      <c r="T49" s="40"/>
    </row>
    <row r="50" spans="1:20" s="24" customFormat="1" x14ac:dyDescent="0.35">
      <c r="A50" s="37">
        <v>128700</v>
      </c>
      <c r="B50" s="37" t="s">
        <v>30</v>
      </c>
      <c r="C50" s="37" t="s">
        <v>31</v>
      </c>
      <c r="D50" s="37" t="s">
        <v>31</v>
      </c>
      <c r="E50" s="37" t="s">
        <v>3138</v>
      </c>
      <c r="F50" s="37" t="s">
        <v>3139</v>
      </c>
      <c r="G50" s="37">
        <v>50</v>
      </c>
      <c r="H50" s="37" t="s">
        <v>45</v>
      </c>
      <c r="I50" s="37" t="s">
        <v>784</v>
      </c>
      <c r="J50" s="37" t="s">
        <v>38</v>
      </c>
      <c r="K50" s="37" t="s">
        <v>37</v>
      </c>
      <c r="L50" s="37" t="s">
        <v>785</v>
      </c>
      <c r="M50" s="37" t="s">
        <v>50</v>
      </c>
      <c r="N50" s="37" t="s">
        <v>51</v>
      </c>
      <c r="O50" s="38">
        <v>42245</v>
      </c>
      <c r="P50" s="37"/>
      <c r="Q50" s="37">
        <v>50</v>
      </c>
      <c r="R50" s="39" t="s">
        <v>204</v>
      </c>
      <c r="S50" s="40"/>
      <c r="T50" s="40"/>
    </row>
    <row r="51" spans="1:20" s="24" customFormat="1" x14ac:dyDescent="0.35">
      <c r="A51" s="37">
        <v>128800</v>
      </c>
      <c r="B51" s="37" t="s">
        <v>30</v>
      </c>
      <c r="C51" s="37" t="s">
        <v>31</v>
      </c>
      <c r="D51" s="37" t="s">
        <v>31</v>
      </c>
      <c r="E51" s="37" t="s">
        <v>3140</v>
      </c>
      <c r="F51" s="37" t="s">
        <v>3141</v>
      </c>
      <c r="G51" s="37">
        <v>50</v>
      </c>
      <c r="H51" s="37" t="s">
        <v>45</v>
      </c>
      <c r="I51" s="37" t="s">
        <v>784</v>
      </c>
      <c r="J51" s="37" t="s">
        <v>38</v>
      </c>
      <c r="K51" s="37" t="s">
        <v>37</v>
      </c>
      <c r="L51" s="37" t="s">
        <v>785</v>
      </c>
      <c r="M51" s="37" t="s">
        <v>50</v>
      </c>
      <c r="N51" s="37" t="s">
        <v>51</v>
      </c>
      <c r="O51" s="38">
        <v>42245</v>
      </c>
      <c r="P51" s="37"/>
      <c r="Q51" s="37">
        <v>50</v>
      </c>
      <c r="R51" s="39" t="s">
        <v>204</v>
      </c>
      <c r="S51" s="40"/>
      <c r="T51" s="40"/>
    </row>
    <row r="52" spans="1:20" s="24" customFormat="1" x14ac:dyDescent="0.35">
      <c r="A52" s="37">
        <v>128900</v>
      </c>
      <c r="B52" s="37" t="s">
        <v>30</v>
      </c>
      <c r="C52" s="37" t="s">
        <v>31</v>
      </c>
      <c r="D52" s="37" t="s">
        <v>31</v>
      </c>
      <c r="E52" s="37" t="s">
        <v>3142</v>
      </c>
      <c r="F52" s="37" t="s">
        <v>3143</v>
      </c>
      <c r="G52" s="37">
        <v>50</v>
      </c>
      <c r="H52" s="37" t="s">
        <v>45</v>
      </c>
      <c r="I52" s="37" t="s">
        <v>784</v>
      </c>
      <c r="J52" s="37" t="s">
        <v>38</v>
      </c>
      <c r="K52" s="37" t="s">
        <v>37</v>
      </c>
      <c r="L52" s="37" t="s">
        <v>785</v>
      </c>
      <c r="M52" s="37" t="s">
        <v>50</v>
      </c>
      <c r="N52" s="37" t="s">
        <v>51</v>
      </c>
      <c r="O52" s="38">
        <v>42245</v>
      </c>
      <c r="P52" s="37"/>
      <c r="Q52" s="37">
        <v>50</v>
      </c>
      <c r="R52" s="39" t="s">
        <v>204</v>
      </c>
      <c r="S52" s="40"/>
      <c r="T52" s="40"/>
    </row>
    <row r="53" spans="1:20" s="24" customFormat="1" x14ac:dyDescent="0.35">
      <c r="A53" s="37">
        <v>110500</v>
      </c>
      <c r="B53" s="37" t="s">
        <v>30</v>
      </c>
      <c r="C53" s="37" t="s">
        <v>31</v>
      </c>
      <c r="D53" s="37" t="s">
        <v>31</v>
      </c>
      <c r="E53" s="37" t="s">
        <v>200</v>
      </c>
      <c r="F53" s="37" t="s">
        <v>201</v>
      </c>
      <c r="G53" s="37">
        <v>127</v>
      </c>
      <c r="H53" s="37" t="s">
        <v>45</v>
      </c>
      <c r="I53" s="37" t="s">
        <v>202</v>
      </c>
      <c r="J53" s="37" t="s">
        <v>38</v>
      </c>
      <c r="K53" s="37" t="s">
        <v>37</v>
      </c>
      <c r="L53" s="37" t="s">
        <v>203</v>
      </c>
      <c r="M53" s="37" t="s">
        <v>50</v>
      </c>
      <c r="N53" s="37" t="s">
        <v>51</v>
      </c>
      <c r="O53" s="38">
        <v>41575</v>
      </c>
      <c r="P53" s="37"/>
      <c r="Q53" s="37">
        <v>127</v>
      </c>
      <c r="R53" s="39" t="s">
        <v>204</v>
      </c>
      <c r="S53" s="40"/>
      <c r="T53" s="40"/>
    </row>
    <row r="54" spans="1:20" s="24" customFormat="1" x14ac:dyDescent="0.35">
      <c r="A54" s="41">
        <v>107700</v>
      </c>
      <c r="B54" s="41" t="s">
        <v>30</v>
      </c>
      <c r="C54" s="41" t="s">
        <v>31</v>
      </c>
      <c r="D54" s="41" t="s">
        <v>31</v>
      </c>
      <c r="E54" s="41" t="s">
        <v>2529</v>
      </c>
      <c r="F54" s="41" t="s">
        <v>2530</v>
      </c>
      <c r="G54" s="41">
        <v>26</v>
      </c>
      <c r="H54" s="41" t="s">
        <v>45</v>
      </c>
      <c r="I54" s="41" t="s">
        <v>2531</v>
      </c>
      <c r="J54" s="41" t="s">
        <v>38</v>
      </c>
      <c r="K54" s="41" t="s">
        <v>37</v>
      </c>
      <c r="L54" s="41" t="s">
        <v>36</v>
      </c>
      <c r="M54" s="41" t="s">
        <v>224</v>
      </c>
      <c r="N54" s="41" t="s">
        <v>51</v>
      </c>
      <c r="O54" s="42">
        <v>41317</v>
      </c>
      <c r="P54" s="41"/>
      <c r="Q54" s="41">
        <v>26</v>
      </c>
      <c r="R54" s="43" t="s">
        <v>41</v>
      </c>
      <c r="S54" s="40"/>
      <c r="T54" s="40"/>
    </row>
    <row r="55" spans="1:20" s="24" customFormat="1" x14ac:dyDescent="0.35">
      <c r="A55" s="37">
        <v>103500</v>
      </c>
      <c r="B55" s="37" t="s">
        <v>30</v>
      </c>
      <c r="C55" s="37" t="s">
        <v>31</v>
      </c>
      <c r="D55" s="37" t="s">
        <v>31</v>
      </c>
      <c r="E55" s="37" t="s">
        <v>126</v>
      </c>
      <c r="F55" s="37" t="s">
        <v>127</v>
      </c>
      <c r="G55" s="37">
        <v>290</v>
      </c>
      <c r="H55" s="37" t="s">
        <v>45</v>
      </c>
      <c r="I55" s="37" t="s">
        <v>128</v>
      </c>
      <c r="J55" s="37" t="s">
        <v>38</v>
      </c>
      <c r="K55" s="37" t="s">
        <v>37</v>
      </c>
      <c r="L55" s="37" t="s">
        <v>36</v>
      </c>
      <c r="M55" s="37" t="s">
        <v>50</v>
      </c>
      <c r="N55" s="37" t="s">
        <v>40</v>
      </c>
      <c r="O55" s="38">
        <v>41800</v>
      </c>
      <c r="P55" s="37"/>
      <c r="Q55" s="37">
        <v>290</v>
      </c>
      <c r="R55" s="39" t="s">
        <v>41</v>
      </c>
      <c r="S55" s="40"/>
      <c r="T55" s="40"/>
    </row>
    <row r="56" spans="1:20" s="24" customFormat="1" x14ac:dyDescent="0.35">
      <c r="A56" s="37">
        <v>110000</v>
      </c>
      <c r="B56" s="37" t="s">
        <v>30</v>
      </c>
      <c r="C56" s="37" t="s">
        <v>31</v>
      </c>
      <c r="D56" s="37" t="s">
        <v>31</v>
      </c>
      <c r="E56" s="37" t="s">
        <v>813</v>
      </c>
      <c r="F56" s="37" t="s">
        <v>814</v>
      </c>
      <c r="G56" s="37">
        <v>139</v>
      </c>
      <c r="H56" s="37" t="s">
        <v>45</v>
      </c>
      <c r="I56" s="37" t="s">
        <v>815</v>
      </c>
      <c r="J56" s="37" t="s">
        <v>38</v>
      </c>
      <c r="K56" s="37" t="s">
        <v>37</v>
      </c>
      <c r="L56" s="37" t="s">
        <v>36</v>
      </c>
      <c r="M56" s="37" t="s">
        <v>50</v>
      </c>
      <c r="N56" s="37" t="s">
        <v>51</v>
      </c>
      <c r="O56" s="38">
        <v>41569</v>
      </c>
      <c r="P56" s="37"/>
      <c r="Q56" s="37">
        <v>150</v>
      </c>
      <c r="R56" s="39" t="s">
        <v>41</v>
      </c>
      <c r="S56" s="40"/>
      <c r="T56" s="40"/>
    </row>
    <row r="57" spans="1:20" s="24" customFormat="1" x14ac:dyDescent="0.35">
      <c r="A57" s="37">
        <v>119600</v>
      </c>
      <c r="B57" s="37" t="s">
        <v>30</v>
      </c>
      <c r="C57" s="37" t="s">
        <v>31</v>
      </c>
      <c r="D57" s="37" t="s">
        <v>31</v>
      </c>
      <c r="E57" s="37" t="s">
        <v>849</v>
      </c>
      <c r="F57" s="37" t="s">
        <v>850</v>
      </c>
      <c r="G57" s="37">
        <v>45.6</v>
      </c>
      <c r="H57" s="37" t="s">
        <v>45</v>
      </c>
      <c r="I57" s="37" t="s">
        <v>851</v>
      </c>
      <c r="J57" s="37" t="s">
        <v>38</v>
      </c>
      <c r="K57" s="37" t="s">
        <v>37</v>
      </c>
      <c r="L57" s="37" t="s">
        <v>36</v>
      </c>
      <c r="M57" s="37" t="s">
        <v>50</v>
      </c>
      <c r="N57" s="37" t="s">
        <v>51</v>
      </c>
      <c r="O57" s="38">
        <v>41866</v>
      </c>
      <c r="P57" s="37"/>
      <c r="Q57" s="37">
        <v>45.6</v>
      </c>
      <c r="R57" s="39" t="s">
        <v>41</v>
      </c>
      <c r="S57" s="40"/>
      <c r="T57" s="40"/>
    </row>
    <row r="58" spans="1:20" s="24" customFormat="1" x14ac:dyDescent="0.35">
      <c r="A58" s="37">
        <v>110100</v>
      </c>
      <c r="B58" s="37" t="s">
        <v>30</v>
      </c>
      <c r="C58" s="37" t="s">
        <v>31</v>
      </c>
      <c r="D58" s="37" t="s">
        <v>31</v>
      </c>
      <c r="E58" s="37" t="s">
        <v>852</v>
      </c>
      <c r="F58" s="37" t="s">
        <v>853</v>
      </c>
      <c r="G58" s="37">
        <v>125</v>
      </c>
      <c r="H58" s="37" t="s">
        <v>45</v>
      </c>
      <c r="I58" s="37" t="s">
        <v>851</v>
      </c>
      <c r="J58" s="37" t="s">
        <v>38</v>
      </c>
      <c r="K58" s="37" t="s">
        <v>37</v>
      </c>
      <c r="L58" s="37" t="s">
        <v>36</v>
      </c>
      <c r="M58" s="37" t="s">
        <v>50</v>
      </c>
      <c r="N58" s="37" t="s">
        <v>51</v>
      </c>
      <c r="O58" s="38">
        <v>41850</v>
      </c>
      <c r="P58" s="37"/>
      <c r="Q58" s="37">
        <v>127</v>
      </c>
      <c r="R58" s="39" t="s">
        <v>41</v>
      </c>
      <c r="S58" s="40"/>
      <c r="T58" s="40"/>
    </row>
    <row r="59" spans="1:20" s="24" customFormat="1" x14ac:dyDescent="0.35">
      <c r="A59" s="37">
        <v>138400</v>
      </c>
      <c r="B59" s="37" t="s">
        <v>30</v>
      </c>
      <c r="C59" s="37" t="s">
        <v>31</v>
      </c>
      <c r="D59" s="37" t="s">
        <v>31</v>
      </c>
      <c r="E59" s="37" t="s">
        <v>918</v>
      </c>
      <c r="F59" s="37" t="s">
        <v>919</v>
      </c>
      <c r="G59" s="37">
        <v>2.33</v>
      </c>
      <c r="H59" s="37" t="s">
        <v>45</v>
      </c>
      <c r="I59" s="37" t="s">
        <v>920</v>
      </c>
      <c r="J59" s="37" t="s">
        <v>38</v>
      </c>
      <c r="K59" s="37" t="s">
        <v>37</v>
      </c>
      <c r="L59" s="37" t="s">
        <v>36</v>
      </c>
      <c r="M59" s="37" t="s">
        <v>50</v>
      </c>
      <c r="N59" s="37" t="s">
        <v>51</v>
      </c>
      <c r="O59" s="38">
        <v>42711</v>
      </c>
      <c r="P59" s="37"/>
      <c r="Q59" s="37">
        <v>2.33</v>
      </c>
      <c r="R59" s="39" t="s">
        <v>41</v>
      </c>
      <c r="S59" s="40"/>
      <c r="T59" s="40"/>
    </row>
    <row r="60" spans="1:20" s="24" customFormat="1" x14ac:dyDescent="0.35">
      <c r="A60" s="37">
        <v>121000</v>
      </c>
      <c r="B60" s="37" t="s">
        <v>30</v>
      </c>
      <c r="C60" s="37" t="s">
        <v>31</v>
      </c>
      <c r="D60" s="37" t="s">
        <v>31</v>
      </c>
      <c r="E60" s="37" t="s">
        <v>1124</v>
      </c>
      <c r="F60" s="37" t="s">
        <v>1125</v>
      </c>
      <c r="G60" s="37">
        <v>6.3</v>
      </c>
      <c r="H60" s="37" t="s">
        <v>45</v>
      </c>
      <c r="I60" s="37" t="s">
        <v>1126</v>
      </c>
      <c r="J60" s="37" t="s">
        <v>38</v>
      </c>
      <c r="K60" s="37" t="s">
        <v>37</v>
      </c>
      <c r="L60" s="37" t="s">
        <v>36</v>
      </c>
      <c r="M60" s="37" t="s">
        <v>50</v>
      </c>
      <c r="N60" s="37" t="s">
        <v>51</v>
      </c>
      <c r="O60" s="38">
        <v>41969</v>
      </c>
      <c r="P60" s="37"/>
      <c r="Q60" s="37">
        <v>6.5</v>
      </c>
      <c r="R60" s="39" t="s">
        <v>41</v>
      </c>
      <c r="S60" s="40"/>
      <c r="T60" s="40"/>
    </row>
    <row r="61" spans="1:20" s="24" customFormat="1" x14ac:dyDescent="0.35">
      <c r="A61" s="37">
        <v>127000</v>
      </c>
      <c r="B61" s="37" t="s">
        <v>30</v>
      </c>
      <c r="C61" s="37" t="s">
        <v>31</v>
      </c>
      <c r="D61" s="37" t="s">
        <v>31</v>
      </c>
      <c r="E61" s="37" t="s">
        <v>1816</v>
      </c>
      <c r="F61" s="37" t="s">
        <v>1817</v>
      </c>
      <c r="G61" s="37">
        <v>150</v>
      </c>
      <c r="H61" s="37" t="s">
        <v>45</v>
      </c>
      <c r="I61" s="37" t="s">
        <v>1818</v>
      </c>
      <c r="J61" s="37" t="s">
        <v>38</v>
      </c>
      <c r="K61" s="37" t="s">
        <v>37</v>
      </c>
      <c r="L61" s="37" t="s">
        <v>36</v>
      </c>
      <c r="M61" s="37" t="s">
        <v>50</v>
      </c>
      <c r="N61" s="37" t="s">
        <v>51</v>
      </c>
      <c r="O61" s="38">
        <v>42390</v>
      </c>
      <c r="P61" s="37"/>
      <c r="Q61" s="37">
        <v>153.6</v>
      </c>
      <c r="R61" s="39" t="s">
        <v>41</v>
      </c>
      <c r="S61" s="40"/>
      <c r="T61" s="40"/>
    </row>
    <row r="62" spans="1:20" s="24" customFormat="1" x14ac:dyDescent="0.35">
      <c r="A62" s="37">
        <v>109800</v>
      </c>
      <c r="B62" s="37" t="s">
        <v>30</v>
      </c>
      <c r="C62" s="37" t="s">
        <v>31</v>
      </c>
      <c r="D62" s="37" t="s">
        <v>31</v>
      </c>
      <c r="E62" s="37" t="s">
        <v>1819</v>
      </c>
      <c r="F62" s="37" t="s">
        <v>1820</v>
      </c>
      <c r="G62" s="37">
        <v>130</v>
      </c>
      <c r="H62" s="37" t="s">
        <v>45</v>
      </c>
      <c r="I62" s="37" t="s">
        <v>1821</v>
      </c>
      <c r="J62" s="37" t="s">
        <v>38</v>
      </c>
      <c r="K62" s="37" t="s">
        <v>37</v>
      </c>
      <c r="L62" s="37" t="s">
        <v>36</v>
      </c>
      <c r="M62" s="37" t="s">
        <v>50</v>
      </c>
      <c r="N62" s="37" t="s">
        <v>51</v>
      </c>
      <c r="O62" s="38">
        <v>41558</v>
      </c>
      <c r="P62" s="37"/>
      <c r="Q62" s="37">
        <v>130</v>
      </c>
      <c r="R62" s="39" t="s">
        <v>41</v>
      </c>
      <c r="S62" s="40"/>
      <c r="T62" s="40"/>
    </row>
    <row r="63" spans="1:20" s="24" customFormat="1" x14ac:dyDescent="0.35">
      <c r="A63" s="37">
        <v>136400</v>
      </c>
      <c r="B63" s="37" t="s">
        <v>30</v>
      </c>
      <c r="C63" s="37" t="s">
        <v>31</v>
      </c>
      <c r="D63" s="37" t="s">
        <v>31</v>
      </c>
      <c r="E63" s="37" t="s">
        <v>2408</v>
      </c>
      <c r="F63" s="37" t="s">
        <v>2409</v>
      </c>
      <c r="G63" s="37">
        <v>3</v>
      </c>
      <c r="H63" s="37" t="s">
        <v>45</v>
      </c>
      <c r="I63" s="37" t="s">
        <v>2410</v>
      </c>
      <c r="J63" s="37" t="s">
        <v>38</v>
      </c>
      <c r="K63" s="37" t="s">
        <v>37</v>
      </c>
      <c r="L63" s="37" t="s">
        <v>36</v>
      </c>
      <c r="M63" s="37" t="s">
        <v>50</v>
      </c>
      <c r="N63" s="37" t="s">
        <v>51</v>
      </c>
      <c r="O63" s="38">
        <v>42630</v>
      </c>
      <c r="P63" s="37"/>
      <c r="Q63" s="37">
        <v>3</v>
      </c>
      <c r="R63" s="39" t="s">
        <v>41</v>
      </c>
      <c r="S63" s="40"/>
      <c r="T63" s="40"/>
    </row>
    <row r="64" spans="1:20" s="24" customFormat="1" x14ac:dyDescent="0.35">
      <c r="A64" s="37">
        <v>138100</v>
      </c>
      <c r="B64" s="37" t="s">
        <v>30</v>
      </c>
      <c r="C64" s="37" t="s">
        <v>31</v>
      </c>
      <c r="D64" s="37" t="s">
        <v>31</v>
      </c>
      <c r="E64" s="37" t="s">
        <v>2414</v>
      </c>
      <c r="F64" s="37" t="s">
        <v>2415</v>
      </c>
      <c r="G64" s="37">
        <v>152</v>
      </c>
      <c r="H64" s="37" t="s">
        <v>45</v>
      </c>
      <c r="I64" s="37" t="s">
        <v>2415</v>
      </c>
      <c r="J64" s="37" t="s">
        <v>38</v>
      </c>
      <c r="K64" s="37" t="s">
        <v>37</v>
      </c>
      <c r="L64" s="37" t="s">
        <v>36</v>
      </c>
      <c r="M64" s="37" t="s">
        <v>50</v>
      </c>
      <c r="N64" s="37" t="s">
        <v>51</v>
      </c>
      <c r="O64" s="37"/>
      <c r="P64" s="37"/>
      <c r="Q64" s="37">
        <v>152</v>
      </c>
      <c r="R64" s="39" t="s">
        <v>41</v>
      </c>
      <c r="S64" s="40"/>
      <c r="T64" s="40"/>
    </row>
    <row r="65" spans="1:20" s="24" customFormat="1" x14ac:dyDescent="0.35">
      <c r="A65" s="37">
        <v>115600</v>
      </c>
      <c r="B65" s="37" t="s">
        <v>30</v>
      </c>
      <c r="C65" s="37" t="s">
        <v>31</v>
      </c>
      <c r="D65" s="37" t="s">
        <v>31</v>
      </c>
      <c r="E65" s="37" t="s">
        <v>2975</v>
      </c>
      <c r="F65" s="37" t="s">
        <v>2976</v>
      </c>
      <c r="G65" s="37">
        <v>2</v>
      </c>
      <c r="H65" s="37" t="s">
        <v>45</v>
      </c>
      <c r="I65" s="37" t="s">
        <v>2977</v>
      </c>
      <c r="J65" s="37" t="s">
        <v>38</v>
      </c>
      <c r="K65" s="37" t="s">
        <v>37</v>
      </c>
      <c r="L65" s="37" t="s">
        <v>36</v>
      </c>
      <c r="M65" s="37" t="s">
        <v>50</v>
      </c>
      <c r="N65" s="37" t="s">
        <v>51</v>
      </c>
      <c r="O65" s="38">
        <v>41639</v>
      </c>
      <c r="P65" s="37"/>
      <c r="Q65" s="37">
        <v>2</v>
      </c>
      <c r="R65" s="39" t="s">
        <v>41</v>
      </c>
      <c r="S65" s="40"/>
      <c r="T65" s="40"/>
    </row>
    <row r="66" spans="1:20" s="24" customFormat="1" x14ac:dyDescent="0.35">
      <c r="A66" s="37">
        <v>115700</v>
      </c>
      <c r="B66" s="37" t="s">
        <v>30</v>
      </c>
      <c r="C66" s="37" t="s">
        <v>31</v>
      </c>
      <c r="D66" s="37" t="s">
        <v>31</v>
      </c>
      <c r="E66" s="37" t="s">
        <v>2978</v>
      </c>
      <c r="F66" s="37" t="s">
        <v>2979</v>
      </c>
      <c r="G66" s="37">
        <v>5</v>
      </c>
      <c r="H66" s="37" t="s">
        <v>45</v>
      </c>
      <c r="I66" s="37" t="s">
        <v>2980</v>
      </c>
      <c r="J66" s="37" t="s">
        <v>38</v>
      </c>
      <c r="K66" s="37" t="s">
        <v>37</v>
      </c>
      <c r="L66" s="37" t="s">
        <v>36</v>
      </c>
      <c r="M66" s="37" t="s">
        <v>50</v>
      </c>
      <c r="N66" s="37" t="s">
        <v>51</v>
      </c>
      <c r="O66" s="38">
        <v>41639</v>
      </c>
      <c r="P66" s="37"/>
      <c r="Q66" s="37">
        <v>5</v>
      </c>
      <c r="R66" s="39" t="s">
        <v>41</v>
      </c>
      <c r="S66" s="40"/>
      <c r="T66" s="40"/>
    </row>
    <row r="67" spans="1:20" s="24" customFormat="1" x14ac:dyDescent="0.35">
      <c r="A67" s="37">
        <v>130900</v>
      </c>
      <c r="B67" s="37" t="s">
        <v>30</v>
      </c>
      <c r="C67" s="37" t="s">
        <v>31</v>
      </c>
      <c r="D67" s="37" t="s">
        <v>31</v>
      </c>
      <c r="E67" s="37" t="s">
        <v>3286</v>
      </c>
      <c r="F67" s="37" t="s">
        <v>3287</v>
      </c>
      <c r="G67" s="37">
        <v>20</v>
      </c>
      <c r="H67" s="37" t="s">
        <v>45</v>
      </c>
      <c r="I67" s="37" t="s">
        <v>3288</v>
      </c>
      <c r="J67" s="37" t="s">
        <v>38</v>
      </c>
      <c r="K67" s="37" t="s">
        <v>37</v>
      </c>
      <c r="L67" s="37" t="s">
        <v>36</v>
      </c>
      <c r="M67" s="37" t="s">
        <v>50</v>
      </c>
      <c r="N67" s="37" t="s">
        <v>51</v>
      </c>
      <c r="O67" s="38">
        <v>42368</v>
      </c>
      <c r="P67" s="37"/>
      <c r="Q67" s="37">
        <v>20</v>
      </c>
      <c r="R67" s="39" t="s">
        <v>204</v>
      </c>
      <c r="S67" s="40"/>
      <c r="T67" s="40"/>
    </row>
    <row r="68" spans="1:20" s="24" customFormat="1" x14ac:dyDescent="0.35">
      <c r="A68" s="37">
        <v>110200</v>
      </c>
      <c r="B68" s="37" t="s">
        <v>30</v>
      </c>
      <c r="C68" s="37" t="s">
        <v>31</v>
      </c>
      <c r="D68" s="37" t="s">
        <v>31</v>
      </c>
      <c r="E68" s="37" t="s">
        <v>3303</v>
      </c>
      <c r="F68" s="37" t="s">
        <v>3304</v>
      </c>
      <c r="G68" s="37">
        <v>200</v>
      </c>
      <c r="H68" s="37" t="s">
        <v>45</v>
      </c>
      <c r="I68" s="37" t="s">
        <v>3304</v>
      </c>
      <c r="J68" s="37" t="s">
        <v>38</v>
      </c>
      <c r="K68" s="37" t="s">
        <v>37</v>
      </c>
      <c r="L68" s="37" t="s">
        <v>36</v>
      </c>
      <c r="M68" s="37" t="s">
        <v>50</v>
      </c>
      <c r="N68" s="37" t="s">
        <v>51</v>
      </c>
      <c r="O68" s="38">
        <v>41702</v>
      </c>
      <c r="P68" s="37"/>
      <c r="Q68" s="37">
        <v>200</v>
      </c>
      <c r="R68" s="39" t="s">
        <v>41</v>
      </c>
      <c r="S68" s="40"/>
      <c r="T68" s="40"/>
    </row>
    <row r="69" spans="1:20" s="24" customFormat="1" x14ac:dyDescent="0.35">
      <c r="A69" s="37">
        <v>115400</v>
      </c>
      <c r="B69" s="37" t="s">
        <v>30</v>
      </c>
      <c r="C69" s="37" t="s">
        <v>31</v>
      </c>
      <c r="D69" s="37" t="s">
        <v>31</v>
      </c>
      <c r="E69" s="37" t="s">
        <v>3593</v>
      </c>
      <c r="F69" s="37" t="s">
        <v>3594</v>
      </c>
      <c r="G69" s="37">
        <v>2.5</v>
      </c>
      <c r="H69" s="37" t="s">
        <v>45</v>
      </c>
      <c r="I69" s="37" t="s">
        <v>3595</v>
      </c>
      <c r="J69" s="37" t="s">
        <v>38</v>
      </c>
      <c r="K69" s="37" t="s">
        <v>37</v>
      </c>
      <c r="L69" s="37" t="s">
        <v>36</v>
      </c>
      <c r="M69" s="37" t="s">
        <v>50</v>
      </c>
      <c r="N69" s="37" t="s">
        <v>51</v>
      </c>
      <c r="O69" s="38">
        <v>41639</v>
      </c>
      <c r="P69" s="37"/>
      <c r="Q69" s="37">
        <v>2.5</v>
      </c>
      <c r="R69" s="39" t="s">
        <v>41</v>
      </c>
      <c r="S69" s="40"/>
      <c r="T69" s="40"/>
    </row>
    <row r="70" spans="1:20" s="24" customFormat="1" x14ac:dyDescent="0.35">
      <c r="A70" s="37">
        <v>115500</v>
      </c>
      <c r="B70" s="37" t="s">
        <v>30</v>
      </c>
      <c r="C70" s="37" t="s">
        <v>31</v>
      </c>
      <c r="D70" s="37" t="s">
        <v>31</v>
      </c>
      <c r="E70" s="37" t="s">
        <v>3596</v>
      </c>
      <c r="F70" s="37" t="s">
        <v>3597</v>
      </c>
      <c r="G70" s="37">
        <v>5</v>
      </c>
      <c r="H70" s="37" t="s">
        <v>45</v>
      </c>
      <c r="I70" s="37" t="s">
        <v>3598</v>
      </c>
      <c r="J70" s="37" t="s">
        <v>38</v>
      </c>
      <c r="K70" s="37" t="s">
        <v>37</v>
      </c>
      <c r="L70" s="37" t="s">
        <v>36</v>
      </c>
      <c r="M70" s="37" t="s">
        <v>50</v>
      </c>
      <c r="N70" s="37" t="s">
        <v>51</v>
      </c>
      <c r="O70" s="38">
        <v>41639</v>
      </c>
      <c r="P70" s="37"/>
      <c r="Q70" s="37">
        <v>5</v>
      </c>
      <c r="R70" s="39" t="s">
        <v>41</v>
      </c>
      <c r="S70" s="40"/>
      <c r="T70" s="40"/>
    </row>
    <row r="71" spans="1:20" s="24" customFormat="1" x14ac:dyDescent="0.35">
      <c r="A71" s="37">
        <v>94800</v>
      </c>
      <c r="B71" s="37" t="s">
        <v>30</v>
      </c>
      <c r="C71" s="37" t="s">
        <v>31</v>
      </c>
      <c r="D71" s="37" t="s">
        <v>31</v>
      </c>
      <c r="E71" s="37" t="s">
        <v>2981</v>
      </c>
      <c r="F71" s="37" t="s">
        <v>2982</v>
      </c>
      <c r="G71" s="37">
        <v>5.25</v>
      </c>
      <c r="H71" s="37" t="s">
        <v>45</v>
      </c>
      <c r="I71" s="37" t="s">
        <v>2055</v>
      </c>
      <c r="J71" s="37" t="s">
        <v>73</v>
      </c>
      <c r="K71" s="37" t="s">
        <v>72</v>
      </c>
      <c r="L71" s="37" t="s">
        <v>72</v>
      </c>
      <c r="M71" s="37" t="s">
        <v>50</v>
      </c>
      <c r="N71" s="37" t="s">
        <v>51</v>
      </c>
      <c r="O71" s="38">
        <v>39105</v>
      </c>
      <c r="P71" s="37"/>
      <c r="Q71" s="37">
        <v>4.6500000000000004</v>
      </c>
      <c r="R71" s="39" t="s">
        <v>41</v>
      </c>
      <c r="S71" s="40"/>
      <c r="T71" s="40"/>
    </row>
    <row r="72" spans="1:20" s="24" customFormat="1" x14ac:dyDescent="0.35">
      <c r="A72" s="37">
        <v>102300</v>
      </c>
      <c r="B72" s="37" t="s">
        <v>30</v>
      </c>
      <c r="C72" s="37" t="s">
        <v>31</v>
      </c>
      <c r="D72" s="37" t="s">
        <v>31</v>
      </c>
      <c r="E72" s="37" t="s">
        <v>2053</v>
      </c>
      <c r="F72" s="37" t="s">
        <v>2054</v>
      </c>
      <c r="G72" s="37">
        <v>20</v>
      </c>
      <c r="H72" s="37" t="s">
        <v>45</v>
      </c>
      <c r="I72" s="37" t="s">
        <v>2055</v>
      </c>
      <c r="J72" s="37" t="s">
        <v>73</v>
      </c>
      <c r="K72" s="37" t="s">
        <v>1058</v>
      </c>
      <c r="L72" s="37" t="s">
        <v>72</v>
      </c>
      <c r="M72" s="37" t="s">
        <v>50</v>
      </c>
      <c r="N72" s="37" t="s">
        <v>51</v>
      </c>
      <c r="O72" s="38">
        <v>40794</v>
      </c>
      <c r="P72" s="37"/>
      <c r="Q72" s="37">
        <v>20</v>
      </c>
      <c r="R72" s="39" t="s">
        <v>41</v>
      </c>
      <c r="S72" s="40"/>
      <c r="T72" s="40"/>
    </row>
    <row r="73" spans="1:20" s="24" customFormat="1" x14ac:dyDescent="0.35">
      <c r="A73" s="37">
        <v>105500</v>
      </c>
      <c r="B73" s="37" t="s">
        <v>30</v>
      </c>
      <c r="C73" s="37" t="s">
        <v>31</v>
      </c>
      <c r="D73" s="37" t="s">
        <v>31</v>
      </c>
      <c r="E73" s="37" t="s">
        <v>2056</v>
      </c>
      <c r="F73" s="37" t="s">
        <v>2057</v>
      </c>
      <c r="G73" s="37">
        <v>20.149999999999999</v>
      </c>
      <c r="H73" s="37" t="s">
        <v>45</v>
      </c>
      <c r="I73" s="37" t="s">
        <v>2055</v>
      </c>
      <c r="J73" s="37" t="s">
        <v>73</v>
      </c>
      <c r="K73" s="37" t="s">
        <v>1058</v>
      </c>
      <c r="L73" s="37" t="s">
        <v>72</v>
      </c>
      <c r="M73" s="37" t="s">
        <v>50</v>
      </c>
      <c r="N73" s="37" t="s">
        <v>51</v>
      </c>
      <c r="O73" s="38">
        <v>41148</v>
      </c>
      <c r="P73" s="37"/>
      <c r="Q73" s="37">
        <v>20</v>
      </c>
      <c r="R73" s="39" t="s">
        <v>41</v>
      </c>
      <c r="S73" s="40"/>
      <c r="T73" s="40"/>
    </row>
    <row r="74" spans="1:20" s="24" customFormat="1" x14ac:dyDescent="0.35">
      <c r="A74" s="25">
        <v>57400</v>
      </c>
      <c r="B74" s="25" t="s">
        <v>30</v>
      </c>
      <c r="C74" s="25" t="s">
        <v>42</v>
      </c>
      <c r="D74" s="25" t="s">
        <v>42</v>
      </c>
      <c r="E74" s="25" t="s">
        <v>2205</v>
      </c>
      <c r="F74" s="25" t="s">
        <v>2206</v>
      </c>
      <c r="G74" s="25">
        <v>50</v>
      </c>
      <c r="H74" s="25" t="s">
        <v>45</v>
      </c>
      <c r="I74" s="25" t="s">
        <v>232</v>
      </c>
      <c r="J74" s="25" t="s">
        <v>73</v>
      </c>
      <c r="K74" s="25" t="s">
        <v>232</v>
      </c>
      <c r="L74" s="25" t="s">
        <v>232</v>
      </c>
      <c r="M74" s="25" t="s">
        <v>50</v>
      </c>
      <c r="N74" s="25" t="s">
        <v>51</v>
      </c>
      <c r="O74" s="26">
        <v>29221</v>
      </c>
      <c r="P74" s="25"/>
      <c r="Q74" s="25">
        <v>19.03</v>
      </c>
      <c r="R74" s="27" t="s">
        <v>41</v>
      </c>
      <c r="S74" s="28"/>
      <c r="T74" s="28"/>
    </row>
    <row r="75" spans="1:20" s="24" customFormat="1" x14ac:dyDescent="0.3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9"/>
      <c r="S75" s="40"/>
      <c r="T75" s="40"/>
    </row>
    <row r="76" spans="1:20" s="24" customFormat="1" x14ac:dyDescent="0.3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8"/>
      <c r="P76" s="37"/>
      <c r="Q76" s="37"/>
      <c r="R76" s="39"/>
      <c r="S76" s="40"/>
      <c r="T76" s="40"/>
    </row>
    <row r="77" spans="1:20" s="24" customFormat="1" x14ac:dyDescent="0.3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8"/>
      <c r="P77" s="37"/>
      <c r="Q77" s="37"/>
      <c r="R77" s="39"/>
      <c r="S77" s="40"/>
      <c r="T77" s="40"/>
    </row>
    <row r="78" spans="1:20" s="24" customFormat="1" x14ac:dyDescent="0.3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9"/>
      <c r="S78" s="40"/>
      <c r="T78" s="40"/>
    </row>
    <row r="79" spans="1:20" s="24" customFormat="1" x14ac:dyDescent="0.35">
      <c r="A79" s="25">
        <v>84700</v>
      </c>
      <c r="B79" s="25" t="s">
        <v>30</v>
      </c>
      <c r="C79" s="25" t="s">
        <v>42</v>
      </c>
      <c r="D79" s="25" t="s">
        <v>42</v>
      </c>
      <c r="E79" s="25" t="s">
        <v>408</v>
      </c>
      <c r="F79" s="25" t="s">
        <v>409</v>
      </c>
      <c r="G79" s="25">
        <v>8</v>
      </c>
      <c r="H79" s="25" t="s">
        <v>60</v>
      </c>
      <c r="I79" s="25" t="s">
        <v>410</v>
      </c>
      <c r="J79" s="25" t="s">
        <v>411</v>
      </c>
      <c r="K79" s="25" t="s">
        <v>63</v>
      </c>
      <c r="L79" s="25" t="s">
        <v>62</v>
      </c>
      <c r="M79" s="25" t="s">
        <v>50</v>
      </c>
      <c r="N79" s="25" t="s">
        <v>64</v>
      </c>
      <c r="O79" s="26">
        <v>36678</v>
      </c>
      <c r="P79" s="25"/>
      <c r="Q79" s="25">
        <v>8</v>
      </c>
      <c r="R79" s="27" t="s">
        <v>41</v>
      </c>
      <c r="S79" s="28"/>
      <c r="T79" s="28">
        <v>105.69695623194846</v>
      </c>
    </row>
    <row r="80" spans="1:20" s="24" customFormat="1" x14ac:dyDescent="0.35">
      <c r="A80" s="20">
        <v>20800</v>
      </c>
      <c r="B80" s="20" t="s">
        <v>30</v>
      </c>
      <c r="C80" s="20" t="s">
        <v>31</v>
      </c>
      <c r="D80" s="20" t="s">
        <v>31</v>
      </c>
      <c r="E80" s="20" t="s">
        <v>2367</v>
      </c>
      <c r="F80" s="20" t="s">
        <v>2368</v>
      </c>
      <c r="G80" s="20">
        <v>130</v>
      </c>
      <c r="H80" s="20" t="s">
        <v>60</v>
      </c>
      <c r="I80" s="20" t="s">
        <v>2364</v>
      </c>
      <c r="J80" s="20" t="s">
        <v>56</v>
      </c>
      <c r="K80" s="20" t="s">
        <v>63</v>
      </c>
      <c r="L80" s="20" t="s">
        <v>62</v>
      </c>
      <c r="M80" s="20" t="s">
        <v>50</v>
      </c>
      <c r="N80" s="20" t="s">
        <v>64</v>
      </c>
      <c r="O80" s="20"/>
      <c r="P80" s="20"/>
      <c r="Q80" s="20">
        <v>130</v>
      </c>
      <c r="R80" s="22" t="s">
        <v>41</v>
      </c>
      <c r="S80" s="23"/>
      <c r="T80" s="23">
        <v>30.242250834525514</v>
      </c>
    </row>
    <row r="81" spans="1:20" s="24" customFormat="1" x14ac:dyDescent="0.35">
      <c r="A81" s="20">
        <v>95000</v>
      </c>
      <c r="B81" s="20" t="s">
        <v>30</v>
      </c>
      <c r="C81" s="20" t="s">
        <v>31</v>
      </c>
      <c r="D81" s="20" t="s">
        <v>31</v>
      </c>
      <c r="E81" s="20" t="s">
        <v>2094</v>
      </c>
      <c r="F81" s="20" t="s">
        <v>2095</v>
      </c>
      <c r="G81" s="20">
        <v>65</v>
      </c>
      <c r="H81" s="20" t="s">
        <v>60</v>
      </c>
      <c r="I81" s="20" t="s">
        <v>2096</v>
      </c>
      <c r="J81" s="20" t="s">
        <v>56</v>
      </c>
      <c r="K81" s="20" t="s">
        <v>63</v>
      </c>
      <c r="L81" s="20" t="s">
        <v>62</v>
      </c>
      <c r="M81" s="20" t="s">
        <v>50</v>
      </c>
      <c r="N81" s="20" t="s">
        <v>64</v>
      </c>
      <c r="O81" s="21">
        <v>39295</v>
      </c>
      <c r="P81" s="20"/>
      <c r="Q81" s="20">
        <v>70</v>
      </c>
      <c r="R81" s="22" t="s">
        <v>41</v>
      </c>
      <c r="S81" s="23"/>
      <c r="T81" s="23">
        <v>16.673338127197187</v>
      </c>
    </row>
    <row r="82" spans="1:20" s="24" customFormat="1" x14ac:dyDescent="0.35">
      <c r="A82" s="20">
        <v>95100</v>
      </c>
      <c r="B82" s="20" t="s">
        <v>30</v>
      </c>
      <c r="C82" s="20" t="s">
        <v>31</v>
      </c>
      <c r="D82" s="20" t="s">
        <v>31</v>
      </c>
      <c r="E82" s="20" t="s">
        <v>2097</v>
      </c>
      <c r="F82" s="20" t="s">
        <v>2098</v>
      </c>
      <c r="G82" s="20">
        <v>65</v>
      </c>
      <c r="H82" s="20" t="s">
        <v>60</v>
      </c>
      <c r="I82" s="20" t="s">
        <v>2096</v>
      </c>
      <c r="J82" s="20" t="s">
        <v>56</v>
      </c>
      <c r="K82" s="20" t="s">
        <v>63</v>
      </c>
      <c r="L82" s="20" t="s">
        <v>62</v>
      </c>
      <c r="M82" s="20" t="s">
        <v>50</v>
      </c>
      <c r="N82" s="20" t="s">
        <v>64</v>
      </c>
      <c r="O82" s="21">
        <v>39295</v>
      </c>
      <c r="P82" s="20"/>
      <c r="Q82" s="20">
        <v>70</v>
      </c>
      <c r="R82" s="22" t="s">
        <v>41</v>
      </c>
      <c r="S82" s="23"/>
      <c r="T82" s="23">
        <v>16.673338127197187</v>
      </c>
    </row>
    <row r="83" spans="1:20" s="24" customFormat="1" x14ac:dyDescent="0.35">
      <c r="A83" s="20">
        <v>95200</v>
      </c>
      <c r="B83" s="20" t="s">
        <v>30</v>
      </c>
      <c r="C83" s="20" t="s">
        <v>31</v>
      </c>
      <c r="D83" s="20" t="s">
        <v>31</v>
      </c>
      <c r="E83" s="20" t="s">
        <v>2099</v>
      </c>
      <c r="F83" s="20" t="s">
        <v>2100</v>
      </c>
      <c r="G83" s="20">
        <v>65</v>
      </c>
      <c r="H83" s="20" t="s">
        <v>60</v>
      </c>
      <c r="I83" s="20" t="s">
        <v>2096</v>
      </c>
      <c r="J83" s="20" t="s">
        <v>56</v>
      </c>
      <c r="K83" s="20" t="s">
        <v>63</v>
      </c>
      <c r="L83" s="20" t="s">
        <v>62</v>
      </c>
      <c r="M83" s="20" t="s">
        <v>50</v>
      </c>
      <c r="N83" s="20" t="s">
        <v>64</v>
      </c>
      <c r="O83" s="21">
        <v>39295</v>
      </c>
      <c r="P83" s="20"/>
      <c r="Q83" s="20">
        <v>70</v>
      </c>
      <c r="R83" s="22" t="s">
        <v>41</v>
      </c>
      <c r="S83" s="23"/>
      <c r="T83" s="23">
        <v>16.673338127197187</v>
      </c>
    </row>
    <row r="84" spans="1:20" s="24" customFormat="1" x14ac:dyDescent="0.35">
      <c r="A84" s="20">
        <v>95300</v>
      </c>
      <c r="B84" s="20" t="s">
        <v>30</v>
      </c>
      <c r="C84" s="20" t="s">
        <v>31</v>
      </c>
      <c r="D84" s="20" t="s">
        <v>31</v>
      </c>
      <c r="E84" s="20" t="s">
        <v>2101</v>
      </c>
      <c r="F84" s="20" t="s">
        <v>2102</v>
      </c>
      <c r="G84" s="20">
        <v>65</v>
      </c>
      <c r="H84" s="20" t="s">
        <v>60</v>
      </c>
      <c r="I84" s="20" t="s">
        <v>2096</v>
      </c>
      <c r="J84" s="20" t="s">
        <v>56</v>
      </c>
      <c r="K84" s="20" t="s">
        <v>63</v>
      </c>
      <c r="L84" s="20" t="s">
        <v>62</v>
      </c>
      <c r="M84" s="20" t="s">
        <v>50</v>
      </c>
      <c r="N84" s="20" t="s">
        <v>64</v>
      </c>
      <c r="O84" s="21">
        <v>39295</v>
      </c>
      <c r="P84" s="20"/>
      <c r="Q84" s="20">
        <v>70</v>
      </c>
      <c r="R84" s="22" t="s">
        <v>41</v>
      </c>
      <c r="S84" s="23"/>
      <c r="T84" s="23">
        <v>16.673338127197187</v>
      </c>
    </row>
    <row r="85" spans="1:20" s="24" customFormat="1" x14ac:dyDescent="0.35">
      <c r="A85" s="25">
        <v>8400</v>
      </c>
      <c r="B85" s="25" t="s">
        <v>30</v>
      </c>
      <c r="C85" s="25" t="s">
        <v>31</v>
      </c>
      <c r="D85" s="25" t="s">
        <v>42</v>
      </c>
      <c r="E85" s="25" t="s">
        <v>1099</v>
      </c>
      <c r="F85" s="25" t="s">
        <v>1100</v>
      </c>
      <c r="G85" s="25">
        <v>41.4</v>
      </c>
      <c r="H85" s="25" t="s">
        <v>60</v>
      </c>
      <c r="I85" s="25" t="s">
        <v>547</v>
      </c>
      <c r="J85" s="25" t="s">
        <v>56</v>
      </c>
      <c r="K85" s="25" t="s">
        <v>63</v>
      </c>
      <c r="L85" s="25" t="s">
        <v>62</v>
      </c>
      <c r="M85" s="25" t="s">
        <v>50</v>
      </c>
      <c r="N85" s="25" t="s">
        <v>64</v>
      </c>
      <c r="O85" s="26">
        <v>37117</v>
      </c>
      <c r="P85" s="25"/>
      <c r="Q85" s="25">
        <v>43</v>
      </c>
      <c r="R85" s="27" t="s">
        <v>41</v>
      </c>
      <c r="S85" s="28"/>
      <c r="T85" s="28">
        <v>15.584307178631052</v>
      </c>
    </row>
    <row r="86" spans="1:20" s="24" customFormat="1" x14ac:dyDescent="0.35">
      <c r="A86" s="25">
        <v>4900</v>
      </c>
      <c r="B86" s="25" t="s">
        <v>30</v>
      </c>
      <c r="C86" s="25" t="s">
        <v>31</v>
      </c>
      <c r="D86" s="25" t="s">
        <v>42</v>
      </c>
      <c r="E86" s="25" t="s">
        <v>545</v>
      </c>
      <c r="F86" s="25" t="s">
        <v>546</v>
      </c>
      <c r="G86" s="25">
        <v>41.4</v>
      </c>
      <c r="H86" s="25" t="s">
        <v>60</v>
      </c>
      <c r="I86" s="25" t="s">
        <v>547</v>
      </c>
      <c r="J86" s="25" t="s">
        <v>56</v>
      </c>
      <c r="K86" s="25" t="s">
        <v>63</v>
      </c>
      <c r="L86" s="25" t="s">
        <v>62</v>
      </c>
      <c r="M86" s="25" t="s">
        <v>50</v>
      </c>
      <c r="N86" s="25" t="s">
        <v>64</v>
      </c>
      <c r="O86" s="26">
        <v>37151</v>
      </c>
      <c r="P86" s="25"/>
      <c r="Q86" s="25">
        <v>43</v>
      </c>
      <c r="R86" s="27" t="s">
        <v>41</v>
      </c>
      <c r="S86" s="28"/>
      <c r="T86" s="28">
        <v>15.072549019607843</v>
      </c>
    </row>
    <row r="87" spans="1:20" s="24" customFormat="1" x14ac:dyDescent="0.35">
      <c r="A87" s="37">
        <v>65200</v>
      </c>
      <c r="B87" s="37" t="s">
        <v>30</v>
      </c>
      <c r="C87" s="37" t="s">
        <v>42</v>
      </c>
      <c r="D87" s="37" t="s">
        <v>31</v>
      </c>
      <c r="E87" s="37" t="s">
        <v>2941</v>
      </c>
      <c r="F87" s="37" t="s">
        <v>2942</v>
      </c>
      <c r="G87" s="37">
        <v>38</v>
      </c>
      <c r="H87" s="37" t="s">
        <v>60</v>
      </c>
      <c r="I87" s="37" t="s">
        <v>465</v>
      </c>
      <c r="J87" s="37" t="s">
        <v>643</v>
      </c>
      <c r="K87" s="37" t="s">
        <v>48</v>
      </c>
      <c r="L87" s="37" t="s">
        <v>47</v>
      </c>
      <c r="M87" s="37" t="s">
        <v>50</v>
      </c>
      <c r="N87" s="37" t="s">
        <v>64</v>
      </c>
      <c r="O87" s="38">
        <v>32814</v>
      </c>
      <c r="P87" s="37"/>
      <c r="Q87" s="37">
        <v>37</v>
      </c>
      <c r="R87" s="39" t="s">
        <v>41</v>
      </c>
      <c r="S87" s="40"/>
      <c r="T87" s="40">
        <v>14.687674620603927</v>
      </c>
    </row>
    <row r="88" spans="1:20" s="24" customFormat="1" x14ac:dyDescent="0.35">
      <c r="A88" s="20">
        <v>88800</v>
      </c>
      <c r="B88" s="20" t="s">
        <v>30</v>
      </c>
      <c r="C88" s="20" t="s">
        <v>31</v>
      </c>
      <c r="D88" s="20" t="s">
        <v>31</v>
      </c>
      <c r="E88" s="20" t="s">
        <v>1641</v>
      </c>
      <c r="F88" s="20" t="s">
        <v>1642</v>
      </c>
      <c r="G88" s="20">
        <v>5.75</v>
      </c>
      <c r="H88" s="20" t="s">
        <v>60</v>
      </c>
      <c r="I88" s="20" t="s">
        <v>1643</v>
      </c>
      <c r="J88" s="20" t="s">
        <v>56</v>
      </c>
      <c r="K88" s="20" t="s">
        <v>63</v>
      </c>
      <c r="L88" s="20" t="s">
        <v>62</v>
      </c>
      <c r="M88" s="20" t="s">
        <v>50</v>
      </c>
      <c r="N88" s="20" t="s">
        <v>1644</v>
      </c>
      <c r="O88" s="20"/>
      <c r="P88" s="20"/>
      <c r="Q88" s="20">
        <v>5.75</v>
      </c>
      <c r="R88" s="22" t="s">
        <v>41</v>
      </c>
      <c r="S88" s="23"/>
      <c r="T88" s="23">
        <v>14.614019520851819</v>
      </c>
    </row>
    <row r="89" spans="1:20" s="24" customFormat="1" x14ac:dyDescent="0.35">
      <c r="A89" s="20">
        <v>88900</v>
      </c>
      <c r="B89" s="20" t="s">
        <v>30</v>
      </c>
      <c r="C89" s="20" t="s">
        <v>31</v>
      </c>
      <c r="D89" s="20" t="s">
        <v>31</v>
      </c>
      <c r="E89" s="20" t="s">
        <v>1645</v>
      </c>
      <c r="F89" s="20" t="s">
        <v>1646</v>
      </c>
      <c r="G89" s="20">
        <v>5.75</v>
      </c>
      <c r="H89" s="20" t="s">
        <v>60</v>
      </c>
      <c r="I89" s="20" t="s">
        <v>1643</v>
      </c>
      <c r="J89" s="20" t="s">
        <v>56</v>
      </c>
      <c r="K89" s="20" t="s">
        <v>63</v>
      </c>
      <c r="L89" s="20" t="s">
        <v>62</v>
      </c>
      <c r="M89" s="20" t="s">
        <v>50</v>
      </c>
      <c r="N89" s="20" t="s">
        <v>1644</v>
      </c>
      <c r="O89" s="20"/>
      <c r="P89" s="20"/>
      <c r="Q89" s="20">
        <v>5.75</v>
      </c>
      <c r="R89" s="22" t="s">
        <v>41</v>
      </c>
      <c r="S89" s="23"/>
      <c r="T89" s="23">
        <v>14.614019520851819</v>
      </c>
    </row>
    <row r="90" spans="1:20" s="24" customFormat="1" x14ac:dyDescent="0.35">
      <c r="A90" s="25">
        <v>80700</v>
      </c>
      <c r="B90" s="25" t="s">
        <v>30</v>
      </c>
      <c r="C90" s="25" t="s">
        <v>31</v>
      </c>
      <c r="D90" s="25" t="s">
        <v>42</v>
      </c>
      <c r="E90" s="25" t="s">
        <v>3358</v>
      </c>
      <c r="F90" s="25" t="s">
        <v>3359</v>
      </c>
      <c r="G90" s="25">
        <v>36</v>
      </c>
      <c r="H90" s="25" t="s">
        <v>60</v>
      </c>
      <c r="I90" s="25" t="s">
        <v>901</v>
      </c>
      <c r="J90" s="25" t="s">
        <v>56</v>
      </c>
      <c r="K90" s="25" t="s">
        <v>63</v>
      </c>
      <c r="L90" s="25" t="s">
        <v>62</v>
      </c>
      <c r="M90" s="25" t="s">
        <v>50</v>
      </c>
      <c r="N90" s="25" t="s">
        <v>64</v>
      </c>
      <c r="O90" s="26">
        <v>37420</v>
      </c>
      <c r="P90" s="25"/>
      <c r="Q90" s="25">
        <v>38</v>
      </c>
      <c r="R90" s="27" t="s">
        <v>41</v>
      </c>
      <c r="S90" s="28"/>
      <c r="T90" s="28">
        <v>14.192170818505337</v>
      </c>
    </row>
    <row r="91" spans="1:20" s="24" customFormat="1" x14ac:dyDescent="0.35">
      <c r="A91" s="29">
        <v>83400</v>
      </c>
      <c r="B91" s="29" t="s">
        <v>30</v>
      </c>
      <c r="C91" s="29" t="s">
        <v>31</v>
      </c>
      <c r="D91" s="29" t="s">
        <v>31</v>
      </c>
      <c r="E91" s="29" t="s">
        <v>58</v>
      </c>
      <c r="F91" s="29" t="s">
        <v>59</v>
      </c>
      <c r="G91" s="29">
        <v>43</v>
      </c>
      <c r="H91" s="29" t="s">
        <v>60</v>
      </c>
      <c r="I91" s="29" t="s">
        <v>61</v>
      </c>
      <c r="J91" s="29" t="s">
        <v>56</v>
      </c>
      <c r="K91" s="29" t="s">
        <v>63</v>
      </c>
      <c r="L91" s="29" t="s">
        <v>62</v>
      </c>
      <c r="M91" s="29" t="s">
        <v>50</v>
      </c>
      <c r="N91" s="29" t="s">
        <v>64</v>
      </c>
      <c r="O91" s="30">
        <v>37799</v>
      </c>
      <c r="P91" s="29"/>
      <c r="Q91" s="29">
        <v>43</v>
      </c>
      <c r="R91" s="31" t="s">
        <v>41</v>
      </c>
      <c r="S91" s="32"/>
      <c r="T91" s="33">
        <v>13.8123968004906</v>
      </c>
    </row>
    <row r="92" spans="1:20" s="24" customFormat="1" x14ac:dyDescent="0.35">
      <c r="A92" s="29">
        <v>1500</v>
      </c>
      <c r="B92" s="29" t="s">
        <v>30</v>
      </c>
      <c r="C92" s="29" t="s">
        <v>31</v>
      </c>
      <c r="D92" s="29" t="s">
        <v>31</v>
      </c>
      <c r="E92" s="29" t="s">
        <v>86</v>
      </c>
      <c r="F92" s="29" t="s">
        <v>87</v>
      </c>
      <c r="G92" s="29">
        <v>42.81</v>
      </c>
      <c r="H92" s="29" t="s">
        <v>60</v>
      </c>
      <c r="I92" s="29" t="s">
        <v>88</v>
      </c>
      <c r="J92" s="29" t="s">
        <v>56</v>
      </c>
      <c r="K92" s="29" t="s">
        <v>63</v>
      </c>
      <c r="L92" s="29" t="s">
        <v>62</v>
      </c>
      <c r="M92" s="29" t="s">
        <v>50</v>
      </c>
      <c r="N92" s="29" t="s">
        <v>89</v>
      </c>
      <c r="O92" s="30">
        <v>32874</v>
      </c>
      <c r="P92" s="29"/>
      <c r="Q92" s="29">
        <v>49.2</v>
      </c>
      <c r="R92" s="31" t="s">
        <v>41</v>
      </c>
      <c r="S92" s="32"/>
      <c r="T92" s="33">
        <v>13.8123968004906</v>
      </c>
    </row>
    <row r="93" spans="1:20" s="24" customFormat="1" x14ac:dyDescent="0.35">
      <c r="A93" s="34">
        <v>95500</v>
      </c>
      <c r="B93" s="34" t="s">
        <v>30</v>
      </c>
      <c r="C93" s="34" t="s">
        <v>31</v>
      </c>
      <c r="D93" s="34" t="s">
        <v>42</v>
      </c>
      <c r="E93" s="34" t="s">
        <v>370</v>
      </c>
      <c r="F93" s="34" t="s">
        <v>371</v>
      </c>
      <c r="G93" s="34">
        <v>47</v>
      </c>
      <c r="H93" s="34" t="s">
        <v>60</v>
      </c>
      <c r="I93" s="34" t="s">
        <v>60</v>
      </c>
      <c r="J93" s="34" t="s">
        <v>56</v>
      </c>
      <c r="K93" s="34" t="s">
        <v>63</v>
      </c>
      <c r="L93" s="34" t="s">
        <v>62</v>
      </c>
      <c r="M93" s="34" t="s">
        <v>50</v>
      </c>
      <c r="N93" s="34" t="s">
        <v>64</v>
      </c>
      <c r="O93" s="35">
        <v>39345</v>
      </c>
      <c r="P93" s="34"/>
      <c r="Q93" s="34">
        <v>49</v>
      </c>
      <c r="R93" s="36" t="s">
        <v>41</v>
      </c>
      <c r="S93" s="33"/>
      <c r="T93" s="33">
        <v>13.8123968004906</v>
      </c>
    </row>
    <row r="94" spans="1:20" s="24" customFormat="1" x14ac:dyDescent="0.35">
      <c r="A94" s="29">
        <v>95700</v>
      </c>
      <c r="B94" s="29" t="s">
        <v>30</v>
      </c>
      <c r="C94" s="29" t="s">
        <v>31</v>
      </c>
      <c r="D94" s="29" t="s">
        <v>31</v>
      </c>
      <c r="E94" s="29" t="s">
        <v>847</v>
      </c>
      <c r="F94" s="29" t="s">
        <v>848</v>
      </c>
      <c r="G94" s="29">
        <v>47</v>
      </c>
      <c r="H94" s="29" t="s">
        <v>60</v>
      </c>
      <c r="I94" s="29" t="s">
        <v>60</v>
      </c>
      <c r="J94" s="29" t="s">
        <v>56</v>
      </c>
      <c r="K94" s="29" t="s">
        <v>63</v>
      </c>
      <c r="L94" s="29" t="s">
        <v>62</v>
      </c>
      <c r="M94" s="29" t="s">
        <v>50</v>
      </c>
      <c r="N94" s="29" t="s">
        <v>64</v>
      </c>
      <c r="O94" s="30">
        <v>39345</v>
      </c>
      <c r="P94" s="29"/>
      <c r="Q94" s="29">
        <v>49</v>
      </c>
      <c r="R94" s="31" t="s">
        <v>41</v>
      </c>
      <c r="S94" s="32"/>
      <c r="T94" s="33">
        <v>13.8123968004906</v>
      </c>
    </row>
    <row r="95" spans="1:20" s="24" customFormat="1" x14ac:dyDescent="0.35">
      <c r="A95" s="29">
        <v>95400</v>
      </c>
      <c r="B95" s="29" t="s">
        <v>30</v>
      </c>
      <c r="C95" s="29" t="s">
        <v>31</v>
      </c>
      <c r="D95" s="29" t="s">
        <v>31</v>
      </c>
      <c r="E95" s="29" t="s">
        <v>1623</v>
      </c>
      <c r="F95" s="29" t="s">
        <v>1624</v>
      </c>
      <c r="G95" s="29">
        <v>46</v>
      </c>
      <c r="H95" s="29" t="s">
        <v>60</v>
      </c>
      <c r="I95" s="29" t="s">
        <v>60</v>
      </c>
      <c r="J95" s="29" t="s">
        <v>56</v>
      </c>
      <c r="K95" s="29" t="s">
        <v>63</v>
      </c>
      <c r="L95" s="29" t="s">
        <v>62</v>
      </c>
      <c r="M95" s="29" t="s">
        <v>50</v>
      </c>
      <c r="N95" s="29" t="s">
        <v>64</v>
      </c>
      <c r="O95" s="30">
        <v>39345</v>
      </c>
      <c r="P95" s="29"/>
      <c r="Q95" s="29">
        <v>49</v>
      </c>
      <c r="R95" s="31" t="s">
        <v>41</v>
      </c>
      <c r="S95" s="32"/>
      <c r="T95" s="33">
        <v>13.8123968004906</v>
      </c>
    </row>
    <row r="96" spans="1:20" s="24" customFormat="1" x14ac:dyDescent="0.35">
      <c r="A96" s="29">
        <v>17000</v>
      </c>
      <c r="B96" s="29" t="s">
        <v>30</v>
      </c>
      <c r="C96" s="29" t="s">
        <v>31</v>
      </c>
      <c r="D96" s="29" t="s">
        <v>31</v>
      </c>
      <c r="E96" s="29" t="s">
        <v>1822</v>
      </c>
      <c r="F96" s="29" t="s">
        <v>1823</v>
      </c>
      <c r="G96" s="29">
        <v>44</v>
      </c>
      <c r="H96" s="29" t="s">
        <v>60</v>
      </c>
      <c r="I96" s="29" t="s">
        <v>1824</v>
      </c>
      <c r="J96" s="29" t="s">
        <v>56</v>
      </c>
      <c r="K96" s="29" t="s">
        <v>63</v>
      </c>
      <c r="L96" s="29" t="s">
        <v>62</v>
      </c>
      <c r="M96" s="29" t="s">
        <v>50</v>
      </c>
      <c r="N96" s="29" t="s">
        <v>64</v>
      </c>
      <c r="O96" s="30">
        <v>37153</v>
      </c>
      <c r="P96" s="29"/>
      <c r="Q96" s="29">
        <v>45</v>
      </c>
      <c r="R96" s="31" t="s">
        <v>41</v>
      </c>
      <c r="S96" s="32"/>
      <c r="T96" s="33">
        <v>13.8123968004906</v>
      </c>
    </row>
    <row r="97" spans="1:20" s="24" customFormat="1" x14ac:dyDescent="0.35">
      <c r="A97" s="29">
        <v>17100</v>
      </c>
      <c r="B97" s="29" t="s">
        <v>30</v>
      </c>
      <c r="C97" s="29" t="s">
        <v>31</v>
      </c>
      <c r="D97" s="29" t="s">
        <v>31</v>
      </c>
      <c r="E97" s="29" t="s">
        <v>1825</v>
      </c>
      <c r="F97" s="29" t="s">
        <v>1826</v>
      </c>
      <c r="G97" s="29">
        <v>44.53</v>
      </c>
      <c r="H97" s="29" t="s">
        <v>60</v>
      </c>
      <c r="I97" s="29" t="s">
        <v>1824</v>
      </c>
      <c r="J97" s="29" t="s">
        <v>56</v>
      </c>
      <c r="K97" s="29" t="s">
        <v>63</v>
      </c>
      <c r="L97" s="29" t="s">
        <v>62</v>
      </c>
      <c r="M97" s="29" t="s">
        <v>50</v>
      </c>
      <c r="N97" s="29" t="s">
        <v>64</v>
      </c>
      <c r="O97" s="30">
        <v>37153</v>
      </c>
      <c r="P97" s="29"/>
      <c r="Q97" s="29">
        <v>45</v>
      </c>
      <c r="R97" s="31" t="s">
        <v>41</v>
      </c>
      <c r="S97" s="32"/>
      <c r="T97" s="33">
        <v>13.8123968004906</v>
      </c>
    </row>
    <row r="98" spans="1:20" s="24" customFormat="1" x14ac:dyDescent="0.35">
      <c r="A98" s="29">
        <v>17200</v>
      </c>
      <c r="B98" s="29" t="s">
        <v>30</v>
      </c>
      <c r="C98" s="29" t="s">
        <v>31</v>
      </c>
      <c r="D98" s="29" t="s">
        <v>31</v>
      </c>
      <c r="E98" s="29" t="s">
        <v>1827</v>
      </c>
      <c r="F98" s="29" t="s">
        <v>1828</v>
      </c>
      <c r="G98" s="29">
        <v>43.69</v>
      </c>
      <c r="H98" s="29" t="s">
        <v>60</v>
      </c>
      <c r="I98" s="29" t="s">
        <v>1824</v>
      </c>
      <c r="J98" s="29" t="s">
        <v>56</v>
      </c>
      <c r="K98" s="29" t="s">
        <v>63</v>
      </c>
      <c r="L98" s="29" t="s">
        <v>62</v>
      </c>
      <c r="M98" s="29" t="s">
        <v>50</v>
      </c>
      <c r="N98" s="29" t="s">
        <v>64</v>
      </c>
      <c r="O98" s="30">
        <v>37153</v>
      </c>
      <c r="P98" s="29"/>
      <c r="Q98" s="29">
        <v>45</v>
      </c>
      <c r="R98" s="31" t="s">
        <v>41</v>
      </c>
      <c r="S98" s="32"/>
      <c r="T98" s="33">
        <v>13.8123968004906</v>
      </c>
    </row>
    <row r="99" spans="1:20" s="24" customFormat="1" x14ac:dyDescent="0.35">
      <c r="A99" s="29">
        <v>106700</v>
      </c>
      <c r="B99" s="29" t="s">
        <v>30</v>
      </c>
      <c r="C99" s="29" t="s">
        <v>31</v>
      </c>
      <c r="D99" s="29" t="s">
        <v>31</v>
      </c>
      <c r="E99" s="29" t="s">
        <v>2395</v>
      </c>
      <c r="F99" s="29" t="s">
        <v>2396</v>
      </c>
      <c r="G99" s="29">
        <v>47.2</v>
      </c>
      <c r="H99" s="29" t="s">
        <v>60</v>
      </c>
      <c r="I99" s="29" t="s">
        <v>2397</v>
      </c>
      <c r="J99" s="29" t="s">
        <v>56</v>
      </c>
      <c r="K99" s="29" t="s">
        <v>63</v>
      </c>
      <c r="L99" s="29" t="s">
        <v>62</v>
      </c>
      <c r="M99" s="29" t="s">
        <v>50</v>
      </c>
      <c r="N99" s="29" t="s">
        <v>64</v>
      </c>
      <c r="O99" s="30">
        <v>41214</v>
      </c>
      <c r="P99" s="29"/>
      <c r="Q99" s="29">
        <v>47.2</v>
      </c>
      <c r="R99" s="31" t="s">
        <v>41</v>
      </c>
      <c r="S99" s="32"/>
      <c r="T99" s="33">
        <v>13.8123968004906</v>
      </c>
    </row>
    <row r="100" spans="1:20" s="24" customFormat="1" x14ac:dyDescent="0.35">
      <c r="A100" s="20">
        <v>9700</v>
      </c>
      <c r="B100" s="20" t="s">
        <v>30</v>
      </c>
      <c r="C100" s="20" t="s">
        <v>31</v>
      </c>
      <c r="D100" s="20" t="s">
        <v>31</v>
      </c>
      <c r="E100" s="20" t="s">
        <v>1275</v>
      </c>
      <c r="F100" s="20" t="s">
        <v>1276</v>
      </c>
      <c r="G100" s="20">
        <v>54</v>
      </c>
      <c r="H100" s="20" t="s">
        <v>60</v>
      </c>
      <c r="I100" s="20" t="s">
        <v>1277</v>
      </c>
      <c r="J100" s="20" t="s">
        <v>56</v>
      </c>
      <c r="K100" s="20" t="s">
        <v>63</v>
      </c>
      <c r="L100" s="20" t="s">
        <v>62</v>
      </c>
      <c r="M100" s="20" t="s">
        <v>50</v>
      </c>
      <c r="N100" s="20" t="s">
        <v>64</v>
      </c>
      <c r="O100" s="20"/>
      <c r="P100" s="20"/>
      <c r="Q100" s="20">
        <v>56</v>
      </c>
      <c r="R100" s="22" t="s">
        <v>41</v>
      </c>
      <c r="S100" s="23"/>
      <c r="T100" s="23">
        <v>13.442790697674418</v>
      </c>
    </row>
    <row r="101" spans="1:20" s="24" customFormat="1" x14ac:dyDescent="0.35">
      <c r="A101" s="20">
        <v>24100</v>
      </c>
      <c r="B101" s="20" t="s">
        <v>30</v>
      </c>
      <c r="C101" s="20" t="s">
        <v>31</v>
      </c>
      <c r="D101" s="20" t="s">
        <v>31</v>
      </c>
      <c r="E101" s="20" t="s">
        <v>2663</v>
      </c>
      <c r="F101" s="20" t="s">
        <v>2664</v>
      </c>
      <c r="G101" s="20">
        <v>741.27</v>
      </c>
      <c r="H101" s="20" t="s">
        <v>60</v>
      </c>
      <c r="I101" s="20" t="s">
        <v>2665</v>
      </c>
      <c r="J101" s="20" t="s">
        <v>56</v>
      </c>
      <c r="K101" s="20" t="s">
        <v>48</v>
      </c>
      <c r="L101" s="20" t="s">
        <v>124</v>
      </c>
      <c r="M101" s="20" t="s">
        <v>50</v>
      </c>
      <c r="N101" s="20" t="s">
        <v>64</v>
      </c>
      <c r="O101" s="21">
        <v>25934</v>
      </c>
      <c r="P101" s="20"/>
      <c r="Q101" s="20">
        <v>750</v>
      </c>
      <c r="R101" s="22" t="s">
        <v>41</v>
      </c>
      <c r="S101" s="23"/>
      <c r="T101" s="23">
        <v>13.301826139158388</v>
      </c>
    </row>
    <row r="102" spans="1:20" s="24" customFormat="1" x14ac:dyDescent="0.35">
      <c r="A102" s="20">
        <v>24200</v>
      </c>
      <c r="B102" s="20" t="s">
        <v>30</v>
      </c>
      <c r="C102" s="20" t="s">
        <v>31</v>
      </c>
      <c r="D102" s="20" t="s">
        <v>31</v>
      </c>
      <c r="E102" s="20" t="s">
        <v>2666</v>
      </c>
      <c r="F102" s="20" t="s">
        <v>2667</v>
      </c>
      <c r="G102" s="20">
        <v>775</v>
      </c>
      <c r="H102" s="20" t="s">
        <v>60</v>
      </c>
      <c r="I102" s="20" t="s">
        <v>2665</v>
      </c>
      <c r="J102" s="20" t="s">
        <v>56</v>
      </c>
      <c r="K102" s="20" t="s">
        <v>48</v>
      </c>
      <c r="L102" s="20" t="s">
        <v>124</v>
      </c>
      <c r="M102" s="20" t="s">
        <v>50</v>
      </c>
      <c r="N102" s="20" t="s">
        <v>64</v>
      </c>
      <c r="O102" s="21">
        <v>25934</v>
      </c>
      <c r="P102" s="20"/>
      <c r="Q102" s="20">
        <v>750</v>
      </c>
      <c r="R102" s="22" t="s">
        <v>41</v>
      </c>
      <c r="S102" s="23"/>
      <c r="T102" s="23">
        <v>13.301826139158388</v>
      </c>
    </row>
    <row r="103" spans="1:20" s="24" customFormat="1" x14ac:dyDescent="0.35">
      <c r="A103" s="20">
        <v>10800</v>
      </c>
      <c r="B103" s="20" t="s">
        <v>30</v>
      </c>
      <c r="C103" s="20" t="s">
        <v>31</v>
      </c>
      <c r="D103" s="20" t="s">
        <v>31</v>
      </c>
      <c r="E103" s="20" t="s">
        <v>1234</v>
      </c>
      <c r="F103" s="20" t="s">
        <v>1235</v>
      </c>
      <c r="G103" s="20">
        <v>320</v>
      </c>
      <c r="H103" s="20" t="s">
        <v>60</v>
      </c>
      <c r="I103" s="20" t="s">
        <v>1236</v>
      </c>
      <c r="J103" s="20" t="s">
        <v>56</v>
      </c>
      <c r="K103" s="20" t="s">
        <v>48</v>
      </c>
      <c r="L103" s="20" t="s">
        <v>124</v>
      </c>
      <c r="M103" s="20" t="s">
        <v>50</v>
      </c>
      <c r="N103" s="20" t="s">
        <v>64</v>
      </c>
      <c r="O103" s="20"/>
      <c r="P103" s="20"/>
      <c r="Q103" s="20">
        <v>333</v>
      </c>
      <c r="R103" s="22" t="s">
        <v>41</v>
      </c>
      <c r="S103" s="23"/>
      <c r="T103" s="23">
        <v>13.076918198706643</v>
      </c>
    </row>
    <row r="104" spans="1:20" s="24" customFormat="1" x14ac:dyDescent="0.35">
      <c r="A104" s="20">
        <v>10900</v>
      </c>
      <c r="B104" s="20" t="s">
        <v>30</v>
      </c>
      <c r="C104" s="20" t="s">
        <v>31</v>
      </c>
      <c r="D104" s="20" t="s">
        <v>31</v>
      </c>
      <c r="E104" s="20" t="s">
        <v>1237</v>
      </c>
      <c r="F104" s="20" t="s">
        <v>1238</v>
      </c>
      <c r="G104" s="20">
        <v>320</v>
      </c>
      <c r="H104" s="20" t="s">
        <v>60</v>
      </c>
      <c r="I104" s="20" t="s">
        <v>1236</v>
      </c>
      <c r="J104" s="20" t="s">
        <v>56</v>
      </c>
      <c r="K104" s="20" t="s">
        <v>48</v>
      </c>
      <c r="L104" s="20" t="s">
        <v>124</v>
      </c>
      <c r="M104" s="20" t="s">
        <v>50</v>
      </c>
      <c r="N104" s="20" t="s">
        <v>64</v>
      </c>
      <c r="O104" s="20"/>
      <c r="P104" s="20"/>
      <c r="Q104" s="20">
        <v>333</v>
      </c>
      <c r="R104" s="22" t="s">
        <v>41</v>
      </c>
      <c r="S104" s="23"/>
      <c r="T104" s="23">
        <v>13.076918198706643</v>
      </c>
    </row>
    <row r="105" spans="1:20" s="24" customFormat="1" x14ac:dyDescent="0.35">
      <c r="A105" s="29">
        <v>600</v>
      </c>
      <c r="B105" s="29" t="s">
        <v>30</v>
      </c>
      <c r="C105" s="29" t="s">
        <v>31</v>
      </c>
      <c r="D105" s="29" t="s">
        <v>31</v>
      </c>
      <c r="E105" s="29" t="s">
        <v>141</v>
      </c>
      <c r="F105" s="29" t="s">
        <v>142</v>
      </c>
      <c r="G105" s="29">
        <v>174.56</v>
      </c>
      <c r="H105" s="29" t="s">
        <v>60</v>
      </c>
      <c r="I105" s="29" t="s">
        <v>143</v>
      </c>
      <c r="J105" s="29" t="s">
        <v>56</v>
      </c>
      <c r="K105" s="29" t="s">
        <v>48</v>
      </c>
      <c r="L105" s="29" t="s">
        <v>124</v>
      </c>
      <c r="M105" s="29" t="s">
        <v>50</v>
      </c>
      <c r="N105" s="29" t="s">
        <v>64</v>
      </c>
      <c r="O105" s="30">
        <v>20455</v>
      </c>
      <c r="P105" s="29"/>
      <c r="Q105" s="29">
        <v>175</v>
      </c>
      <c r="R105" s="31" t="s">
        <v>41</v>
      </c>
      <c r="S105" s="32"/>
      <c r="T105" s="32">
        <v>12.998396633230849</v>
      </c>
    </row>
    <row r="106" spans="1:20" s="24" customFormat="1" x14ac:dyDescent="0.35">
      <c r="A106" s="29">
        <v>700</v>
      </c>
      <c r="B106" s="29" t="s">
        <v>30</v>
      </c>
      <c r="C106" s="29" t="s">
        <v>31</v>
      </c>
      <c r="D106" s="29" t="s">
        <v>31</v>
      </c>
      <c r="E106" s="29" t="s">
        <v>144</v>
      </c>
      <c r="F106" s="29" t="s">
        <v>145</v>
      </c>
      <c r="G106" s="29">
        <v>175</v>
      </c>
      <c r="H106" s="29" t="s">
        <v>60</v>
      </c>
      <c r="I106" s="29" t="s">
        <v>143</v>
      </c>
      <c r="J106" s="29" t="s">
        <v>56</v>
      </c>
      <c r="K106" s="29" t="s">
        <v>48</v>
      </c>
      <c r="L106" s="29" t="s">
        <v>124</v>
      </c>
      <c r="M106" s="29" t="s">
        <v>50</v>
      </c>
      <c r="N106" s="29" t="s">
        <v>64</v>
      </c>
      <c r="O106" s="30">
        <v>20821</v>
      </c>
      <c r="P106" s="29"/>
      <c r="Q106" s="29">
        <v>176</v>
      </c>
      <c r="R106" s="31" t="s">
        <v>41</v>
      </c>
      <c r="S106" s="32"/>
      <c r="T106" s="32">
        <v>12.998396633230849</v>
      </c>
    </row>
    <row r="107" spans="1:20" s="24" customFormat="1" x14ac:dyDescent="0.35">
      <c r="A107" s="29">
        <v>800</v>
      </c>
      <c r="B107" s="29" t="s">
        <v>30</v>
      </c>
      <c r="C107" s="29" t="s">
        <v>31</v>
      </c>
      <c r="D107" s="29" t="s">
        <v>31</v>
      </c>
      <c r="E107" s="29" t="s">
        <v>146</v>
      </c>
      <c r="F107" s="29" t="s">
        <v>147</v>
      </c>
      <c r="G107" s="29">
        <v>332.18</v>
      </c>
      <c r="H107" s="29" t="s">
        <v>60</v>
      </c>
      <c r="I107" s="29" t="s">
        <v>143</v>
      </c>
      <c r="J107" s="29" t="s">
        <v>56</v>
      </c>
      <c r="K107" s="29" t="s">
        <v>48</v>
      </c>
      <c r="L107" s="29" t="s">
        <v>124</v>
      </c>
      <c r="M107" s="29" t="s">
        <v>50</v>
      </c>
      <c r="N107" s="29" t="s">
        <v>64</v>
      </c>
      <c r="O107" s="30">
        <v>22282</v>
      </c>
      <c r="P107" s="29"/>
      <c r="Q107" s="29">
        <v>322</v>
      </c>
      <c r="R107" s="31" t="s">
        <v>41</v>
      </c>
      <c r="S107" s="32"/>
      <c r="T107" s="32">
        <v>12.998396633230849</v>
      </c>
    </row>
    <row r="108" spans="1:20" s="24" customFormat="1" x14ac:dyDescent="0.35">
      <c r="A108" s="29">
        <v>900</v>
      </c>
      <c r="B108" s="29" t="s">
        <v>30</v>
      </c>
      <c r="C108" s="29" t="s">
        <v>31</v>
      </c>
      <c r="D108" s="29" t="s">
        <v>31</v>
      </c>
      <c r="E108" s="29" t="s">
        <v>148</v>
      </c>
      <c r="F108" s="29" t="s">
        <v>149</v>
      </c>
      <c r="G108" s="29">
        <v>335.67</v>
      </c>
      <c r="H108" s="29" t="s">
        <v>60</v>
      </c>
      <c r="I108" s="29" t="s">
        <v>143</v>
      </c>
      <c r="J108" s="29" t="s">
        <v>56</v>
      </c>
      <c r="K108" s="29" t="s">
        <v>48</v>
      </c>
      <c r="L108" s="29" t="s">
        <v>124</v>
      </c>
      <c r="M108" s="29" t="s">
        <v>50</v>
      </c>
      <c r="N108" s="29" t="s">
        <v>64</v>
      </c>
      <c r="O108" s="30">
        <v>22647</v>
      </c>
      <c r="P108" s="29"/>
      <c r="Q108" s="29">
        <v>320</v>
      </c>
      <c r="R108" s="31" t="s">
        <v>41</v>
      </c>
      <c r="S108" s="32"/>
      <c r="T108" s="32">
        <v>12.998396633230849</v>
      </c>
    </row>
    <row r="109" spans="1:20" s="24" customFormat="1" x14ac:dyDescent="0.35">
      <c r="A109" s="29">
        <v>1000</v>
      </c>
      <c r="B109" s="29" t="s">
        <v>30</v>
      </c>
      <c r="C109" s="29" t="s">
        <v>31</v>
      </c>
      <c r="D109" s="29" t="s">
        <v>31</v>
      </c>
      <c r="E109" s="29" t="s">
        <v>150</v>
      </c>
      <c r="F109" s="29" t="s">
        <v>151</v>
      </c>
      <c r="G109" s="29">
        <v>497.97</v>
      </c>
      <c r="H109" s="29" t="s">
        <v>60</v>
      </c>
      <c r="I109" s="29" t="s">
        <v>143</v>
      </c>
      <c r="J109" s="29" t="s">
        <v>56</v>
      </c>
      <c r="K109" s="29" t="s">
        <v>48</v>
      </c>
      <c r="L109" s="29" t="s">
        <v>124</v>
      </c>
      <c r="M109" s="29" t="s">
        <v>50</v>
      </c>
      <c r="N109" s="29" t="s">
        <v>64</v>
      </c>
      <c r="O109" s="30">
        <v>36161</v>
      </c>
      <c r="P109" s="29"/>
      <c r="Q109" s="29">
        <v>482</v>
      </c>
      <c r="R109" s="31" t="s">
        <v>41</v>
      </c>
      <c r="S109" s="32"/>
      <c r="T109" s="32">
        <v>12.998396633230849</v>
      </c>
    </row>
    <row r="110" spans="1:20" s="24" customFormat="1" x14ac:dyDescent="0.35">
      <c r="A110" s="29">
        <v>1100</v>
      </c>
      <c r="B110" s="29" t="s">
        <v>30</v>
      </c>
      <c r="C110" s="29" t="s">
        <v>31</v>
      </c>
      <c r="D110" s="29" t="s">
        <v>31</v>
      </c>
      <c r="E110" s="29" t="s">
        <v>152</v>
      </c>
      <c r="F110" s="29" t="s">
        <v>153</v>
      </c>
      <c r="G110" s="29">
        <v>495</v>
      </c>
      <c r="H110" s="29" t="s">
        <v>60</v>
      </c>
      <c r="I110" s="29" t="s">
        <v>143</v>
      </c>
      <c r="J110" s="29" t="s">
        <v>56</v>
      </c>
      <c r="K110" s="29" t="s">
        <v>48</v>
      </c>
      <c r="L110" s="29" t="s">
        <v>124</v>
      </c>
      <c r="M110" s="29" t="s">
        <v>50</v>
      </c>
      <c r="N110" s="29" t="s">
        <v>64</v>
      </c>
      <c r="O110" s="30">
        <v>24108</v>
      </c>
      <c r="P110" s="29"/>
      <c r="Q110" s="29">
        <v>481</v>
      </c>
      <c r="R110" s="31" t="s">
        <v>41</v>
      </c>
      <c r="S110" s="32"/>
      <c r="T110" s="32">
        <v>12.998396633230849</v>
      </c>
    </row>
    <row r="111" spans="1:20" s="24" customFormat="1" x14ac:dyDescent="0.35">
      <c r="A111" s="29">
        <v>3800</v>
      </c>
      <c r="B111" s="29" t="s">
        <v>30</v>
      </c>
      <c r="C111" s="29" t="s">
        <v>31</v>
      </c>
      <c r="D111" s="29" t="s">
        <v>31</v>
      </c>
      <c r="E111" s="29" t="s">
        <v>445</v>
      </c>
      <c r="F111" s="29" t="s">
        <v>446</v>
      </c>
      <c r="G111" s="29">
        <v>65</v>
      </c>
      <c r="H111" s="29" t="s">
        <v>60</v>
      </c>
      <c r="I111" s="29" t="s">
        <v>447</v>
      </c>
      <c r="J111" s="29" t="s">
        <v>56</v>
      </c>
      <c r="K111" s="29" t="s">
        <v>48</v>
      </c>
      <c r="L111" s="29" t="s">
        <v>124</v>
      </c>
      <c r="M111" s="29" t="s">
        <v>50</v>
      </c>
      <c r="N111" s="29" t="s">
        <v>196</v>
      </c>
      <c r="O111" s="30">
        <v>23743</v>
      </c>
      <c r="P111" s="29"/>
      <c r="Q111" s="29">
        <v>65</v>
      </c>
      <c r="R111" s="31" t="s">
        <v>41</v>
      </c>
      <c r="S111" s="32"/>
      <c r="T111" s="32">
        <v>12.998396633230849</v>
      </c>
    </row>
    <row r="112" spans="1:20" s="24" customFormat="1" x14ac:dyDescent="0.35">
      <c r="A112" s="29">
        <v>16500</v>
      </c>
      <c r="B112" s="29" t="s">
        <v>30</v>
      </c>
      <c r="C112" s="29" t="s">
        <v>31</v>
      </c>
      <c r="D112" s="29" t="s">
        <v>31</v>
      </c>
      <c r="E112" s="29" t="s">
        <v>1786</v>
      </c>
      <c r="F112" s="29" t="s">
        <v>1787</v>
      </c>
      <c r="G112" s="29">
        <v>225.75</v>
      </c>
      <c r="H112" s="29" t="s">
        <v>60</v>
      </c>
      <c r="I112" s="29" t="s">
        <v>143</v>
      </c>
      <c r="J112" s="29" t="s">
        <v>56</v>
      </c>
      <c r="K112" s="29" t="s">
        <v>48</v>
      </c>
      <c r="L112" s="29" t="s">
        <v>124</v>
      </c>
      <c r="M112" s="29" t="s">
        <v>50</v>
      </c>
      <c r="N112" s="29" t="s">
        <v>64</v>
      </c>
      <c r="O112" s="29"/>
      <c r="P112" s="29"/>
      <c r="Q112" s="29">
        <v>226</v>
      </c>
      <c r="R112" s="31" t="s">
        <v>41</v>
      </c>
      <c r="S112" s="32"/>
      <c r="T112" s="32">
        <v>12.998396633230849</v>
      </c>
    </row>
    <row r="113" spans="1:20" s="24" customFormat="1" x14ac:dyDescent="0.35">
      <c r="A113" s="29">
        <v>16600</v>
      </c>
      <c r="B113" s="29" t="s">
        <v>30</v>
      </c>
      <c r="C113" s="29" t="s">
        <v>31</v>
      </c>
      <c r="D113" s="29" t="s">
        <v>31</v>
      </c>
      <c r="E113" s="29" t="s">
        <v>1788</v>
      </c>
      <c r="F113" s="29" t="s">
        <v>1789</v>
      </c>
      <c r="G113" s="29">
        <v>225.8</v>
      </c>
      <c r="H113" s="29" t="s">
        <v>60</v>
      </c>
      <c r="I113" s="29" t="s">
        <v>143</v>
      </c>
      <c r="J113" s="29" t="s">
        <v>56</v>
      </c>
      <c r="K113" s="29" t="s">
        <v>48</v>
      </c>
      <c r="L113" s="29" t="s">
        <v>124</v>
      </c>
      <c r="M113" s="29" t="s">
        <v>50</v>
      </c>
      <c r="N113" s="29" t="s">
        <v>64</v>
      </c>
      <c r="O113" s="29"/>
      <c r="P113" s="29"/>
      <c r="Q113" s="29">
        <v>226</v>
      </c>
      <c r="R113" s="31" t="s">
        <v>41</v>
      </c>
      <c r="S113" s="32"/>
      <c r="T113" s="32">
        <v>12.998396633230849</v>
      </c>
    </row>
    <row r="114" spans="1:20" s="24" customFormat="1" x14ac:dyDescent="0.35">
      <c r="A114" s="29">
        <v>27600</v>
      </c>
      <c r="B114" s="29" t="s">
        <v>30</v>
      </c>
      <c r="C114" s="29" t="s">
        <v>31</v>
      </c>
      <c r="D114" s="29" t="s">
        <v>31</v>
      </c>
      <c r="E114" s="29" t="s">
        <v>2986</v>
      </c>
      <c r="F114" s="29" t="s">
        <v>2987</v>
      </c>
      <c r="G114" s="29">
        <v>178.87</v>
      </c>
      <c r="H114" s="29" t="s">
        <v>60</v>
      </c>
      <c r="I114" s="29" t="s">
        <v>143</v>
      </c>
      <c r="J114" s="29" t="s">
        <v>56</v>
      </c>
      <c r="K114" s="29" t="s">
        <v>48</v>
      </c>
      <c r="L114" s="29" t="s">
        <v>124</v>
      </c>
      <c r="M114" s="29" t="s">
        <v>50</v>
      </c>
      <c r="N114" s="29" t="s">
        <v>64</v>
      </c>
      <c r="O114" s="30">
        <v>19725</v>
      </c>
      <c r="P114" s="29"/>
      <c r="Q114" s="29">
        <v>175</v>
      </c>
      <c r="R114" s="31" t="s">
        <v>41</v>
      </c>
      <c r="S114" s="32"/>
      <c r="T114" s="32">
        <v>12.998396633230849</v>
      </c>
    </row>
    <row r="115" spans="1:20" s="24" customFormat="1" x14ac:dyDescent="0.35">
      <c r="A115" s="29">
        <v>27700</v>
      </c>
      <c r="B115" s="29" t="s">
        <v>30</v>
      </c>
      <c r="C115" s="29" t="s">
        <v>31</v>
      </c>
      <c r="D115" s="29" t="s">
        <v>31</v>
      </c>
      <c r="E115" s="29" t="s">
        <v>2988</v>
      </c>
      <c r="F115" s="29" t="s">
        <v>2989</v>
      </c>
      <c r="G115" s="29">
        <v>175</v>
      </c>
      <c r="H115" s="29" t="s">
        <v>60</v>
      </c>
      <c r="I115" s="29" t="s">
        <v>143</v>
      </c>
      <c r="J115" s="29" t="s">
        <v>56</v>
      </c>
      <c r="K115" s="29" t="s">
        <v>48</v>
      </c>
      <c r="L115" s="29" t="s">
        <v>124</v>
      </c>
      <c r="M115" s="29" t="s">
        <v>50</v>
      </c>
      <c r="N115" s="29" t="s">
        <v>64</v>
      </c>
      <c r="O115" s="30">
        <v>20821</v>
      </c>
      <c r="P115" s="29"/>
      <c r="Q115" s="29">
        <v>175</v>
      </c>
      <c r="R115" s="31" t="s">
        <v>41</v>
      </c>
      <c r="S115" s="32"/>
      <c r="T115" s="32">
        <v>12.998396633230849</v>
      </c>
    </row>
    <row r="116" spans="1:20" s="24" customFormat="1" x14ac:dyDescent="0.35">
      <c r="A116" s="29">
        <v>27800</v>
      </c>
      <c r="B116" s="29" t="s">
        <v>30</v>
      </c>
      <c r="C116" s="29" t="s">
        <v>31</v>
      </c>
      <c r="D116" s="29" t="s">
        <v>31</v>
      </c>
      <c r="E116" s="29" t="s">
        <v>2990</v>
      </c>
      <c r="F116" s="29" t="s">
        <v>2991</v>
      </c>
      <c r="G116" s="29">
        <v>505.96</v>
      </c>
      <c r="H116" s="29" t="s">
        <v>60</v>
      </c>
      <c r="I116" s="29" t="s">
        <v>143</v>
      </c>
      <c r="J116" s="29" t="s">
        <v>56</v>
      </c>
      <c r="K116" s="29" t="s">
        <v>48</v>
      </c>
      <c r="L116" s="29" t="s">
        <v>124</v>
      </c>
      <c r="M116" s="29" t="s">
        <v>50</v>
      </c>
      <c r="N116" s="29" t="s">
        <v>64</v>
      </c>
      <c r="O116" s="30">
        <v>24473</v>
      </c>
      <c r="P116" s="29"/>
      <c r="Q116" s="29">
        <v>480</v>
      </c>
      <c r="R116" s="31" t="s">
        <v>41</v>
      </c>
      <c r="S116" s="32"/>
      <c r="T116" s="32">
        <v>12.998396633230849</v>
      </c>
    </row>
    <row r="117" spans="1:20" s="24" customFormat="1" x14ac:dyDescent="0.35">
      <c r="A117" s="29">
        <v>27900</v>
      </c>
      <c r="B117" s="29" t="s">
        <v>30</v>
      </c>
      <c r="C117" s="29" t="s">
        <v>31</v>
      </c>
      <c r="D117" s="29" t="s">
        <v>31</v>
      </c>
      <c r="E117" s="29" t="s">
        <v>2992</v>
      </c>
      <c r="F117" s="29" t="s">
        <v>2993</v>
      </c>
      <c r="G117" s="29">
        <v>495.9</v>
      </c>
      <c r="H117" s="29" t="s">
        <v>60</v>
      </c>
      <c r="I117" s="29" t="s">
        <v>143</v>
      </c>
      <c r="J117" s="29" t="s">
        <v>56</v>
      </c>
      <c r="K117" s="29" t="s">
        <v>48</v>
      </c>
      <c r="L117" s="29" t="s">
        <v>124</v>
      </c>
      <c r="M117" s="29" t="s">
        <v>50</v>
      </c>
      <c r="N117" s="29" t="s">
        <v>64</v>
      </c>
      <c r="O117" s="30">
        <v>24473</v>
      </c>
      <c r="P117" s="29"/>
      <c r="Q117" s="29">
        <v>480</v>
      </c>
      <c r="R117" s="31" t="s">
        <v>41</v>
      </c>
      <c r="S117" s="32"/>
      <c r="T117" s="32">
        <v>12.998396633230849</v>
      </c>
    </row>
    <row r="118" spans="1:20" s="24" customFormat="1" x14ac:dyDescent="0.35">
      <c r="A118" s="25">
        <v>90700</v>
      </c>
      <c r="B118" s="25" t="s">
        <v>30</v>
      </c>
      <c r="C118" s="25" t="s">
        <v>31</v>
      </c>
      <c r="D118" s="25" t="s">
        <v>42</v>
      </c>
      <c r="E118" s="25" t="s">
        <v>1657</v>
      </c>
      <c r="F118" s="25" t="s">
        <v>1658</v>
      </c>
      <c r="G118" s="25">
        <v>109.01</v>
      </c>
      <c r="H118" s="25" t="s">
        <v>60</v>
      </c>
      <c r="I118" s="25" t="s">
        <v>1659</v>
      </c>
      <c r="J118" s="25" t="s">
        <v>56</v>
      </c>
      <c r="K118" s="25" t="s">
        <v>122</v>
      </c>
      <c r="L118" s="25" t="s">
        <v>124</v>
      </c>
      <c r="M118" s="25" t="s">
        <v>50</v>
      </c>
      <c r="N118" s="25" t="s">
        <v>64</v>
      </c>
      <c r="O118" s="26">
        <v>37056</v>
      </c>
      <c r="P118" s="25"/>
      <c r="Q118" s="25">
        <v>107.45</v>
      </c>
      <c r="R118" s="27" t="s">
        <v>41</v>
      </c>
      <c r="S118" s="28"/>
      <c r="T118" s="28">
        <v>12.036764570904085</v>
      </c>
    </row>
    <row r="119" spans="1:20" s="24" customFormat="1" x14ac:dyDescent="0.35">
      <c r="A119" s="20">
        <v>45900</v>
      </c>
      <c r="B119" s="20" t="s">
        <v>30</v>
      </c>
      <c r="C119" s="20" t="s">
        <v>42</v>
      </c>
      <c r="D119" s="20" t="s">
        <v>31</v>
      </c>
      <c r="E119" s="20" t="s">
        <v>1239</v>
      </c>
      <c r="F119" s="20" t="s">
        <v>1240</v>
      </c>
      <c r="G119" s="20">
        <v>48.2</v>
      </c>
      <c r="H119" s="20" t="s">
        <v>60</v>
      </c>
      <c r="I119" s="20" t="s">
        <v>465</v>
      </c>
      <c r="J119" s="20" t="s">
        <v>56</v>
      </c>
      <c r="K119" s="20" t="s">
        <v>63</v>
      </c>
      <c r="L119" s="20" t="s">
        <v>47</v>
      </c>
      <c r="M119" s="20" t="s">
        <v>50</v>
      </c>
      <c r="N119" s="20" t="s">
        <v>64</v>
      </c>
      <c r="O119" s="21">
        <v>34200</v>
      </c>
      <c r="P119" s="20"/>
      <c r="Q119" s="20">
        <v>49</v>
      </c>
      <c r="R119" s="22" t="s">
        <v>41</v>
      </c>
      <c r="S119" s="23"/>
      <c r="T119" s="23">
        <v>11.5</v>
      </c>
    </row>
    <row r="120" spans="1:20" s="24" customFormat="1" x14ac:dyDescent="0.35">
      <c r="A120" s="25">
        <v>98900</v>
      </c>
      <c r="B120" s="25" t="s">
        <v>30</v>
      </c>
      <c r="C120" s="25" t="s">
        <v>31</v>
      </c>
      <c r="D120" s="25" t="s">
        <v>42</v>
      </c>
      <c r="E120" s="25" t="s">
        <v>417</v>
      </c>
      <c r="F120" s="25" t="s">
        <v>418</v>
      </c>
      <c r="G120" s="25">
        <v>493.63</v>
      </c>
      <c r="H120" s="25" t="s">
        <v>60</v>
      </c>
      <c r="I120" s="25" t="s">
        <v>419</v>
      </c>
      <c r="J120" s="25" t="s">
        <v>56</v>
      </c>
      <c r="K120" s="25" t="s">
        <v>122</v>
      </c>
      <c r="L120" s="25" t="s">
        <v>124</v>
      </c>
      <c r="M120" s="25" t="s">
        <v>50</v>
      </c>
      <c r="N120" s="25" t="s">
        <v>64</v>
      </c>
      <c r="O120" s="26">
        <v>40340</v>
      </c>
      <c r="P120" s="25"/>
      <c r="Q120" s="25">
        <v>537</v>
      </c>
      <c r="R120" s="27" t="s">
        <v>41</v>
      </c>
      <c r="S120" s="28"/>
      <c r="T120" s="28">
        <v>11.297976208757262</v>
      </c>
    </row>
    <row r="121" spans="1:20" s="44" customFormat="1" x14ac:dyDescent="0.35">
      <c r="A121" s="25">
        <v>91700</v>
      </c>
      <c r="B121" s="25" t="s">
        <v>30</v>
      </c>
      <c r="C121" s="25" t="s">
        <v>31</v>
      </c>
      <c r="D121" s="25" t="s">
        <v>42</v>
      </c>
      <c r="E121" s="25" t="s">
        <v>2710</v>
      </c>
      <c r="F121" s="25" t="s">
        <v>2711</v>
      </c>
      <c r="G121" s="25">
        <v>799.47</v>
      </c>
      <c r="H121" s="25" t="s">
        <v>60</v>
      </c>
      <c r="I121" s="25" t="s">
        <v>2012</v>
      </c>
      <c r="J121" s="25" t="s">
        <v>56</v>
      </c>
      <c r="K121" s="25" t="s">
        <v>122</v>
      </c>
      <c r="L121" s="25" t="s">
        <v>124</v>
      </c>
      <c r="M121" s="25" t="s">
        <v>50</v>
      </c>
      <c r="N121" s="25" t="s">
        <v>64</v>
      </c>
      <c r="O121" s="26">
        <v>38476</v>
      </c>
      <c r="P121" s="25"/>
      <c r="Q121" s="25">
        <v>800</v>
      </c>
      <c r="R121" s="27" t="s">
        <v>41</v>
      </c>
      <c r="S121" s="28"/>
      <c r="T121" s="28">
        <v>11.010687226997627</v>
      </c>
    </row>
    <row r="122" spans="1:20" s="44" customFormat="1" x14ac:dyDescent="0.35">
      <c r="A122" s="20">
        <v>20600</v>
      </c>
      <c r="B122" s="20" t="s">
        <v>30</v>
      </c>
      <c r="C122" s="20" t="s">
        <v>31</v>
      </c>
      <c r="D122" s="20" t="s">
        <v>31</v>
      </c>
      <c r="E122" s="20" t="s">
        <v>2362</v>
      </c>
      <c r="F122" s="20" t="s">
        <v>2363</v>
      </c>
      <c r="G122" s="20">
        <v>215</v>
      </c>
      <c r="H122" s="20" t="s">
        <v>60</v>
      </c>
      <c r="I122" s="20" t="s">
        <v>2364</v>
      </c>
      <c r="J122" s="20" t="s">
        <v>56</v>
      </c>
      <c r="K122" s="20" t="s">
        <v>48</v>
      </c>
      <c r="L122" s="20" t="s">
        <v>124</v>
      </c>
      <c r="M122" s="20" t="s">
        <v>50</v>
      </c>
      <c r="N122" s="20" t="s">
        <v>64</v>
      </c>
      <c r="O122" s="21">
        <v>21551</v>
      </c>
      <c r="P122" s="20"/>
      <c r="Q122" s="20">
        <v>215</v>
      </c>
      <c r="R122" s="22" t="s">
        <v>41</v>
      </c>
      <c r="S122" s="23"/>
      <c r="T122" s="23">
        <v>10.681965474196199</v>
      </c>
    </row>
    <row r="123" spans="1:20" s="44" customFormat="1" x14ac:dyDescent="0.35">
      <c r="A123" s="20">
        <v>20700</v>
      </c>
      <c r="B123" s="20" t="s">
        <v>30</v>
      </c>
      <c r="C123" s="20" t="s">
        <v>31</v>
      </c>
      <c r="D123" s="20" t="s">
        <v>31</v>
      </c>
      <c r="E123" s="20" t="s">
        <v>2365</v>
      </c>
      <c r="F123" s="20" t="s">
        <v>2366</v>
      </c>
      <c r="G123" s="20">
        <v>215.29</v>
      </c>
      <c r="H123" s="20" t="s">
        <v>60</v>
      </c>
      <c r="I123" s="20" t="s">
        <v>2364</v>
      </c>
      <c r="J123" s="20" t="s">
        <v>56</v>
      </c>
      <c r="K123" s="20" t="s">
        <v>48</v>
      </c>
      <c r="L123" s="20" t="s">
        <v>124</v>
      </c>
      <c r="M123" s="20" t="s">
        <v>50</v>
      </c>
      <c r="N123" s="20" t="s">
        <v>64</v>
      </c>
      <c r="O123" s="21">
        <v>21551</v>
      </c>
      <c r="P123" s="20"/>
      <c r="Q123" s="20">
        <v>215</v>
      </c>
      <c r="R123" s="22" t="s">
        <v>41</v>
      </c>
      <c r="S123" s="23"/>
      <c r="T123" s="23">
        <v>10.681965474196199</v>
      </c>
    </row>
    <row r="124" spans="1:20" s="44" customFormat="1" x14ac:dyDescent="0.35">
      <c r="A124" s="25">
        <v>111600</v>
      </c>
      <c r="B124" s="25" t="s">
        <v>30</v>
      </c>
      <c r="C124" s="25" t="s">
        <v>31</v>
      </c>
      <c r="D124" s="25" t="s">
        <v>42</v>
      </c>
      <c r="E124" s="25" t="s">
        <v>1266</v>
      </c>
      <c r="F124" s="25" t="s">
        <v>1267</v>
      </c>
      <c r="G124" s="25">
        <v>263</v>
      </c>
      <c r="H124" s="25" t="s">
        <v>60</v>
      </c>
      <c r="I124" s="25" t="s">
        <v>1268</v>
      </c>
      <c r="J124" s="25" t="s">
        <v>56</v>
      </c>
      <c r="K124" s="25" t="s">
        <v>122</v>
      </c>
      <c r="L124" s="25" t="s">
        <v>124</v>
      </c>
      <c r="M124" s="25" t="s">
        <v>50</v>
      </c>
      <c r="N124" s="25" t="s">
        <v>64</v>
      </c>
      <c r="O124" s="26">
        <v>41454</v>
      </c>
      <c r="P124" s="25"/>
      <c r="Q124" s="25">
        <v>348</v>
      </c>
      <c r="R124" s="27" t="s">
        <v>41</v>
      </c>
      <c r="S124" s="28"/>
      <c r="T124" s="28">
        <v>10.678769989153508</v>
      </c>
    </row>
    <row r="125" spans="1:20" s="44" customFormat="1" x14ac:dyDescent="0.35">
      <c r="A125" s="20">
        <v>111400</v>
      </c>
      <c r="B125" s="20" t="s">
        <v>30</v>
      </c>
      <c r="C125" s="20" t="s">
        <v>31</v>
      </c>
      <c r="D125" s="20" t="s">
        <v>31</v>
      </c>
      <c r="E125" s="20" t="s">
        <v>1273</v>
      </c>
      <c r="F125" s="20" t="s">
        <v>1274</v>
      </c>
      <c r="G125" s="20">
        <v>263.68</v>
      </c>
      <c r="H125" s="20" t="s">
        <v>60</v>
      </c>
      <c r="I125" s="20" t="s">
        <v>1268</v>
      </c>
      <c r="J125" s="20" t="s">
        <v>56</v>
      </c>
      <c r="K125" s="20" t="s">
        <v>122</v>
      </c>
      <c r="L125" s="20" t="s">
        <v>124</v>
      </c>
      <c r="M125" s="20" t="s">
        <v>50</v>
      </c>
      <c r="N125" s="20" t="s">
        <v>64</v>
      </c>
      <c r="O125" s="21">
        <v>41454</v>
      </c>
      <c r="P125" s="20"/>
      <c r="Q125" s="20">
        <v>348</v>
      </c>
      <c r="R125" s="22" t="s">
        <v>41</v>
      </c>
      <c r="S125" s="23"/>
      <c r="T125" s="28">
        <v>10.678769989153508</v>
      </c>
    </row>
    <row r="126" spans="1:20" s="44" customFormat="1" x14ac:dyDescent="0.35">
      <c r="A126" s="29">
        <v>119700</v>
      </c>
      <c r="B126" s="29" t="s">
        <v>30</v>
      </c>
      <c r="C126" s="29" t="s">
        <v>42</v>
      </c>
      <c r="D126" s="29" t="s">
        <v>31</v>
      </c>
      <c r="E126" s="29" t="s">
        <v>1775</v>
      </c>
      <c r="F126" s="29" t="s">
        <v>1776</v>
      </c>
      <c r="G126" s="29">
        <v>13</v>
      </c>
      <c r="H126" s="29" t="s">
        <v>60</v>
      </c>
      <c r="I126" s="29" t="s">
        <v>1776</v>
      </c>
      <c r="J126" s="29" t="s">
        <v>56</v>
      </c>
      <c r="K126" s="29" t="s">
        <v>912</v>
      </c>
      <c r="L126" s="29" t="s">
        <v>124</v>
      </c>
      <c r="M126" s="29" t="s">
        <v>50</v>
      </c>
      <c r="N126" s="29" t="s">
        <v>64</v>
      </c>
      <c r="O126" s="30">
        <v>41439</v>
      </c>
      <c r="P126" s="29"/>
      <c r="Q126" s="29">
        <v>13.2</v>
      </c>
      <c r="R126" s="31" t="s">
        <v>41</v>
      </c>
      <c r="S126" s="32"/>
      <c r="T126" s="33">
        <v>10.574999999999999</v>
      </c>
    </row>
    <row r="127" spans="1:20" s="44" customFormat="1" x14ac:dyDescent="0.35">
      <c r="A127" s="20">
        <v>96700</v>
      </c>
      <c r="B127" s="20" t="s">
        <v>30</v>
      </c>
      <c r="C127" s="20" t="s">
        <v>31</v>
      </c>
      <c r="D127" s="20" t="s">
        <v>31</v>
      </c>
      <c r="E127" s="20" t="s">
        <v>3019</v>
      </c>
      <c r="F127" s="20" t="s">
        <v>3020</v>
      </c>
      <c r="G127" s="20">
        <v>48.35</v>
      </c>
      <c r="H127" s="20" t="s">
        <v>60</v>
      </c>
      <c r="I127" s="20" t="s">
        <v>901</v>
      </c>
      <c r="J127" s="20" t="s">
        <v>56</v>
      </c>
      <c r="K127" s="20" t="s">
        <v>63</v>
      </c>
      <c r="L127" s="20" t="s">
        <v>47</v>
      </c>
      <c r="M127" s="20" t="s">
        <v>50</v>
      </c>
      <c r="N127" s="20" t="s">
        <v>1845</v>
      </c>
      <c r="O127" s="21">
        <v>38869</v>
      </c>
      <c r="P127" s="20"/>
      <c r="Q127" s="20">
        <v>48.5</v>
      </c>
      <c r="R127" s="22" t="s">
        <v>41</v>
      </c>
      <c r="S127" s="23"/>
      <c r="T127" s="23">
        <v>10.401088073506642</v>
      </c>
    </row>
    <row r="128" spans="1:20" s="44" customFormat="1" x14ac:dyDescent="0.35">
      <c r="A128" s="20">
        <v>96800</v>
      </c>
      <c r="B128" s="20" t="s">
        <v>30</v>
      </c>
      <c r="C128" s="20" t="s">
        <v>31</v>
      </c>
      <c r="D128" s="20" t="s">
        <v>31</v>
      </c>
      <c r="E128" s="20" t="s">
        <v>3021</v>
      </c>
      <c r="F128" s="20" t="s">
        <v>3022</v>
      </c>
      <c r="G128" s="20">
        <v>48.5</v>
      </c>
      <c r="H128" s="20" t="s">
        <v>60</v>
      </c>
      <c r="I128" s="20" t="s">
        <v>901</v>
      </c>
      <c r="J128" s="20" t="s">
        <v>56</v>
      </c>
      <c r="K128" s="20" t="s">
        <v>63</v>
      </c>
      <c r="L128" s="20" t="s">
        <v>47</v>
      </c>
      <c r="M128" s="20" t="s">
        <v>50</v>
      </c>
      <c r="N128" s="20" t="s">
        <v>1845</v>
      </c>
      <c r="O128" s="21">
        <v>38869</v>
      </c>
      <c r="P128" s="20"/>
      <c r="Q128" s="20">
        <v>48.5</v>
      </c>
      <c r="R128" s="22" t="s">
        <v>41</v>
      </c>
      <c r="S128" s="23"/>
      <c r="T128" s="23">
        <v>10.401088073506642</v>
      </c>
    </row>
    <row r="129" spans="1:20" s="44" customFormat="1" x14ac:dyDescent="0.35">
      <c r="A129" s="20">
        <v>101000</v>
      </c>
      <c r="B129" s="20" t="s">
        <v>30</v>
      </c>
      <c r="C129" s="20" t="s">
        <v>31</v>
      </c>
      <c r="D129" s="20" t="s">
        <v>31</v>
      </c>
      <c r="E129" s="20" t="s">
        <v>3023</v>
      </c>
      <c r="F129" s="20" t="s">
        <v>3024</v>
      </c>
      <c r="G129" s="20">
        <v>49</v>
      </c>
      <c r="H129" s="20" t="s">
        <v>60</v>
      </c>
      <c r="I129" s="20" t="s">
        <v>901</v>
      </c>
      <c r="J129" s="20" t="s">
        <v>56</v>
      </c>
      <c r="K129" s="20" t="s">
        <v>63</v>
      </c>
      <c r="L129" s="20" t="s">
        <v>62</v>
      </c>
      <c r="M129" s="20" t="s">
        <v>50</v>
      </c>
      <c r="N129" s="20" t="s">
        <v>1845</v>
      </c>
      <c r="O129" s="21">
        <v>40634</v>
      </c>
      <c r="P129" s="20"/>
      <c r="Q129" s="20">
        <v>48.5</v>
      </c>
      <c r="R129" s="22" t="s">
        <v>41</v>
      </c>
      <c r="S129" s="23"/>
      <c r="T129" s="23">
        <v>10.401088073506642</v>
      </c>
    </row>
    <row r="130" spans="1:20" s="44" customFormat="1" x14ac:dyDescent="0.35">
      <c r="A130" s="20">
        <v>101100</v>
      </c>
      <c r="B130" s="20" t="s">
        <v>30</v>
      </c>
      <c r="C130" s="20" t="s">
        <v>31</v>
      </c>
      <c r="D130" s="20" t="s">
        <v>31</v>
      </c>
      <c r="E130" s="20" t="s">
        <v>3025</v>
      </c>
      <c r="F130" s="20" t="s">
        <v>3026</v>
      </c>
      <c r="G130" s="20">
        <v>49</v>
      </c>
      <c r="H130" s="20" t="s">
        <v>60</v>
      </c>
      <c r="I130" s="20" t="s">
        <v>901</v>
      </c>
      <c r="J130" s="20" t="s">
        <v>56</v>
      </c>
      <c r="K130" s="20" t="s">
        <v>63</v>
      </c>
      <c r="L130" s="20" t="s">
        <v>62</v>
      </c>
      <c r="M130" s="20" t="s">
        <v>50</v>
      </c>
      <c r="N130" s="20" t="s">
        <v>1845</v>
      </c>
      <c r="O130" s="21">
        <v>40634</v>
      </c>
      <c r="P130" s="20"/>
      <c r="Q130" s="20">
        <v>48.5</v>
      </c>
      <c r="R130" s="22" t="s">
        <v>41</v>
      </c>
      <c r="S130" s="23"/>
      <c r="T130" s="23">
        <v>10.401088073506642</v>
      </c>
    </row>
    <row r="131" spans="1:20" s="44" customFormat="1" x14ac:dyDescent="0.35">
      <c r="A131" s="20">
        <v>102500</v>
      </c>
      <c r="B131" s="20" t="s">
        <v>30</v>
      </c>
      <c r="C131" s="20" t="s">
        <v>31</v>
      </c>
      <c r="D131" s="20" t="s">
        <v>31</v>
      </c>
      <c r="E131" s="20" t="s">
        <v>819</v>
      </c>
      <c r="F131" s="20" t="s">
        <v>820</v>
      </c>
      <c r="G131" s="20">
        <v>49.4</v>
      </c>
      <c r="H131" s="20" t="s">
        <v>60</v>
      </c>
      <c r="I131" s="20" t="s">
        <v>88</v>
      </c>
      <c r="J131" s="20" t="s">
        <v>56</v>
      </c>
      <c r="K131" s="20" t="s">
        <v>63</v>
      </c>
      <c r="L131" s="20" t="s">
        <v>62</v>
      </c>
      <c r="M131" s="20" t="s">
        <v>50</v>
      </c>
      <c r="N131" s="20" t="s">
        <v>64</v>
      </c>
      <c r="O131" s="21">
        <v>40802</v>
      </c>
      <c r="P131" s="20"/>
      <c r="Q131" s="20">
        <v>49.4</v>
      </c>
      <c r="R131" s="22" t="s">
        <v>41</v>
      </c>
      <c r="S131" s="23"/>
      <c r="T131" s="23">
        <v>10.260562499352687</v>
      </c>
    </row>
    <row r="132" spans="1:20" s="44" customFormat="1" x14ac:dyDescent="0.35">
      <c r="A132" s="20">
        <v>102600</v>
      </c>
      <c r="B132" s="20" t="s">
        <v>30</v>
      </c>
      <c r="C132" s="20" t="s">
        <v>31</v>
      </c>
      <c r="D132" s="20" t="s">
        <v>31</v>
      </c>
      <c r="E132" s="20" t="s">
        <v>821</v>
      </c>
      <c r="F132" s="20" t="s">
        <v>822</v>
      </c>
      <c r="G132" s="20">
        <v>49.4</v>
      </c>
      <c r="H132" s="20" t="s">
        <v>60</v>
      </c>
      <c r="I132" s="20" t="s">
        <v>88</v>
      </c>
      <c r="J132" s="20" t="s">
        <v>56</v>
      </c>
      <c r="K132" s="20" t="s">
        <v>63</v>
      </c>
      <c r="L132" s="20" t="s">
        <v>62</v>
      </c>
      <c r="M132" s="20" t="s">
        <v>50</v>
      </c>
      <c r="N132" s="20" t="s">
        <v>64</v>
      </c>
      <c r="O132" s="21">
        <v>40802</v>
      </c>
      <c r="P132" s="20"/>
      <c r="Q132" s="20">
        <v>49.4</v>
      </c>
      <c r="R132" s="22" t="s">
        <v>41</v>
      </c>
      <c r="S132" s="23"/>
      <c r="T132" s="23">
        <v>10.260562499352687</v>
      </c>
    </row>
    <row r="133" spans="1:20" s="44" customFormat="1" x14ac:dyDescent="0.35">
      <c r="A133" s="20">
        <v>101900</v>
      </c>
      <c r="B133" s="20" t="s">
        <v>30</v>
      </c>
      <c r="C133" s="20" t="s">
        <v>31</v>
      </c>
      <c r="D133" s="20" t="s">
        <v>31</v>
      </c>
      <c r="E133" s="20" t="s">
        <v>823</v>
      </c>
      <c r="F133" s="20" t="s">
        <v>824</v>
      </c>
      <c r="G133" s="20">
        <v>49.4</v>
      </c>
      <c r="H133" s="20" t="s">
        <v>60</v>
      </c>
      <c r="I133" s="20" t="s">
        <v>88</v>
      </c>
      <c r="J133" s="20" t="s">
        <v>56</v>
      </c>
      <c r="K133" s="20" t="s">
        <v>63</v>
      </c>
      <c r="L133" s="20" t="s">
        <v>62</v>
      </c>
      <c r="M133" s="20" t="s">
        <v>50</v>
      </c>
      <c r="N133" s="20" t="s">
        <v>89</v>
      </c>
      <c r="O133" s="21">
        <v>40754</v>
      </c>
      <c r="P133" s="20"/>
      <c r="Q133" s="20">
        <v>49.4</v>
      </c>
      <c r="R133" s="22" t="s">
        <v>41</v>
      </c>
      <c r="S133" s="23"/>
      <c r="T133" s="23">
        <v>10.260562499352687</v>
      </c>
    </row>
    <row r="134" spans="1:20" s="44" customFormat="1" x14ac:dyDescent="0.35">
      <c r="A134" s="20">
        <v>102000</v>
      </c>
      <c r="B134" s="20" t="s">
        <v>30</v>
      </c>
      <c r="C134" s="20" t="s">
        <v>31</v>
      </c>
      <c r="D134" s="20" t="s">
        <v>31</v>
      </c>
      <c r="E134" s="20" t="s">
        <v>825</v>
      </c>
      <c r="F134" s="20" t="s">
        <v>826</v>
      </c>
      <c r="G134" s="20">
        <v>49.4</v>
      </c>
      <c r="H134" s="20" t="s">
        <v>60</v>
      </c>
      <c r="I134" s="20" t="s">
        <v>88</v>
      </c>
      <c r="J134" s="20" t="s">
        <v>56</v>
      </c>
      <c r="K134" s="20" t="s">
        <v>63</v>
      </c>
      <c r="L134" s="20" t="s">
        <v>62</v>
      </c>
      <c r="M134" s="20" t="s">
        <v>50</v>
      </c>
      <c r="N134" s="20" t="s">
        <v>89</v>
      </c>
      <c r="O134" s="21">
        <v>40754</v>
      </c>
      <c r="P134" s="20"/>
      <c r="Q134" s="20">
        <v>49.4</v>
      </c>
      <c r="R134" s="22" t="s">
        <v>41</v>
      </c>
      <c r="S134" s="23"/>
      <c r="T134" s="23">
        <v>10.260562499352687</v>
      </c>
    </row>
    <row r="135" spans="1:20" s="44" customFormat="1" x14ac:dyDescent="0.35">
      <c r="A135" s="20">
        <v>42500</v>
      </c>
      <c r="B135" s="20" t="s">
        <v>30</v>
      </c>
      <c r="C135" s="20" t="s">
        <v>42</v>
      </c>
      <c r="D135" s="20" t="s">
        <v>31</v>
      </c>
      <c r="E135" s="20" t="s">
        <v>654</v>
      </c>
      <c r="F135" s="20" t="s">
        <v>655</v>
      </c>
      <c r="G135" s="20">
        <v>50.05</v>
      </c>
      <c r="H135" s="20" t="s">
        <v>60</v>
      </c>
      <c r="I135" s="20" t="s">
        <v>465</v>
      </c>
      <c r="J135" s="20" t="s">
        <v>56</v>
      </c>
      <c r="K135" s="20" t="s">
        <v>63</v>
      </c>
      <c r="L135" s="20" t="s">
        <v>47</v>
      </c>
      <c r="M135" s="20" t="s">
        <v>50</v>
      </c>
      <c r="N135" s="20" t="s">
        <v>64</v>
      </c>
      <c r="O135" s="21">
        <v>32284</v>
      </c>
      <c r="P135" s="20"/>
      <c r="Q135" s="20">
        <v>35</v>
      </c>
      <c r="R135" s="22" t="s">
        <v>41</v>
      </c>
      <c r="S135" s="23"/>
      <c r="T135" s="23">
        <v>10.000697272982373</v>
      </c>
    </row>
    <row r="136" spans="1:20" s="44" customFormat="1" x14ac:dyDescent="0.35">
      <c r="A136" s="20">
        <v>72200</v>
      </c>
      <c r="B136" s="20" t="s">
        <v>30</v>
      </c>
      <c r="C136" s="20" t="s">
        <v>42</v>
      </c>
      <c r="D136" s="20" t="s">
        <v>31</v>
      </c>
      <c r="E136" s="20" t="s">
        <v>3540</v>
      </c>
      <c r="F136" s="20" t="s">
        <v>3541</v>
      </c>
      <c r="G136" s="20">
        <v>48.2</v>
      </c>
      <c r="H136" s="20" t="s">
        <v>60</v>
      </c>
      <c r="I136" s="20" t="s">
        <v>465</v>
      </c>
      <c r="J136" s="20" t="s">
        <v>56</v>
      </c>
      <c r="K136" s="20" t="s">
        <v>63</v>
      </c>
      <c r="L136" s="20" t="s">
        <v>47</v>
      </c>
      <c r="M136" s="20" t="s">
        <v>50</v>
      </c>
      <c r="N136" s="20" t="s">
        <v>64</v>
      </c>
      <c r="O136" s="21">
        <v>30834</v>
      </c>
      <c r="P136" s="20"/>
      <c r="Q136" s="20">
        <v>22</v>
      </c>
      <c r="R136" s="22" t="s">
        <v>41</v>
      </c>
      <c r="S136" s="23"/>
      <c r="T136" s="23">
        <v>9.9737825587307132</v>
      </c>
    </row>
    <row r="137" spans="1:20" s="44" customFormat="1" x14ac:dyDescent="0.35">
      <c r="A137" s="20">
        <v>14100</v>
      </c>
      <c r="B137" s="20" t="s">
        <v>30</v>
      </c>
      <c r="C137" s="20" t="s">
        <v>31</v>
      </c>
      <c r="D137" s="20" t="s">
        <v>31</v>
      </c>
      <c r="E137" s="20" t="s">
        <v>1592</v>
      </c>
      <c r="F137" s="20" t="s">
        <v>1593</v>
      </c>
      <c r="G137" s="20">
        <v>22.07</v>
      </c>
      <c r="H137" s="20" t="s">
        <v>60</v>
      </c>
      <c r="I137" s="20" t="s">
        <v>1594</v>
      </c>
      <c r="J137" s="20" t="s">
        <v>56</v>
      </c>
      <c r="K137" s="20" t="s">
        <v>63</v>
      </c>
      <c r="L137" s="20" t="s">
        <v>62</v>
      </c>
      <c r="M137" s="20" t="s">
        <v>50</v>
      </c>
      <c r="N137" s="20" t="s">
        <v>196</v>
      </c>
      <c r="O137" s="21">
        <v>27760</v>
      </c>
      <c r="P137" s="20"/>
      <c r="Q137" s="20">
        <v>30.58</v>
      </c>
      <c r="R137" s="22" t="s">
        <v>41</v>
      </c>
      <c r="S137" s="23"/>
      <c r="T137" s="23">
        <v>9.9734546969381377</v>
      </c>
    </row>
    <row r="138" spans="1:20" s="44" customFormat="1" x14ac:dyDescent="0.35">
      <c r="A138" s="20">
        <v>14200</v>
      </c>
      <c r="B138" s="20" t="s">
        <v>30</v>
      </c>
      <c r="C138" s="20" t="s">
        <v>31</v>
      </c>
      <c r="D138" s="20" t="s">
        <v>31</v>
      </c>
      <c r="E138" s="20" t="s">
        <v>1595</v>
      </c>
      <c r="F138" s="20" t="s">
        <v>1596</v>
      </c>
      <c r="G138" s="20">
        <v>22.3</v>
      </c>
      <c r="H138" s="20" t="s">
        <v>60</v>
      </c>
      <c r="I138" s="20" t="s">
        <v>1594</v>
      </c>
      <c r="J138" s="20" t="s">
        <v>56</v>
      </c>
      <c r="K138" s="20" t="s">
        <v>63</v>
      </c>
      <c r="L138" s="20" t="s">
        <v>62</v>
      </c>
      <c r="M138" s="20" t="s">
        <v>50</v>
      </c>
      <c r="N138" s="20" t="s">
        <v>196</v>
      </c>
      <c r="O138" s="21">
        <v>27760</v>
      </c>
      <c r="P138" s="20"/>
      <c r="Q138" s="20">
        <v>30.58</v>
      </c>
      <c r="R138" s="22" t="s">
        <v>41</v>
      </c>
      <c r="S138" s="23"/>
      <c r="T138" s="23">
        <v>9.9734546969381377</v>
      </c>
    </row>
    <row r="139" spans="1:20" s="44" customFormat="1" x14ac:dyDescent="0.35">
      <c r="A139" s="20">
        <v>89000</v>
      </c>
      <c r="B139" s="20" t="s">
        <v>30</v>
      </c>
      <c r="C139" s="20" t="s">
        <v>31</v>
      </c>
      <c r="D139" s="20" t="s">
        <v>31</v>
      </c>
      <c r="E139" s="20" t="s">
        <v>1597</v>
      </c>
      <c r="F139" s="20" t="s">
        <v>1598</v>
      </c>
      <c r="G139" s="20">
        <v>44.83</v>
      </c>
      <c r="H139" s="20" t="s">
        <v>60</v>
      </c>
      <c r="I139" s="20" t="s">
        <v>1594</v>
      </c>
      <c r="J139" s="20" t="s">
        <v>56</v>
      </c>
      <c r="K139" s="20" t="s">
        <v>63</v>
      </c>
      <c r="L139" s="20" t="s">
        <v>62</v>
      </c>
      <c r="M139" s="20" t="s">
        <v>50</v>
      </c>
      <c r="N139" s="20" t="s">
        <v>196</v>
      </c>
      <c r="O139" s="21">
        <v>37994</v>
      </c>
      <c r="P139" s="20"/>
      <c r="Q139" s="20">
        <v>47.3</v>
      </c>
      <c r="R139" s="22" t="s">
        <v>41</v>
      </c>
      <c r="S139" s="23"/>
      <c r="T139" s="23">
        <v>9.9734546969381377</v>
      </c>
    </row>
    <row r="140" spans="1:20" s="44" customFormat="1" x14ac:dyDescent="0.35">
      <c r="A140" s="20">
        <v>89300</v>
      </c>
      <c r="B140" s="20" t="s">
        <v>30</v>
      </c>
      <c r="C140" s="20" t="s">
        <v>31</v>
      </c>
      <c r="D140" s="20" t="s">
        <v>31</v>
      </c>
      <c r="E140" s="20" t="s">
        <v>1599</v>
      </c>
      <c r="F140" s="20" t="s">
        <v>1600</v>
      </c>
      <c r="G140" s="20">
        <v>42.42</v>
      </c>
      <c r="H140" s="20" t="s">
        <v>60</v>
      </c>
      <c r="I140" s="20" t="s">
        <v>1594</v>
      </c>
      <c r="J140" s="20" t="s">
        <v>56</v>
      </c>
      <c r="K140" s="20" t="s">
        <v>63</v>
      </c>
      <c r="L140" s="20" t="s">
        <v>62</v>
      </c>
      <c r="M140" s="20" t="s">
        <v>50</v>
      </c>
      <c r="N140" s="20" t="s">
        <v>196</v>
      </c>
      <c r="O140" s="21">
        <v>37994</v>
      </c>
      <c r="P140" s="20"/>
      <c r="Q140" s="20">
        <v>47.3</v>
      </c>
      <c r="R140" s="22" t="s">
        <v>41</v>
      </c>
      <c r="S140" s="23"/>
      <c r="T140" s="23">
        <v>9.9734546969381377</v>
      </c>
    </row>
    <row r="141" spans="1:20" s="44" customFormat="1" x14ac:dyDescent="0.35">
      <c r="A141" s="29">
        <v>65600</v>
      </c>
      <c r="B141" s="29" t="s">
        <v>30</v>
      </c>
      <c r="C141" s="29" t="s">
        <v>42</v>
      </c>
      <c r="D141" s="29" t="s">
        <v>31</v>
      </c>
      <c r="E141" s="29" t="s">
        <v>178</v>
      </c>
      <c r="F141" s="29" t="s">
        <v>179</v>
      </c>
      <c r="G141" s="29">
        <v>44</v>
      </c>
      <c r="H141" s="29" t="s">
        <v>60</v>
      </c>
      <c r="I141" s="29" t="s">
        <v>179</v>
      </c>
      <c r="J141" s="29" t="s">
        <v>56</v>
      </c>
      <c r="K141" s="29" t="s">
        <v>63</v>
      </c>
      <c r="L141" s="29" t="s">
        <v>47</v>
      </c>
      <c r="M141" s="29" t="s">
        <v>50</v>
      </c>
      <c r="N141" s="29" t="s">
        <v>64</v>
      </c>
      <c r="O141" s="30">
        <v>31369</v>
      </c>
      <c r="P141" s="29"/>
      <c r="Q141" s="29">
        <v>44</v>
      </c>
      <c r="R141" s="31" t="s">
        <v>41</v>
      </c>
      <c r="S141" s="32"/>
      <c r="T141" s="33">
        <v>9.9292034963344751</v>
      </c>
    </row>
    <row r="142" spans="1:20" s="44" customFormat="1" x14ac:dyDescent="0.35">
      <c r="A142" s="29">
        <v>38700</v>
      </c>
      <c r="B142" s="29" t="s">
        <v>30</v>
      </c>
      <c r="C142" s="29" t="s">
        <v>42</v>
      </c>
      <c r="D142" s="29" t="s">
        <v>31</v>
      </c>
      <c r="E142" s="29" t="s">
        <v>505</v>
      </c>
      <c r="F142" s="29" t="s">
        <v>506</v>
      </c>
      <c r="G142" s="29">
        <v>48</v>
      </c>
      <c r="H142" s="29" t="s">
        <v>60</v>
      </c>
      <c r="I142" s="29" t="s">
        <v>506</v>
      </c>
      <c r="J142" s="29" t="s">
        <v>56</v>
      </c>
      <c r="K142" s="29" t="s">
        <v>63</v>
      </c>
      <c r="L142" s="29" t="s">
        <v>47</v>
      </c>
      <c r="M142" s="29" t="s">
        <v>50</v>
      </c>
      <c r="N142" s="29" t="s">
        <v>64</v>
      </c>
      <c r="O142" s="30">
        <v>32864</v>
      </c>
      <c r="P142" s="29"/>
      <c r="Q142" s="29">
        <v>48.9</v>
      </c>
      <c r="R142" s="31" t="s">
        <v>41</v>
      </c>
      <c r="S142" s="32"/>
      <c r="T142" s="33">
        <v>9.9292034963344751</v>
      </c>
    </row>
    <row r="143" spans="1:20" s="44" customFormat="1" x14ac:dyDescent="0.35">
      <c r="A143" s="29">
        <v>45801</v>
      </c>
      <c r="B143" s="29" t="s">
        <v>30</v>
      </c>
      <c r="C143" s="29" t="s">
        <v>42</v>
      </c>
      <c r="D143" s="29" t="s">
        <v>31</v>
      </c>
      <c r="E143" s="29" t="s">
        <v>2540</v>
      </c>
      <c r="F143" s="29" t="s">
        <v>2541</v>
      </c>
      <c r="G143" s="29">
        <v>33.6</v>
      </c>
      <c r="H143" s="29" t="s">
        <v>60</v>
      </c>
      <c r="I143" s="29" t="s">
        <v>2541</v>
      </c>
      <c r="J143" s="29" t="s">
        <v>56</v>
      </c>
      <c r="K143" s="29" t="s">
        <v>63</v>
      </c>
      <c r="L143" s="29" t="s">
        <v>47</v>
      </c>
      <c r="M143" s="29" t="s">
        <v>50</v>
      </c>
      <c r="N143" s="29" t="s">
        <v>64</v>
      </c>
      <c r="O143" s="30">
        <v>31291</v>
      </c>
      <c r="P143" s="29"/>
      <c r="Q143" s="29">
        <v>36.6</v>
      </c>
      <c r="R143" s="31" t="s">
        <v>41</v>
      </c>
      <c r="S143" s="32"/>
      <c r="T143" s="33">
        <v>9.9292034963344751</v>
      </c>
    </row>
    <row r="144" spans="1:20" s="44" customFormat="1" x14ac:dyDescent="0.35">
      <c r="A144" s="29">
        <v>75100</v>
      </c>
      <c r="B144" s="29" t="s">
        <v>30</v>
      </c>
      <c r="C144" s="29" t="s">
        <v>42</v>
      </c>
      <c r="D144" s="29" t="s">
        <v>31</v>
      </c>
      <c r="E144" s="29" t="s">
        <v>2543</v>
      </c>
      <c r="F144" s="29" t="s">
        <v>2544</v>
      </c>
      <c r="G144" s="29">
        <v>27.8</v>
      </c>
      <c r="H144" s="29" t="s">
        <v>60</v>
      </c>
      <c r="I144" s="29" t="s">
        <v>2544</v>
      </c>
      <c r="J144" s="29" t="s">
        <v>56</v>
      </c>
      <c r="K144" s="29" t="s">
        <v>63</v>
      </c>
      <c r="L144" s="29" t="s">
        <v>47</v>
      </c>
      <c r="M144" s="29" t="s">
        <v>50</v>
      </c>
      <c r="N144" s="29" t="s">
        <v>64</v>
      </c>
      <c r="O144" s="30">
        <v>31485</v>
      </c>
      <c r="P144" s="29"/>
      <c r="Q144" s="29">
        <v>27.8</v>
      </c>
      <c r="R144" s="31" t="s">
        <v>41</v>
      </c>
      <c r="S144" s="32"/>
      <c r="T144" s="33">
        <v>9.9292034963344751</v>
      </c>
    </row>
    <row r="145" spans="1:20" s="44" customFormat="1" x14ac:dyDescent="0.35">
      <c r="A145" s="29">
        <v>63700</v>
      </c>
      <c r="B145" s="29" t="s">
        <v>30</v>
      </c>
      <c r="C145" s="29" t="s">
        <v>42</v>
      </c>
      <c r="D145" s="29" t="s">
        <v>31</v>
      </c>
      <c r="E145" s="29" t="s">
        <v>2791</v>
      </c>
      <c r="F145" s="29" t="s">
        <v>2792</v>
      </c>
      <c r="G145" s="29">
        <v>49.5</v>
      </c>
      <c r="H145" s="29" t="s">
        <v>60</v>
      </c>
      <c r="I145" s="29" t="s">
        <v>465</v>
      </c>
      <c r="J145" s="29" t="s">
        <v>56</v>
      </c>
      <c r="K145" s="29" t="s">
        <v>63</v>
      </c>
      <c r="L145" s="29" t="s">
        <v>47</v>
      </c>
      <c r="M145" s="29" t="s">
        <v>50</v>
      </c>
      <c r="N145" s="29" t="s">
        <v>64</v>
      </c>
      <c r="O145" s="30">
        <v>36116</v>
      </c>
      <c r="P145" s="29"/>
      <c r="Q145" s="29">
        <v>46.1</v>
      </c>
      <c r="R145" s="31" t="s">
        <v>41</v>
      </c>
      <c r="S145" s="32"/>
      <c r="T145" s="33">
        <v>9.9292034963344751</v>
      </c>
    </row>
    <row r="146" spans="1:20" s="44" customFormat="1" x14ac:dyDescent="0.35">
      <c r="A146" s="29">
        <v>109201</v>
      </c>
      <c r="B146" s="29" t="s">
        <v>30</v>
      </c>
      <c r="C146" s="29" t="s">
        <v>31</v>
      </c>
      <c r="D146" s="29" t="s">
        <v>31</v>
      </c>
      <c r="E146" s="29" t="s">
        <v>726</v>
      </c>
      <c r="F146" s="29" t="s">
        <v>727</v>
      </c>
      <c r="G146" s="29">
        <v>92.09</v>
      </c>
      <c r="H146" s="29" t="s">
        <v>60</v>
      </c>
      <c r="I146" s="29" t="s">
        <v>728</v>
      </c>
      <c r="J146" s="29" t="s">
        <v>56</v>
      </c>
      <c r="K146" s="29" t="s">
        <v>63</v>
      </c>
      <c r="L146" s="29" t="s">
        <v>124</v>
      </c>
      <c r="M146" s="29" t="s">
        <v>50</v>
      </c>
      <c r="N146" s="29" t="s">
        <v>64</v>
      </c>
      <c r="O146" s="30">
        <v>41400</v>
      </c>
      <c r="P146" s="29"/>
      <c r="Q146" s="29">
        <v>106.5</v>
      </c>
      <c r="R146" s="31" t="s">
        <v>41</v>
      </c>
      <c r="S146" s="32"/>
      <c r="T146" s="32">
        <v>9.5417664400150688</v>
      </c>
    </row>
    <row r="147" spans="1:20" s="44" customFormat="1" x14ac:dyDescent="0.35">
      <c r="A147" s="29">
        <v>109202</v>
      </c>
      <c r="B147" s="29" t="s">
        <v>30</v>
      </c>
      <c r="C147" s="29" t="s">
        <v>31</v>
      </c>
      <c r="D147" s="29" t="s">
        <v>31</v>
      </c>
      <c r="E147" s="29" t="s">
        <v>729</v>
      </c>
      <c r="F147" s="29" t="s">
        <v>730</v>
      </c>
      <c r="G147" s="29">
        <v>92.4</v>
      </c>
      <c r="H147" s="29" t="s">
        <v>60</v>
      </c>
      <c r="I147" s="29" t="s">
        <v>728</v>
      </c>
      <c r="J147" s="29" t="s">
        <v>56</v>
      </c>
      <c r="K147" s="29" t="s">
        <v>63</v>
      </c>
      <c r="L147" s="29" t="s">
        <v>124</v>
      </c>
      <c r="M147" s="29" t="s">
        <v>50</v>
      </c>
      <c r="N147" s="29" t="s">
        <v>64</v>
      </c>
      <c r="O147" s="30">
        <v>41400</v>
      </c>
      <c r="P147" s="29"/>
      <c r="Q147" s="29">
        <v>106.5</v>
      </c>
      <c r="R147" s="31" t="s">
        <v>41</v>
      </c>
      <c r="S147" s="32"/>
      <c r="T147" s="32">
        <v>9.5417664400150688</v>
      </c>
    </row>
    <row r="148" spans="1:20" s="24" customFormat="1" x14ac:dyDescent="0.35">
      <c r="A148" s="29">
        <v>109203</v>
      </c>
      <c r="B148" s="29" t="s">
        <v>30</v>
      </c>
      <c r="C148" s="29" t="s">
        <v>31</v>
      </c>
      <c r="D148" s="29" t="s">
        <v>31</v>
      </c>
      <c r="E148" s="29" t="s">
        <v>731</v>
      </c>
      <c r="F148" s="29" t="s">
        <v>732</v>
      </c>
      <c r="G148" s="29">
        <v>92.36</v>
      </c>
      <c r="H148" s="29" t="s">
        <v>60</v>
      </c>
      <c r="I148" s="29" t="s">
        <v>728</v>
      </c>
      <c r="J148" s="29" t="s">
        <v>56</v>
      </c>
      <c r="K148" s="29" t="s">
        <v>63</v>
      </c>
      <c r="L148" s="29" t="s">
        <v>124</v>
      </c>
      <c r="M148" s="29" t="s">
        <v>50</v>
      </c>
      <c r="N148" s="29" t="s">
        <v>64</v>
      </c>
      <c r="O148" s="30">
        <v>41400</v>
      </c>
      <c r="P148" s="29"/>
      <c r="Q148" s="29">
        <v>106.5</v>
      </c>
      <c r="R148" s="31" t="s">
        <v>41</v>
      </c>
      <c r="S148" s="32"/>
      <c r="T148" s="32">
        <v>9.5417664400150688</v>
      </c>
    </row>
    <row r="149" spans="1:20" s="24" customFormat="1" x14ac:dyDescent="0.35">
      <c r="A149" s="29">
        <v>109204</v>
      </c>
      <c r="B149" s="29" t="s">
        <v>30</v>
      </c>
      <c r="C149" s="29" t="s">
        <v>31</v>
      </c>
      <c r="D149" s="29" t="s">
        <v>31</v>
      </c>
      <c r="E149" s="29" t="s">
        <v>733</v>
      </c>
      <c r="F149" s="29" t="s">
        <v>734</v>
      </c>
      <c r="G149" s="29">
        <v>91.98</v>
      </c>
      <c r="H149" s="29" t="s">
        <v>60</v>
      </c>
      <c r="I149" s="29" t="s">
        <v>728</v>
      </c>
      <c r="J149" s="29" t="s">
        <v>56</v>
      </c>
      <c r="K149" s="29" t="s">
        <v>63</v>
      </c>
      <c r="L149" s="29" t="s">
        <v>124</v>
      </c>
      <c r="M149" s="29" t="s">
        <v>50</v>
      </c>
      <c r="N149" s="29" t="s">
        <v>64</v>
      </c>
      <c r="O149" s="30">
        <v>41400</v>
      </c>
      <c r="P149" s="29"/>
      <c r="Q149" s="29">
        <v>106.5</v>
      </c>
      <c r="R149" s="31" t="s">
        <v>41</v>
      </c>
      <c r="S149" s="32"/>
      <c r="T149" s="32">
        <v>9.5417664400150688</v>
      </c>
    </row>
    <row r="150" spans="1:20" s="24" customFormat="1" x14ac:dyDescent="0.35">
      <c r="A150" s="29">
        <v>109205</v>
      </c>
      <c r="B150" s="29" t="s">
        <v>30</v>
      </c>
      <c r="C150" s="29" t="s">
        <v>31</v>
      </c>
      <c r="D150" s="29" t="s">
        <v>31</v>
      </c>
      <c r="E150" s="29" t="s">
        <v>735</v>
      </c>
      <c r="F150" s="29" t="s">
        <v>736</v>
      </c>
      <c r="G150" s="29">
        <v>91.83</v>
      </c>
      <c r="H150" s="29" t="s">
        <v>60</v>
      </c>
      <c r="I150" s="29" t="s">
        <v>728</v>
      </c>
      <c r="J150" s="29" t="s">
        <v>56</v>
      </c>
      <c r="K150" s="29" t="s">
        <v>63</v>
      </c>
      <c r="L150" s="29" t="s">
        <v>124</v>
      </c>
      <c r="M150" s="29" t="s">
        <v>50</v>
      </c>
      <c r="N150" s="29" t="s">
        <v>64</v>
      </c>
      <c r="O150" s="30">
        <v>41400</v>
      </c>
      <c r="P150" s="29"/>
      <c r="Q150" s="29">
        <v>106.5</v>
      </c>
      <c r="R150" s="31" t="s">
        <v>41</v>
      </c>
      <c r="S150" s="32"/>
      <c r="T150" s="32">
        <v>9.5417664400150688</v>
      </c>
    </row>
    <row r="151" spans="1:20" s="24" customFormat="1" x14ac:dyDescent="0.35">
      <c r="A151" s="29">
        <v>109206</v>
      </c>
      <c r="B151" s="29" t="s">
        <v>30</v>
      </c>
      <c r="C151" s="29" t="s">
        <v>31</v>
      </c>
      <c r="D151" s="29" t="s">
        <v>31</v>
      </c>
      <c r="E151" s="29" t="s">
        <v>737</v>
      </c>
      <c r="F151" s="29" t="s">
        <v>738</v>
      </c>
      <c r="G151" s="29">
        <v>92.16</v>
      </c>
      <c r="H151" s="29" t="s">
        <v>60</v>
      </c>
      <c r="I151" s="29" t="s">
        <v>728</v>
      </c>
      <c r="J151" s="29" t="s">
        <v>56</v>
      </c>
      <c r="K151" s="29" t="s">
        <v>63</v>
      </c>
      <c r="L151" s="29" t="s">
        <v>124</v>
      </c>
      <c r="M151" s="29" t="s">
        <v>50</v>
      </c>
      <c r="N151" s="29" t="s">
        <v>64</v>
      </c>
      <c r="O151" s="30">
        <v>41400</v>
      </c>
      <c r="P151" s="29"/>
      <c r="Q151" s="29">
        <v>106.5</v>
      </c>
      <c r="R151" s="31" t="s">
        <v>41</v>
      </c>
      <c r="S151" s="32"/>
      <c r="T151" s="32">
        <v>9.5417664400150688</v>
      </c>
    </row>
    <row r="152" spans="1:20" s="24" customFormat="1" x14ac:dyDescent="0.35">
      <c r="A152" s="29">
        <v>109207</v>
      </c>
      <c r="B152" s="29" t="s">
        <v>30</v>
      </c>
      <c r="C152" s="29" t="s">
        <v>31</v>
      </c>
      <c r="D152" s="29" t="s">
        <v>31</v>
      </c>
      <c r="E152" s="29" t="s">
        <v>739</v>
      </c>
      <c r="F152" s="29" t="s">
        <v>740</v>
      </c>
      <c r="G152" s="29">
        <v>91.84</v>
      </c>
      <c r="H152" s="29" t="s">
        <v>60</v>
      </c>
      <c r="I152" s="29" t="s">
        <v>728</v>
      </c>
      <c r="J152" s="29" t="s">
        <v>56</v>
      </c>
      <c r="K152" s="29" t="s">
        <v>63</v>
      </c>
      <c r="L152" s="29" t="s">
        <v>124</v>
      </c>
      <c r="M152" s="29" t="s">
        <v>50</v>
      </c>
      <c r="N152" s="29" t="s">
        <v>64</v>
      </c>
      <c r="O152" s="30">
        <v>41400</v>
      </c>
      <c r="P152" s="29"/>
      <c r="Q152" s="29">
        <v>106.5</v>
      </c>
      <c r="R152" s="31" t="s">
        <v>41</v>
      </c>
      <c r="S152" s="32"/>
      <c r="T152" s="32">
        <v>9.5417664400150688</v>
      </c>
    </row>
    <row r="153" spans="1:20" s="24" customFormat="1" x14ac:dyDescent="0.35">
      <c r="A153" s="29">
        <v>109208</v>
      </c>
      <c r="B153" s="29" t="s">
        <v>30</v>
      </c>
      <c r="C153" s="29" t="s">
        <v>31</v>
      </c>
      <c r="D153" s="29" t="s">
        <v>31</v>
      </c>
      <c r="E153" s="29" t="s">
        <v>741</v>
      </c>
      <c r="F153" s="29" t="s">
        <v>742</v>
      </c>
      <c r="G153" s="29">
        <v>91.56</v>
      </c>
      <c r="H153" s="29" t="s">
        <v>60</v>
      </c>
      <c r="I153" s="29" t="s">
        <v>728</v>
      </c>
      <c r="J153" s="29" t="s">
        <v>56</v>
      </c>
      <c r="K153" s="29" t="s">
        <v>63</v>
      </c>
      <c r="L153" s="29" t="s">
        <v>124</v>
      </c>
      <c r="M153" s="29" t="s">
        <v>50</v>
      </c>
      <c r="N153" s="29" t="s">
        <v>64</v>
      </c>
      <c r="O153" s="30">
        <v>41400</v>
      </c>
      <c r="P153" s="29"/>
      <c r="Q153" s="29">
        <v>106.5</v>
      </c>
      <c r="R153" s="31" t="s">
        <v>41</v>
      </c>
      <c r="S153" s="32"/>
      <c r="T153" s="32">
        <v>9.5417664400150688</v>
      </c>
    </row>
    <row r="154" spans="1:20" s="24" customFormat="1" x14ac:dyDescent="0.35">
      <c r="A154" s="29">
        <v>107600</v>
      </c>
      <c r="B154" s="29" t="s">
        <v>30</v>
      </c>
      <c r="C154" s="29" t="s">
        <v>31</v>
      </c>
      <c r="D154" s="29" t="s">
        <v>31</v>
      </c>
      <c r="E154" s="29" t="s">
        <v>3692</v>
      </c>
      <c r="F154" s="29" t="s">
        <v>3693</v>
      </c>
      <c r="G154" s="29">
        <v>49</v>
      </c>
      <c r="H154" s="29" t="s">
        <v>60</v>
      </c>
      <c r="I154" s="29" t="s">
        <v>3694</v>
      </c>
      <c r="J154" s="29" t="s">
        <v>56</v>
      </c>
      <c r="K154" s="29" t="s">
        <v>63</v>
      </c>
      <c r="L154" s="29" t="s">
        <v>124</v>
      </c>
      <c r="M154" s="29" t="s">
        <v>50</v>
      </c>
      <c r="N154" s="29" t="s">
        <v>64</v>
      </c>
      <c r="O154" s="30">
        <v>41290</v>
      </c>
      <c r="P154" s="29"/>
      <c r="Q154" s="29">
        <v>49</v>
      </c>
      <c r="R154" s="31" t="s">
        <v>41</v>
      </c>
      <c r="S154" s="32"/>
      <c r="T154" s="32">
        <v>9.5417664400150688</v>
      </c>
    </row>
    <row r="155" spans="1:20" s="24" customFormat="1" x14ac:dyDescent="0.35">
      <c r="A155" s="20">
        <v>43500</v>
      </c>
      <c r="B155" s="20" t="s">
        <v>30</v>
      </c>
      <c r="C155" s="20" t="s">
        <v>42</v>
      </c>
      <c r="D155" s="20" t="s">
        <v>31</v>
      </c>
      <c r="E155" s="20" t="s">
        <v>679</v>
      </c>
      <c r="F155" s="20" t="s">
        <v>680</v>
      </c>
      <c r="G155" s="20">
        <v>29.8</v>
      </c>
      <c r="H155" s="20" t="s">
        <v>60</v>
      </c>
      <c r="I155" s="20" t="s">
        <v>465</v>
      </c>
      <c r="J155" s="20" t="s">
        <v>56</v>
      </c>
      <c r="K155" s="20" t="s">
        <v>122</v>
      </c>
      <c r="L155" s="20" t="s">
        <v>47</v>
      </c>
      <c r="M155" s="20" t="s">
        <v>50</v>
      </c>
      <c r="N155" s="20" t="s">
        <v>64</v>
      </c>
      <c r="O155" s="21">
        <v>32338</v>
      </c>
      <c r="P155" s="20"/>
      <c r="Q155" s="20">
        <v>28.71</v>
      </c>
      <c r="R155" s="22" t="s">
        <v>41</v>
      </c>
      <c r="S155" s="23"/>
      <c r="T155" s="23">
        <v>9.5099997784526202</v>
      </c>
    </row>
    <row r="156" spans="1:20" s="24" customFormat="1" x14ac:dyDescent="0.35">
      <c r="A156" s="25">
        <v>95600</v>
      </c>
      <c r="B156" s="25" t="s">
        <v>30</v>
      </c>
      <c r="C156" s="25" t="s">
        <v>31</v>
      </c>
      <c r="D156" s="25" t="s">
        <v>42</v>
      </c>
      <c r="E156" s="25" t="s">
        <v>2433</v>
      </c>
      <c r="F156" s="25" t="s">
        <v>2434</v>
      </c>
      <c r="G156" s="25">
        <v>46</v>
      </c>
      <c r="H156" s="25" t="s">
        <v>60</v>
      </c>
      <c r="I156" s="25" t="s">
        <v>60</v>
      </c>
      <c r="J156" s="25" t="s">
        <v>56</v>
      </c>
      <c r="K156" s="25" t="s">
        <v>63</v>
      </c>
      <c r="L156" s="25" t="s">
        <v>62</v>
      </c>
      <c r="M156" s="25" t="s">
        <v>50</v>
      </c>
      <c r="N156" s="25" t="s">
        <v>64</v>
      </c>
      <c r="O156" s="26">
        <v>39345</v>
      </c>
      <c r="P156" s="25"/>
      <c r="Q156" s="25">
        <v>49</v>
      </c>
      <c r="R156" s="27" t="s">
        <v>41</v>
      </c>
      <c r="S156" s="28"/>
      <c r="T156" s="28">
        <v>9.5097858623071616</v>
      </c>
    </row>
    <row r="157" spans="1:20" s="24" customFormat="1" x14ac:dyDescent="0.35">
      <c r="A157" s="20">
        <v>52901</v>
      </c>
      <c r="B157" s="20" t="s">
        <v>30</v>
      </c>
      <c r="C157" s="20" t="s">
        <v>31</v>
      </c>
      <c r="D157" s="20" t="s">
        <v>31</v>
      </c>
      <c r="E157" s="20" t="s">
        <v>1894</v>
      </c>
      <c r="F157" s="20" t="s">
        <v>1895</v>
      </c>
      <c r="G157" s="20">
        <v>78</v>
      </c>
      <c r="H157" s="20" t="s">
        <v>60</v>
      </c>
      <c r="I157" s="20" t="s">
        <v>629</v>
      </c>
      <c r="J157" s="20" t="s">
        <v>56</v>
      </c>
      <c r="K157" s="20" t="s">
        <v>63</v>
      </c>
      <c r="L157" s="20" t="s">
        <v>47</v>
      </c>
      <c r="M157" s="20" t="s">
        <v>50</v>
      </c>
      <c r="N157" s="20" t="s">
        <v>64</v>
      </c>
      <c r="O157" s="21">
        <v>31168</v>
      </c>
      <c r="P157" s="20"/>
      <c r="Q157" s="20">
        <v>85</v>
      </c>
      <c r="R157" s="22" t="s">
        <v>41</v>
      </c>
      <c r="S157" s="23"/>
      <c r="T157" s="23">
        <v>9.3454636029901028</v>
      </c>
    </row>
    <row r="158" spans="1:20" s="24" customFormat="1" x14ac:dyDescent="0.35">
      <c r="A158" s="20">
        <v>52902</v>
      </c>
      <c r="B158" s="20" t="s">
        <v>30</v>
      </c>
      <c r="C158" s="20" t="s">
        <v>31</v>
      </c>
      <c r="D158" s="20" t="s">
        <v>31</v>
      </c>
      <c r="E158" s="20" t="s">
        <v>1896</v>
      </c>
      <c r="F158" s="20" t="s">
        <v>1897</v>
      </c>
      <c r="G158" s="20">
        <v>78.11</v>
      </c>
      <c r="H158" s="20" t="s">
        <v>60</v>
      </c>
      <c r="I158" s="20" t="s">
        <v>629</v>
      </c>
      <c r="J158" s="20" t="s">
        <v>56</v>
      </c>
      <c r="K158" s="20" t="s">
        <v>63</v>
      </c>
      <c r="L158" s="20" t="s">
        <v>47</v>
      </c>
      <c r="M158" s="20" t="s">
        <v>50</v>
      </c>
      <c r="N158" s="20" t="s">
        <v>64</v>
      </c>
      <c r="O158" s="21">
        <v>31168</v>
      </c>
      <c r="P158" s="20"/>
      <c r="Q158" s="20">
        <v>85</v>
      </c>
      <c r="R158" s="22" t="s">
        <v>41</v>
      </c>
      <c r="S158" s="23"/>
      <c r="T158" s="23">
        <v>9.3454636029901028</v>
      </c>
    </row>
    <row r="159" spans="1:20" s="24" customFormat="1" x14ac:dyDescent="0.35">
      <c r="A159" s="20">
        <v>52903</v>
      </c>
      <c r="B159" s="20" t="s">
        <v>30</v>
      </c>
      <c r="C159" s="20" t="s">
        <v>31</v>
      </c>
      <c r="D159" s="20" t="s">
        <v>31</v>
      </c>
      <c r="E159" s="20" t="s">
        <v>1898</v>
      </c>
      <c r="F159" s="20" t="s">
        <v>1899</v>
      </c>
      <c r="G159" s="20">
        <v>81.41</v>
      </c>
      <c r="H159" s="20" t="s">
        <v>60</v>
      </c>
      <c r="I159" s="20" t="s">
        <v>629</v>
      </c>
      <c r="J159" s="20" t="s">
        <v>56</v>
      </c>
      <c r="K159" s="20" t="s">
        <v>63</v>
      </c>
      <c r="L159" s="20" t="s">
        <v>47</v>
      </c>
      <c r="M159" s="20" t="s">
        <v>50</v>
      </c>
      <c r="N159" s="20" t="s">
        <v>64</v>
      </c>
      <c r="O159" s="21">
        <v>31168</v>
      </c>
      <c r="P159" s="20"/>
      <c r="Q159" s="20">
        <v>85</v>
      </c>
      <c r="R159" s="22" t="s">
        <v>41</v>
      </c>
      <c r="S159" s="23"/>
      <c r="T159" s="23">
        <v>9.3454636029901028</v>
      </c>
    </row>
    <row r="160" spans="1:20" s="24" customFormat="1" x14ac:dyDescent="0.35">
      <c r="A160" s="20">
        <v>52904</v>
      </c>
      <c r="B160" s="20" t="s">
        <v>30</v>
      </c>
      <c r="C160" s="20" t="s">
        <v>31</v>
      </c>
      <c r="D160" s="20" t="s">
        <v>31</v>
      </c>
      <c r="E160" s="20" t="s">
        <v>1900</v>
      </c>
      <c r="F160" s="20" t="s">
        <v>1901</v>
      </c>
      <c r="G160" s="20">
        <v>81.44</v>
      </c>
      <c r="H160" s="20" t="s">
        <v>60</v>
      </c>
      <c r="I160" s="20" t="s">
        <v>629</v>
      </c>
      <c r="J160" s="20" t="s">
        <v>56</v>
      </c>
      <c r="K160" s="20" t="s">
        <v>63</v>
      </c>
      <c r="L160" s="20" t="s">
        <v>47</v>
      </c>
      <c r="M160" s="20" t="s">
        <v>50</v>
      </c>
      <c r="N160" s="20" t="s">
        <v>64</v>
      </c>
      <c r="O160" s="21">
        <v>31168</v>
      </c>
      <c r="P160" s="20"/>
      <c r="Q160" s="20">
        <v>85</v>
      </c>
      <c r="R160" s="22" t="s">
        <v>41</v>
      </c>
      <c r="S160" s="23"/>
      <c r="T160" s="23">
        <v>9.3454636029901028</v>
      </c>
    </row>
    <row r="161" spans="1:20" s="24" customFormat="1" x14ac:dyDescent="0.35">
      <c r="A161" s="20">
        <v>108600</v>
      </c>
      <c r="B161" s="20" t="s">
        <v>30</v>
      </c>
      <c r="C161" s="20" t="s">
        <v>31</v>
      </c>
      <c r="D161" s="20" t="s">
        <v>31</v>
      </c>
      <c r="E161" s="20" t="s">
        <v>3675</v>
      </c>
      <c r="F161" s="20" t="s">
        <v>3676</v>
      </c>
      <c r="G161" s="20">
        <v>96.43</v>
      </c>
      <c r="H161" s="20" t="s">
        <v>60</v>
      </c>
      <c r="I161" s="20" t="s">
        <v>3677</v>
      </c>
      <c r="J161" s="20" t="s">
        <v>56</v>
      </c>
      <c r="K161" s="20" t="s">
        <v>63</v>
      </c>
      <c r="L161" s="20" t="s">
        <v>124</v>
      </c>
      <c r="M161" s="20" t="s">
        <v>50</v>
      </c>
      <c r="N161" s="20" t="s">
        <v>64</v>
      </c>
      <c r="O161" s="21">
        <v>41354</v>
      </c>
      <c r="P161" s="20"/>
      <c r="Q161" s="20">
        <v>100.1</v>
      </c>
      <c r="R161" s="22" t="s">
        <v>41</v>
      </c>
      <c r="S161" s="23"/>
      <c r="T161" s="23">
        <v>9.2850446856596385</v>
      </c>
    </row>
    <row r="162" spans="1:20" s="24" customFormat="1" x14ac:dyDescent="0.35">
      <c r="A162" s="20">
        <v>108700</v>
      </c>
      <c r="B162" s="20" t="s">
        <v>30</v>
      </c>
      <c r="C162" s="20" t="s">
        <v>31</v>
      </c>
      <c r="D162" s="20" t="s">
        <v>31</v>
      </c>
      <c r="E162" s="20" t="s">
        <v>3678</v>
      </c>
      <c r="F162" s="20" t="s">
        <v>3679</v>
      </c>
      <c r="G162" s="20">
        <v>96.91</v>
      </c>
      <c r="H162" s="20" t="s">
        <v>60</v>
      </c>
      <c r="I162" s="20" t="s">
        <v>3677</v>
      </c>
      <c r="J162" s="20" t="s">
        <v>56</v>
      </c>
      <c r="K162" s="20" t="s">
        <v>63</v>
      </c>
      <c r="L162" s="20" t="s">
        <v>124</v>
      </c>
      <c r="M162" s="20" t="s">
        <v>50</v>
      </c>
      <c r="N162" s="20" t="s">
        <v>64</v>
      </c>
      <c r="O162" s="21">
        <v>41354</v>
      </c>
      <c r="P162" s="20"/>
      <c r="Q162" s="20">
        <v>100.1</v>
      </c>
      <c r="R162" s="22" t="s">
        <v>41</v>
      </c>
      <c r="S162" s="23"/>
      <c r="T162" s="23">
        <v>9.2850446856596385</v>
      </c>
    </row>
    <row r="163" spans="1:20" s="24" customFormat="1" x14ac:dyDescent="0.35">
      <c r="A163" s="20">
        <v>108800</v>
      </c>
      <c r="B163" s="20" t="s">
        <v>30</v>
      </c>
      <c r="C163" s="20" t="s">
        <v>31</v>
      </c>
      <c r="D163" s="20" t="s">
        <v>31</v>
      </c>
      <c r="E163" s="20" t="s">
        <v>3680</v>
      </c>
      <c r="F163" s="20" t="s">
        <v>3681</v>
      </c>
      <c r="G163" s="20">
        <v>96.65</v>
      </c>
      <c r="H163" s="20" t="s">
        <v>60</v>
      </c>
      <c r="I163" s="20" t="s">
        <v>3677</v>
      </c>
      <c r="J163" s="20" t="s">
        <v>56</v>
      </c>
      <c r="K163" s="20" t="s">
        <v>63</v>
      </c>
      <c r="L163" s="20" t="s">
        <v>124</v>
      </c>
      <c r="M163" s="20" t="s">
        <v>50</v>
      </c>
      <c r="N163" s="20" t="s">
        <v>64</v>
      </c>
      <c r="O163" s="21">
        <v>41354</v>
      </c>
      <c r="P163" s="20"/>
      <c r="Q163" s="20">
        <v>100.1</v>
      </c>
      <c r="R163" s="22" t="s">
        <v>41</v>
      </c>
      <c r="S163" s="23"/>
      <c r="T163" s="23">
        <v>9.2850446856596385</v>
      </c>
    </row>
    <row r="164" spans="1:20" s="24" customFormat="1" x14ac:dyDescent="0.35">
      <c r="A164" s="20">
        <v>108500</v>
      </c>
      <c r="B164" s="20" t="s">
        <v>30</v>
      </c>
      <c r="C164" s="20" t="s">
        <v>31</v>
      </c>
      <c r="D164" s="20" t="s">
        <v>31</v>
      </c>
      <c r="E164" s="20" t="s">
        <v>3682</v>
      </c>
      <c r="F164" s="20" t="s">
        <v>3683</v>
      </c>
      <c r="G164" s="20">
        <v>96.49</v>
      </c>
      <c r="H164" s="20" t="s">
        <v>60</v>
      </c>
      <c r="I164" s="20" t="s">
        <v>3677</v>
      </c>
      <c r="J164" s="20" t="s">
        <v>56</v>
      </c>
      <c r="K164" s="20" t="s">
        <v>63</v>
      </c>
      <c r="L164" s="20" t="s">
        <v>124</v>
      </c>
      <c r="M164" s="20" t="s">
        <v>50</v>
      </c>
      <c r="N164" s="20" t="s">
        <v>64</v>
      </c>
      <c r="O164" s="21">
        <v>41362</v>
      </c>
      <c r="P164" s="20"/>
      <c r="Q164" s="20">
        <v>100.1</v>
      </c>
      <c r="R164" s="22" t="s">
        <v>41</v>
      </c>
      <c r="S164" s="23"/>
      <c r="T164" s="23">
        <v>9.2850446856596385</v>
      </c>
    </row>
    <row r="165" spans="1:20" s="24" customFormat="1" x14ac:dyDescent="0.35">
      <c r="A165" s="20">
        <v>109300</v>
      </c>
      <c r="B165" s="20" t="s">
        <v>30</v>
      </c>
      <c r="C165" s="20" t="s">
        <v>31</v>
      </c>
      <c r="D165" s="20" t="s">
        <v>31</v>
      </c>
      <c r="E165" s="20" t="s">
        <v>3684</v>
      </c>
      <c r="F165" s="20" t="s">
        <v>3685</v>
      </c>
      <c r="G165" s="20">
        <v>96.65</v>
      </c>
      <c r="H165" s="20" t="s">
        <v>60</v>
      </c>
      <c r="I165" s="20" t="s">
        <v>3677</v>
      </c>
      <c r="J165" s="20" t="s">
        <v>56</v>
      </c>
      <c r="K165" s="20" t="s">
        <v>63</v>
      </c>
      <c r="L165" s="20" t="s">
        <v>124</v>
      </c>
      <c r="M165" s="20" t="s">
        <v>50</v>
      </c>
      <c r="N165" s="20" t="s">
        <v>64</v>
      </c>
      <c r="O165" s="21">
        <v>41394</v>
      </c>
      <c r="P165" s="20"/>
      <c r="Q165" s="20">
        <v>100</v>
      </c>
      <c r="R165" s="22" t="s">
        <v>41</v>
      </c>
      <c r="S165" s="23"/>
      <c r="T165" s="23">
        <v>9.2850446856596385</v>
      </c>
    </row>
    <row r="166" spans="1:20" s="24" customFormat="1" x14ac:dyDescent="0.35">
      <c r="A166" s="34">
        <v>92500</v>
      </c>
      <c r="B166" s="34" t="s">
        <v>30</v>
      </c>
      <c r="C166" s="34" t="s">
        <v>31</v>
      </c>
      <c r="D166" s="34" t="s">
        <v>42</v>
      </c>
      <c r="E166" s="34" t="s">
        <v>2345</v>
      </c>
      <c r="F166" s="34" t="s">
        <v>2346</v>
      </c>
      <c r="G166" s="34">
        <v>134</v>
      </c>
      <c r="H166" s="34" t="s">
        <v>60</v>
      </c>
      <c r="I166" s="34" t="s">
        <v>1643</v>
      </c>
      <c r="J166" s="34" t="s">
        <v>56</v>
      </c>
      <c r="K166" s="34" t="s">
        <v>122</v>
      </c>
      <c r="L166" s="34" t="s">
        <v>124</v>
      </c>
      <c r="M166" s="34" t="s">
        <v>50</v>
      </c>
      <c r="N166" s="34" t="s">
        <v>1644</v>
      </c>
      <c r="O166" s="35">
        <v>38642</v>
      </c>
      <c r="P166" s="34"/>
      <c r="Q166" s="34">
        <v>134</v>
      </c>
      <c r="R166" s="36" t="s">
        <v>41</v>
      </c>
      <c r="S166" s="33"/>
      <c r="T166" s="33">
        <v>9.2485661271354811</v>
      </c>
    </row>
    <row r="167" spans="1:20" s="24" customFormat="1" x14ac:dyDescent="0.35">
      <c r="A167" s="20">
        <v>70401</v>
      </c>
      <c r="B167" s="20" t="s">
        <v>30</v>
      </c>
      <c r="C167" s="20" t="s">
        <v>31</v>
      </c>
      <c r="D167" s="20" t="s">
        <v>31</v>
      </c>
      <c r="E167" s="20" t="s">
        <v>3249</v>
      </c>
      <c r="F167" s="20" t="s">
        <v>3250</v>
      </c>
      <c r="G167" s="20">
        <v>85</v>
      </c>
      <c r="H167" s="20" t="s">
        <v>60</v>
      </c>
      <c r="I167" s="20" t="s">
        <v>629</v>
      </c>
      <c r="J167" s="20" t="s">
        <v>56</v>
      </c>
      <c r="K167" s="20" t="s">
        <v>63</v>
      </c>
      <c r="L167" s="20" t="s">
        <v>47</v>
      </c>
      <c r="M167" s="20" t="s">
        <v>50</v>
      </c>
      <c r="N167" s="20" t="s">
        <v>64</v>
      </c>
      <c r="O167" s="21">
        <v>31778</v>
      </c>
      <c r="P167" s="20"/>
      <c r="Q167" s="20">
        <v>90</v>
      </c>
      <c r="R167" s="22" t="s">
        <v>41</v>
      </c>
      <c r="S167" s="23"/>
      <c r="T167" s="23">
        <v>9.2411849626085356</v>
      </c>
    </row>
    <row r="168" spans="1:20" s="24" customFormat="1" x14ac:dyDescent="0.35">
      <c r="A168" s="20">
        <v>70402</v>
      </c>
      <c r="B168" s="20" t="s">
        <v>30</v>
      </c>
      <c r="C168" s="20" t="s">
        <v>31</v>
      </c>
      <c r="D168" s="20" t="s">
        <v>31</v>
      </c>
      <c r="E168" s="20" t="s">
        <v>3251</v>
      </c>
      <c r="F168" s="20" t="s">
        <v>3252</v>
      </c>
      <c r="G168" s="20">
        <v>85</v>
      </c>
      <c r="H168" s="20" t="s">
        <v>60</v>
      </c>
      <c r="I168" s="20" t="s">
        <v>629</v>
      </c>
      <c r="J168" s="20" t="s">
        <v>56</v>
      </c>
      <c r="K168" s="20" t="s">
        <v>63</v>
      </c>
      <c r="L168" s="20" t="s">
        <v>47</v>
      </c>
      <c r="M168" s="20" t="s">
        <v>50</v>
      </c>
      <c r="N168" s="20" t="s">
        <v>64</v>
      </c>
      <c r="O168" s="21">
        <v>31778</v>
      </c>
      <c r="P168" s="20"/>
      <c r="Q168" s="20">
        <v>90</v>
      </c>
      <c r="R168" s="22" t="s">
        <v>41</v>
      </c>
      <c r="S168" s="23"/>
      <c r="T168" s="23">
        <v>9.2411849626085356</v>
      </c>
    </row>
    <row r="169" spans="1:20" s="24" customFormat="1" x14ac:dyDescent="0.35">
      <c r="A169" s="20">
        <v>70403</v>
      </c>
      <c r="B169" s="20" t="s">
        <v>30</v>
      </c>
      <c r="C169" s="20" t="s">
        <v>31</v>
      </c>
      <c r="D169" s="20" t="s">
        <v>31</v>
      </c>
      <c r="E169" s="20" t="s">
        <v>3253</v>
      </c>
      <c r="F169" s="20" t="s">
        <v>3254</v>
      </c>
      <c r="G169" s="20">
        <v>85</v>
      </c>
      <c r="H169" s="20" t="s">
        <v>60</v>
      </c>
      <c r="I169" s="20" t="s">
        <v>629</v>
      </c>
      <c r="J169" s="20" t="s">
        <v>56</v>
      </c>
      <c r="K169" s="20" t="s">
        <v>63</v>
      </c>
      <c r="L169" s="20" t="s">
        <v>47</v>
      </c>
      <c r="M169" s="20" t="s">
        <v>50</v>
      </c>
      <c r="N169" s="20" t="s">
        <v>64</v>
      </c>
      <c r="O169" s="21">
        <v>31778</v>
      </c>
      <c r="P169" s="20"/>
      <c r="Q169" s="20">
        <v>90</v>
      </c>
      <c r="R169" s="22" t="s">
        <v>41</v>
      </c>
      <c r="S169" s="23"/>
      <c r="T169" s="23">
        <v>9.2411849626085356</v>
      </c>
    </row>
    <row r="170" spans="1:20" s="24" customFormat="1" x14ac:dyDescent="0.35">
      <c r="A170" s="20">
        <v>70404</v>
      </c>
      <c r="B170" s="20" t="s">
        <v>30</v>
      </c>
      <c r="C170" s="20" t="s">
        <v>31</v>
      </c>
      <c r="D170" s="20" t="s">
        <v>31</v>
      </c>
      <c r="E170" s="20" t="s">
        <v>3255</v>
      </c>
      <c r="F170" s="20" t="s">
        <v>3256</v>
      </c>
      <c r="G170" s="20">
        <v>85</v>
      </c>
      <c r="H170" s="20" t="s">
        <v>60</v>
      </c>
      <c r="I170" s="20" t="s">
        <v>629</v>
      </c>
      <c r="J170" s="20" t="s">
        <v>56</v>
      </c>
      <c r="K170" s="20" t="s">
        <v>63</v>
      </c>
      <c r="L170" s="20" t="s">
        <v>47</v>
      </c>
      <c r="M170" s="20" t="s">
        <v>50</v>
      </c>
      <c r="N170" s="20" t="s">
        <v>64</v>
      </c>
      <c r="O170" s="21">
        <v>31778</v>
      </c>
      <c r="P170" s="20"/>
      <c r="Q170" s="20">
        <v>90</v>
      </c>
      <c r="R170" s="22" t="s">
        <v>41</v>
      </c>
      <c r="S170" s="23"/>
      <c r="T170" s="23">
        <v>9.2411849626085356</v>
      </c>
    </row>
    <row r="171" spans="1:20" s="24" customFormat="1" x14ac:dyDescent="0.35">
      <c r="A171" s="25">
        <v>98600</v>
      </c>
      <c r="B171" s="25" t="s">
        <v>30</v>
      </c>
      <c r="C171" s="25" t="s">
        <v>42</v>
      </c>
      <c r="D171" s="25" t="s">
        <v>42</v>
      </c>
      <c r="E171" s="25" t="s">
        <v>385</v>
      </c>
      <c r="F171" s="25" t="s">
        <v>386</v>
      </c>
      <c r="G171" s="25">
        <v>40.200000000000003</v>
      </c>
      <c r="H171" s="25" t="s">
        <v>60</v>
      </c>
      <c r="I171" s="25" t="s">
        <v>387</v>
      </c>
      <c r="J171" s="25" t="s">
        <v>56</v>
      </c>
      <c r="K171" s="25" t="s">
        <v>63</v>
      </c>
      <c r="L171" s="25" t="s">
        <v>47</v>
      </c>
      <c r="M171" s="25" t="s">
        <v>50</v>
      </c>
      <c r="N171" s="25" t="s">
        <v>64</v>
      </c>
      <c r="O171" s="26">
        <v>32938</v>
      </c>
      <c r="P171" s="25"/>
      <c r="Q171" s="25">
        <v>43.52</v>
      </c>
      <c r="R171" s="27" t="s">
        <v>41</v>
      </c>
      <c r="S171" s="28"/>
      <c r="T171" s="28">
        <v>9.1666309184853656</v>
      </c>
    </row>
    <row r="172" spans="1:20" s="24" customFormat="1" x14ac:dyDescent="0.35">
      <c r="A172" s="20">
        <v>45100</v>
      </c>
      <c r="B172" s="20" t="s">
        <v>30</v>
      </c>
      <c r="C172" s="20" t="s">
        <v>42</v>
      </c>
      <c r="D172" s="20" t="s">
        <v>31</v>
      </c>
      <c r="E172" s="20" t="s">
        <v>1181</v>
      </c>
      <c r="F172" s="20" t="s">
        <v>1182</v>
      </c>
      <c r="G172" s="20">
        <v>48.9</v>
      </c>
      <c r="H172" s="20" t="s">
        <v>60</v>
      </c>
      <c r="I172" s="20" t="s">
        <v>465</v>
      </c>
      <c r="J172" s="20" t="s">
        <v>56</v>
      </c>
      <c r="K172" s="20" t="s">
        <v>63</v>
      </c>
      <c r="L172" s="20" t="s">
        <v>47</v>
      </c>
      <c r="M172" s="20" t="s">
        <v>50</v>
      </c>
      <c r="N172" s="20" t="s">
        <v>64</v>
      </c>
      <c r="O172" s="21">
        <v>32976</v>
      </c>
      <c r="P172" s="20"/>
      <c r="Q172" s="20">
        <v>47.7</v>
      </c>
      <c r="R172" s="22" t="s">
        <v>41</v>
      </c>
      <c r="S172" s="23"/>
      <c r="T172" s="23">
        <v>9.1383681485449024</v>
      </c>
    </row>
    <row r="173" spans="1:20" s="24" customFormat="1" x14ac:dyDescent="0.35">
      <c r="A173" s="25">
        <v>91300</v>
      </c>
      <c r="B173" s="25" t="s">
        <v>30</v>
      </c>
      <c r="C173" s="25" t="s">
        <v>31</v>
      </c>
      <c r="D173" s="25" t="s">
        <v>42</v>
      </c>
      <c r="E173" s="25" t="s">
        <v>899</v>
      </c>
      <c r="F173" s="25" t="s">
        <v>900</v>
      </c>
      <c r="G173" s="25">
        <v>28</v>
      </c>
      <c r="H173" s="25" t="s">
        <v>60</v>
      </c>
      <c r="I173" s="25" t="s">
        <v>901</v>
      </c>
      <c r="J173" s="25" t="s">
        <v>56</v>
      </c>
      <c r="K173" s="25" t="s">
        <v>122</v>
      </c>
      <c r="L173" s="25" t="s">
        <v>124</v>
      </c>
      <c r="M173" s="25" t="s">
        <v>50</v>
      </c>
      <c r="N173" s="25" t="s">
        <v>64</v>
      </c>
      <c r="O173" s="26">
        <v>38411</v>
      </c>
      <c r="P173" s="25"/>
      <c r="Q173" s="25">
        <v>32.270000000000003</v>
      </c>
      <c r="R173" s="27" t="s">
        <v>41</v>
      </c>
      <c r="S173" s="28"/>
      <c r="T173" s="28">
        <v>8.882108002047433</v>
      </c>
    </row>
    <row r="174" spans="1:20" s="24" customFormat="1" x14ac:dyDescent="0.35">
      <c r="A174" s="20">
        <v>60900</v>
      </c>
      <c r="B174" s="20" t="s">
        <v>30</v>
      </c>
      <c r="C174" s="20" t="s">
        <v>42</v>
      </c>
      <c r="D174" s="20" t="s">
        <v>31</v>
      </c>
      <c r="E174" s="20" t="s">
        <v>2563</v>
      </c>
      <c r="F174" s="20" t="s">
        <v>2564</v>
      </c>
      <c r="G174" s="20">
        <v>31.6</v>
      </c>
      <c r="H174" s="20" t="s">
        <v>60</v>
      </c>
      <c r="I174" s="20" t="s">
        <v>465</v>
      </c>
      <c r="J174" s="20" t="s">
        <v>56</v>
      </c>
      <c r="K174" s="20" t="s">
        <v>63</v>
      </c>
      <c r="L174" s="20" t="s">
        <v>47</v>
      </c>
      <c r="M174" s="20" t="s">
        <v>50</v>
      </c>
      <c r="N174" s="20" t="s">
        <v>64</v>
      </c>
      <c r="O174" s="21">
        <v>32135</v>
      </c>
      <c r="P174" s="20"/>
      <c r="Q174" s="20">
        <v>27.6</v>
      </c>
      <c r="R174" s="22" t="s">
        <v>41</v>
      </c>
      <c r="S174" s="23"/>
      <c r="T174" s="23">
        <v>8.8450588926116538</v>
      </c>
    </row>
    <row r="175" spans="1:20" s="24" customFormat="1" x14ac:dyDescent="0.35">
      <c r="A175" s="25">
        <v>82800</v>
      </c>
      <c r="B175" s="25" t="s">
        <v>30</v>
      </c>
      <c r="C175" s="25" t="s">
        <v>31</v>
      </c>
      <c r="D175" s="25" t="s">
        <v>42</v>
      </c>
      <c r="E175" s="25" t="s">
        <v>1683</v>
      </c>
      <c r="F175" s="25" t="s">
        <v>1684</v>
      </c>
      <c r="G175" s="25">
        <v>830</v>
      </c>
      <c r="H175" s="25" t="s">
        <v>60</v>
      </c>
      <c r="I175" s="25" t="s">
        <v>1685</v>
      </c>
      <c r="J175" s="25" t="s">
        <v>56</v>
      </c>
      <c r="K175" s="25" t="s">
        <v>122</v>
      </c>
      <c r="L175" s="25" t="s">
        <v>124</v>
      </c>
      <c r="M175" s="25" t="s">
        <v>50</v>
      </c>
      <c r="N175" s="25" t="s">
        <v>64</v>
      </c>
      <c r="O175" s="26">
        <v>37732</v>
      </c>
      <c r="P175" s="25"/>
      <c r="Q175" s="25">
        <v>854.9</v>
      </c>
      <c r="R175" s="27" t="s">
        <v>41</v>
      </c>
      <c r="S175" s="28"/>
      <c r="T175" s="28">
        <v>8.6826730956772789</v>
      </c>
    </row>
    <row r="176" spans="1:20" s="24" customFormat="1" x14ac:dyDescent="0.35">
      <c r="A176" s="34">
        <v>38900</v>
      </c>
      <c r="B176" s="34" t="s">
        <v>30</v>
      </c>
      <c r="C176" s="34" t="s">
        <v>42</v>
      </c>
      <c r="D176" s="34" t="s">
        <v>42</v>
      </c>
      <c r="E176" s="34" t="s">
        <v>531</v>
      </c>
      <c r="F176" s="34" t="s">
        <v>532</v>
      </c>
      <c r="G176" s="34">
        <v>31</v>
      </c>
      <c r="H176" s="34" t="s">
        <v>60</v>
      </c>
      <c r="I176" s="34" t="s">
        <v>47</v>
      </c>
      <c r="J176" s="34" t="s">
        <v>56</v>
      </c>
      <c r="K176" s="34"/>
      <c r="L176" s="34" t="s">
        <v>47</v>
      </c>
      <c r="M176" s="34" t="s">
        <v>50</v>
      </c>
      <c r="N176" s="34" t="s">
        <v>64</v>
      </c>
      <c r="O176" s="35">
        <v>31778</v>
      </c>
      <c r="P176" s="34"/>
      <c r="Q176" s="34">
        <v>31.01</v>
      </c>
      <c r="R176" s="36" t="s">
        <v>41</v>
      </c>
      <c r="S176" s="33"/>
      <c r="T176" s="33">
        <v>8.51</v>
      </c>
    </row>
    <row r="177" spans="1:20" s="24" customFormat="1" x14ac:dyDescent="0.35">
      <c r="A177" s="34">
        <v>66400</v>
      </c>
      <c r="B177" s="34" t="s">
        <v>30</v>
      </c>
      <c r="C177" s="34" t="s">
        <v>42</v>
      </c>
      <c r="D177" s="34" t="s">
        <v>42</v>
      </c>
      <c r="E177" s="34" t="s">
        <v>3061</v>
      </c>
      <c r="F177" s="34" t="s">
        <v>3062</v>
      </c>
      <c r="G177" s="34">
        <v>10.6</v>
      </c>
      <c r="H177" s="34" t="s">
        <v>60</v>
      </c>
      <c r="I177" s="34" t="s">
        <v>232</v>
      </c>
      <c r="J177" s="34" t="s">
        <v>56</v>
      </c>
      <c r="K177" s="34"/>
      <c r="L177" s="34" t="s">
        <v>47</v>
      </c>
      <c r="M177" s="34" t="s">
        <v>50</v>
      </c>
      <c r="N177" s="34" t="s">
        <v>64</v>
      </c>
      <c r="O177" s="35">
        <v>32509</v>
      </c>
      <c r="P177" s="34"/>
      <c r="Q177" s="34">
        <v>11.85</v>
      </c>
      <c r="R177" s="36" t="s">
        <v>41</v>
      </c>
      <c r="S177" s="33"/>
      <c r="T177" s="33">
        <v>8.51</v>
      </c>
    </row>
    <row r="178" spans="1:20" s="24" customFormat="1" x14ac:dyDescent="0.35">
      <c r="A178" s="34">
        <v>58300</v>
      </c>
      <c r="B178" s="34" t="s">
        <v>30</v>
      </c>
      <c r="C178" s="34" t="s">
        <v>42</v>
      </c>
      <c r="D178" s="34" t="s">
        <v>42</v>
      </c>
      <c r="E178" s="34" t="s">
        <v>2265</v>
      </c>
      <c r="F178" s="34" t="s">
        <v>2266</v>
      </c>
      <c r="G178" s="34">
        <v>34.799999999999997</v>
      </c>
      <c r="H178" s="34" t="s">
        <v>60</v>
      </c>
      <c r="I178" s="34" t="s">
        <v>232</v>
      </c>
      <c r="J178" s="34" t="s">
        <v>56</v>
      </c>
      <c r="K178" s="34"/>
      <c r="L178" s="34" t="s">
        <v>232</v>
      </c>
      <c r="M178" s="34" t="s">
        <v>50</v>
      </c>
      <c r="N178" s="34" t="s">
        <v>64</v>
      </c>
      <c r="O178" s="35">
        <v>27760</v>
      </c>
      <c r="P178" s="34"/>
      <c r="Q178" s="34">
        <v>30.02</v>
      </c>
      <c r="R178" s="36" t="s">
        <v>41</v>
      </c>
      <c r="S178" s="33"/>
      <c r="T178" s="33">
        <v>8.51</v>
      </c>
    </row>
    <row r="179" spans="1:20" s="24" customFormat="1" x14ac:dyDescent="0.35">
      <c r="A179" s="34">
        <v>40000</v>
      </c>
      <c r="B179" s="34" t="s">
        <v>30</v>
      </c>
      <c r="C179" s="34" t="s">
        <v>42</v>
      </c>
      <c r="D179" s="34" t="s">
        <v>42</v>
      </c>
      <c r="E179" s="34" t="s">
        <v>873</v>
      </c>
      <c r="F179" s="34" t="s">
        <v>874</v>
      </c>
      <c r="G179" s="34">
        <v>124.87</v>
      </c>
      <c r="H179" s="34" t="s">
        <v>60</v>
      </c>
      <c r="I179" s="34" t="s">
        <v>875</v>
      </c>
      <c r="J179" s="34" t="s">
        <v>56</v>
      </c>
      <c r="K179" s="34" t="s">
        <v>122</v>
      </c>
      <c r="L179" s="34" t="s">
        <v>47</v>
      </c>
      <c r="M179" s="34" t="s">
        <v>50</v>
      </c>
      <c r="N179" s="34" t="s">
        <v>64</v>
      </c>
      <c r="O179" s="35">
        <v>32140</v>
      </c>
      <c r="P179" s="34"/>
      <c r="Q179" s="34">
        <v>170.7</v>
      </c>
      <c r="R179" s="36" t="s">
        <v>41</v>
      </c>
      <c r="S179" s="33"/>
      <c r="T179" s="33">
        <v>8.0260287402641612</v>
      </c>
    </row>
    <row r="180" spans="1:20" s="24" customFormat="1" x14ac:dyDescent="0.35">
      <c r="A180" s="29">
        <v>128500</v>
      </c>
      <c r="B180" s="29" t="s">
        <v>30</v>
      </c>
      <c r="C180" s="29" t="s">
        <v>31</v>
      </c>
      <c r="D180" s="29" t="s">
        <v>31</v>
      </c>
      <c r="E180" s="29" t="s">
        <v>1587</v>
      </c>
      <c r="F180" s="29" t="s">
        <v>1588</v>
      </c>
      <c r="G180" s="29">
        <v>290.8</v>
      </c>
      <c r="H180" s="29" t="s">
        <v>60</v>
      </c>
      <c r="I180" s="29" t="s">
        <v>1589</v>
      </c>
      <c r="J180" s="29" t="s">
        <v>56</v>
      </c>
      <c r="K180" s="29" t="s">
        <v>122</v>
      </c>
      <c r="L180" s="29" t="s">
        <v>785</v>
      </c>
      <c r="M180" s="29" t="s">
        <v>50</v>
      </c>
      <c r="N180" s="29" t="s">
        <v>64</v>
      </c>
      <c r="O180" s="29"/>
      <c r="P180" s="29"/>
      <c r="Q180" s="29">
        <v>2000</v>
      </c>
      <c r="R180" s="31" t="s">
        <v>204</v>
      </c>
      <c r="S180" s="32"/>
      <c r="T180" s="33">
        <v>8.0260287402641612</v>
      </c>
    </row>
    <row r="181" spans="1:20" s="24" customFormat="1" x14ac:dyDescent="0.35">
      <c r="A181" s="29">
        <v>128400</v>
      </c>
      <c r="B181" s="29" t="s">
        <v>30</v>
      </c>
      <c r="C181" s="29" t="s">
        <v>31</v>
      </c>
      <c r="D181" s="29" t="s">
        <v>31</v>
      </c>
      <c r="E181" s="29" t="s">
        <v>1633</v>
      </c>
      <c r="F181" s="29" t="s">
        <v>1634</v>
      </c>
      <c r="G181" s="29">
        <v>570</v>
      </c>
      <c r="H181" s="29" t="s">
        <v>60</v>
      </c>
      <c r="I181" s="29" t="s">
        <v>1635</v>
      </c>
      <c r="J181" s="29" t="s">
        <v>56</v>
      </c>
      <c r="K181" s="29" t="s">
        <v>122</v>
      </c>
      <c r="L181" s="29" t="s">
        <v>785</v>
      </c>
      <c r="M181" s="29" t="s">
        <v>50</v>
      </c>
      <c r="N181" s="29" t="s">
        <v>64</v>
      </c>
      <c r="O181" s="29"/>
      <c r="P181" s="29"/>
      <c r="Q181" s="29">
        <v>570</v>
      </c>
      <c r="R181" s="31" t="s">
        <v>204</v>
      </c>
      <c r="S181" s="32"/>
      <c r="T181" s="33">
        <v>8.0260287402641612</v>
      </c>
    </row>
    <row r="182" spans="1:20" s="24" customFormat="1" x14ac:dyDescent="0.35">
      <c r="A182" s="25">
        <v>12200</v>
      </c>
      <c r="B182" s="25" t="s">
        <v>30</v>
      </c>
      <c r="C182" s="25" t="s">
        <v>42</v>
      </c>
      <c r="D182" s="25" t="s">
        <v>42</v>
      </c>
      <c r="E182" s="25" t="s">
        <v>1422</v>
      </c>
      <c r="F182" s="25" t="s">
        <v>1423</v>
      </c>
      <c r="G182" s="25">
        <v>9.9</v>
      </c>
      <c r="H182" s="25" t="s">
        <v>60</v>
      </c>
      <c r="I182" s="25" t="s">
        <v>1424</v>
      </c>
      <c r="J182" s="25" t="s">
        <v>56</v>
      </c>
      <c r="K182" s="25" t="s">
        <v>63</v>
      </c>
      <c r="L182" s="25" t="s">
        <v>47</v>
      </c>
      <c r="M182" s="25" t="s">
        <v>50</v>
      </c>
      <c r="N182" s="25" t="s">
        <v>64</v>
      </c>
      <c r="O182" s="26">
        <v>31778</v>
      </c>
      <c r="P182" s="25"/>
      <c r="Q182" s="25">
        <v>10.5</v>
      </c>
      <c r="R182" s="27" t="s">
        <v>41</v>
      </c>
      <c r="S182" s="28"/>
      <c r="T182" s="28">
        <v>7.6304065787276674</v>
      </c>
    </row>
    <row r="183" spans="1:20" s="24" customFormat="1" x14ac:dyDescent="0.35">
      <c r="A183" s="25">
        <v>74400</v>
      </c>
      <c r="B183" s="25" t="s">
        <v>30</v>
      </c>
      <c r="C183" s="25" t="s">
        <v>42</v>
      </c>
      <c r="D183" s="25" t="s">
        <v>42</v>
      </c>
      <c r="E183" s="25" t="s">
        <v>3628</v>
      </c>
      <c r="F183" s="25" t="s">
        <v>3629</v>
      </c>
      <c r="G183" s="25">
        <v>416.6</v>
      </c>
      <c r="H183" s="25" t="s">
        <v>60</v>
      </c>
      <c r="I183" s="25" t="s">
        <v>3630</v>
      </c>
      <c r="J183" s="25" t="s">
        <v>56</v>
      </c>
      <c r="K183" s="25" t="s">
        <v>122</v>
      </c>
      <c r="L183" s="25" t="s">
        <v>47</v>
      </c>
      <c r="M183" s="25" t="s">
        <v>50</v>
      </c>
      <c r="N183" s="25" t="s">
        <v>64</v>
      </c>
      <c r="O183" s="26">
        <v>32115</v>
      </c>
      <c r="P183" s="25"/>
      <c r="Q183" s="25">
        <v>405.78</v>
      </c>
      <c r="R183" s="27" t="s">
        <v>41</v>
      </c>
      <c r="S183" s="28"/>
      <c r="T183" s="28">
        <v>7.3988345224827086</v>
      </c>
    </row>
    <row r="184" spans="1:20" s="24" customFormat="1" x14ac:dyDescent="0.35">
      <c r="A184" s="25">
        <v>105700</v>
      </c>
      <c r="B184" s="25" t="s">
        <v>30</v>
      </c>
      <c r="C184" s="25" t="s">
        <v>31</v>
      </c>
      <c r="D184" s="25" t="s">
        <v>42</v>
      </c>
      <c r="E184" s="25" t="s">
        <v>1127</v>
      </c>
      <c r="F184" s="25" t="s">
        <v>1128</v>
      </c>
      <c r="G184" s="25">
        <v>494.58</v>
      </c>
      <c r="H184" s="25" t="s">
        <v>60</v>
      </c>
      <c r="I184" s="25" t="s">
        <v>1129</v>
      </c>
      <c r="J184" s="25" t="s">
        <v>56</v>
      </c>
      <c r="K184" s="25" t="s">
        <v>122</v>
      </c>
      <c r="L184" s="25" t="s">
        <v>124</v>
      </c>
      <c r="M184" s="25" t="s">
        <v>50</v>
      </c>
      <c r="N184" s="25" t="s">
        <v>64</v>
      </c>
      <c r="O184" s="26">
        <v>41078</v>
      </c>
      <c r="P184" s="25"/>
      <c r="Q184" s="25">
        <v>506</v>
      </c>
      <c r="R184" s="27" t="s">
        <v>41</v>
      </c>
      <c r="S184" s="28"/>
      <c r="T184" s="28">
        <v>7.2271824996215379</v>
      </c>
    </row>
    <row r="185" spans="1:20" s="24" customFormat="1" x14ac:dyDescent="0.35">
      <c r="A185" s="25">
        <v>92400</v>
      </c>
      <c r="B185" s="25" t="s">
        <v>30</v>
      </c>
      <c r="C185" s="25" t="s">
        <v>31</v>
      </c>
      <c r="D185" s="25" t="s">
        <v>42</v>
      </c>
      <c r="E185" s="25" t="s">
        <v>2277</v>
      </c>
      <c r="F185" s="25" t="s">
        <v>2278</v>
      </c>
      <c r="G185" s="25">
        <v>525</v>
      </c>
      <c r="H185" s="25" t="s">
        <v>60</v>
      </c>
      <c r="I185" s="25" t="s">
        <v>2279</v>
      </c>
      <c r="J185" s="25" t="s">
        <v>56</v>
      </c>
      <c r="K185" s="25" t="s">
        <v>122</v>
      </c>
      <c r="L185" s="25" t="s">
        <v>124</v>
      </c>
      <c r="M185" s="25" t="s">
        <v>50</v>
      </c>
      <c r="N185" s="25" t="s">
        <v>64</v>
      </c>
      <c r="O185" s="26">
        <v>38696</v>
      </c>
      <c r="P185" s="25"/>
      <c r="Q185" s="25">
        <v>543</v>
      </c>
      <c r="R185" s="27" t="s">
        <v>41</v>
      </c>
      <c r="S185" s="28"/>
      <c r="T185" s="28">
        <v>7.2172123485890562</v>
      </c>
    </row>
    <row r="186" spans="1:20" s="24" customFormat="1" x14ac:dyDescent="0.35">
      <c r="A186" s="25">
        <v>92700</v>
      </c>
      <c r="B186" s="25" t="s">
        <v>30</v>
      </c>
      <c r="C186" s="25" t="s">
        <v>31</v>
      </c>
      <c r="D186" s="25" t="s">
        <v>42</v>
      </c>
      <c r="E186" s="25" t="s">
        <v>2287</v>
      </c>
      <c r="F186" s="25" t="s">
        <v>2288</v>
      </c>
      <c r="G186" s="25">
        <v>525</v>
      </c>
      <c r="H186" s="25" t="s">
        <v>60</v>
      </c>
      <c r="I186" s="25" t="s">
        <v>2289</v>
      </c>
      <c r="J186" s="25" t="s">
        <v>56</v>
      </c>
      <c r="K186" s="25" t="s">
        <v>122</v>
      </c>
      <c r="L186" s="25" t="s">
        <v>124</v>
      </c>
      <c r="M186" s="25" t="s">
        <v>50</v>
      </c>
      <c r="N186" s="25" t="s">
        <v>64</v>
      </c>
      <c r="O186" s="26">
        <v>38736</v>
      </c>
      <c r="P186" s="25"/>
      <c r="Q186" s="25">
        <v>543</v>
      </c>
      <c r="R186" s="27" t="s">
        <v>41</v>
      </c>
      <c r="S186" s="28"/>
      <c r="T186" s="28">
        <v>7.2172123485890562</v>
      </c>
    </row>
    <row r="187" spans="1:20" s="24" customFormat="1" x14ac:dyDescent="0.35">
      <c r="A187" s="20">
        <v>99000</v>
      </c>
      <c r="B187" s="20" t="s">
        <v>30</v>
      </c>
      <c r="C187" s="20" t="s">
        <v>31</v>
      </c>
      <c r="D187" s="20" t="s">
        <v>31</v>
      </c>
      <c r="E187" s="20" t="s">
        <v>1832</v>
      </c>
      <c r="F187" s="20" t="s">
        <v>1833</v>
      </c>
      <c r="G187" s="20">
        <v>366.32</v>
      </c>
      <c r="H187" s="20" t="s">
        <v>60</v>
      </c>
      <c r="I187" s="20" t="s">
        <v>1834</v>
      </c>
      <c r="J187" s="20" t="s">
        <v>56</v>
      </c>
      <c r="K187" s="20" t="s">
        <v>122</v>
      </c>
      <c r="L187" s="20" t="s">
        <v>124</v>
      </c>
      <c r="M187" s="20" t="s">
        <v>50</v>
      </c>
      <c r="N187" s="20" t="s">
        <v>64</v>
      </c>
      <c r="O187" s="21">
        <v>40337</v>
      </c>
      <c r="P187" s="20"/>
      <c r="Q187" s="20">
        <v>405</v>
      </c>
      <c r="R187" s="22" t="s">
        <v>41</v>
      </c>
      <c r="S187" s="23"/>
      <c r="T187" s="23">
        <v>7.0097847413617158</v>
      </c>
    </row>
    <row r="188" spans="1:20" s="24" customFormat="1" x14ac:dyDescent="0.35">
      <c r="A188" s="20">
        <v>97600</v>
      </c>
      <c r="B188" s="20" t="s">
        <v>30</v>
      </c>
      <c r="C188" s="20" t="s">
        <v>31</v>
      </c>
      <c r="D188" s="20" t="s">
        <v>31</v>
      </c>
      <c r="E188" s="20" t="s">
        <v>1835</v>
      </c>
      <c r="F188" s="20" t="s">
        <v>1836</v>
      </c>
      <c r="G188" s="20">
        <v>376.2</v>
      </c>
      <c r="H188" s="20" t="s">
        <v>60</v>
      </c>
      <c r="I188" s="20" t="s">
        <v>1837</v>
      </c>
      <c r="J188" s="20" t="s">
        <v>56</v>
      </c>
      <c r="K188" s="20" t="s">
        <v>122</v>
      </c>
      <c r="L188" s="20" t="s">
        <v>124</v>
      </c>
      <c r="M188" s="20" t="s">
        <v>50</v>
      </c>
      <c r="N188" s="20" t="s">
        <v>64</v>
      </c>
      <c r="O188" s="21">
        <v>39993</v>
      </c>
      <c r="P188" s="20"/>
      <c r="Q188" s="20">
        <v>405</v>
      </c>
      <c r="R188" s="22" t="s">
        <v>41</v>
      </c>
      <c r="S188" s="23"/>
      <c r="T188" s="23">
        <v>7.0097847413617158</v>
      </c>
    </row>
    <row r="189" spans="1:20" s="24" customFormat="1" x14ac:dyDescent="0.35">
      <c r="A189" s="37">
        <v>113400</v>
      </c>
      <c r="B189" s="37" t="s">
        <v>30</v>
      </c>
      <c r="C189" s="37" t="s">
        <v>31</v>
      </c>
      <c r="D189" s="37" t="s">
        <v>31</v>
      </c>
      <c r="E189" s="37" t="s">
        <v>773</v>
      </c>
      <c r="F189" s="37" t="s">
        <v>774</v>
      </c>
      <c r="G189" s="37">
        <v>1.4</v>
      </c>
      <c r="H189" s="37" t="s">
        <v>60</v>
      </c>
      <c r="I189" s="37" t="s">
        <v>775</v>
      </c>
      <c r="J189" s="37" t="s">
        <v>492</v>
      </c>
      <c r="K189" s="37" t="s">
        <v>776</v>
      </c>
      <c r="L189" s="37" t="s">
        <v>124</v>
      </c>
      <c r="M189" s="37" t="s">
        <v>50</v>
      </c>
      <c r="N189" s="37" t="s">
        <v>64</v>
      </c>
      <c r="O189" s="38">
        <v>41530</v>
      </c>
      <c r="P189" s="37"/>
      <c r="Q189" s="37">
        <v>1.44</v>
      </c>
      <c r="R189" s="39" t="s">
        <v>41</v>
      </c>
      <c r="S189" s="40">
        <v>0.72699999999999998</v>
      </c>
      <c r="T189" s="40"/>
    </row>
    <row r="190" spans="1:20" s="24" customFormat="1" x14ac:dyDescent="0.35">
      <c r="A190" s="29">
        <v>59800</v>
      </c>
      <c r="B190" s="29" t="s">
        <v>30</v>
      </c>
      <c r="C190" s="29" t="s">
        <v>42</v>
      </c>
      <c r="D190" s="29" t="s">
        <v>31</v>
      </c>
      <c r="E190" s="29" t="s">
        <v>3123</v>
      </c>
      <c r="F190" s="29" t="s">
        <v>3124</v>
      </c>
      <c r="G190" s="29">
        <v>62.5</v>
      </c>
      <c r="H190" s="29" t="s">
        <v>60</v>
      </c>
      <c r="I190" s="29" t="s">
        <v>3125</v>
      </c>
      <c r="J190" s="29" t="s">
        <v>1841</v>
      </c>
      <c r="K190" s="29" t="s">
        <v>48</v>
      </c>
      <c r="L190" s="29" t="s">
        <v>47</v>
      </c>
      <c r="M190" s="29" t="s">
        <v>50</v>
      </c>
      <c r="N190" s="29" t="s">
        <v>64</v>
      </c>
      <c r="O190" s="30">
        <v>30407</v>
      </c>
      <c r="P190" s="29"/>
      <c r="Q190" s="29">
        <v>62.5</v>
      </c>
      <c r="R190" s="31" t="s">
        <v>41</v>
      </c>
      <c r="S190" s="32"/>
      <c r="T190" s="32"/>
    </row>
    <row r="191" spans="1:20" s="24" customFormat="1" x14ac:dyDescent="0.35">
      <c r="A191" s="29">
        <v>128100</v>
      </c>
      <c r="B191" s="29" t="s">
        <v>30</v>
      </c>
      <c r="C191" s="29" t="s">
        <v>31</v>
      </c>
      <c r="D191" s="29" t="s">
        <v>31</v>
      </c>
      <c r="E191" s="29" t="s">
        <v>1838</v>
      </c>
      <c r="F191" s="29" t="s">
        <v>1839</v>
      </c>
      <c r="G191" s="29">
        <v>236</v>
      </c>
      <c r="H191" s="29" t="s">
        <v>60</v>
      </c>
      <c r="I191" s="29" t="s">
        <v>1840</v>
      </c>
      <c r="J191" s="29" t="s">
        <v>1841</v>
      </c>
      <c r="K191" s="29" t="s">
        <v>48</v>
      </c>
      <c r="L191" s="29" t="s">
        <v>785</v>
      </c>
      <c r="M191" s="29" t="s">
        <v>50</v>
      </c>
      <c r="N191" s="29" t="s">
        <v>89</v>
      </c>
      <c r="O191" s="29"/>
      <c r="P191" s="29"/>
      <c r="Q191" s="29">
        <v>236</v>
      </c>
      <c r="R191" s="31" t="s">
        <v>204</v>
      </c>
      <c r="S191" s="32"/>
      <c r="T191" s="32"/>
    </row>
    <row r="192" spans="1:20" s="24" customFormat="1" x14ac:dyDescent="0.35">
      <c r="A192" s="29">
        <v>128200</v>
      </c>
      <c r="B192" s="29" t="s">
        <v>30</v>
      </c>
      <c r="C192" s="29" t="s">
        <v>31</v>
      </c>
      <c r="D192" s="29" t="s">
        <v>31</v>
      </c>
      <c r="E192" s="29" t="s">
        <v>1842</v>
      </c>
      <c r="F192" s="29" t="s">
        <v>1839</v>
      </c>
      <c r="G192" s="29">
        <v>107</v>
      </c>
      <c r="H192" s="29" t="s">
        <v>60</v>
      </c>
      <c r="I192" s="29" t="s">
        <v>1594</v>
      </c>
      <c r="J192" s="29" t="s">
        <v>1841</v>
      </c>
      <c r="K192" s="29" t="s">
        <v>48</v>
      </c>
      <c r="L192" s="29" t="s">
        <v>785</v>
      </c>
      <c r="M192" s="29" t="s">
        <v>50</v>
      </c>
      <c r="N192" s="29" t="s">
        <v>196</v>
      </c>
      <c r="O192" s="29"/>
      <c r="P192" s="29"/>
      <c r="Q192" s="29">
        <v>108</v>
      </c>
      <c r="R192" s="31" t="s">
        <v>204</v>
      </c>
      <c r="S192" s="32"/>
      <c r="T192" s="32"/>
    </row>
    <row r="193" spans="1:20" s="24" customFormat="1" x14ac:dyDescent="0.35">
      <c r="A193" s="29">
        <v>128300</v>
      </c>
      <c r="B193" s="29" t="s">
        <v>30</v>
      </c>
      <c r="C193" s="29" t="s">
        <v>31</v>
      </c>
      <c r="D193" s="29" t="s">
        <v>31</v>
      </c>
      <c r="E193" s="29" t="s">
        <v>1843</v>
      </c>
      <c r="F193" s="29" t="s">
        <v>1839</v>
      </c>
      <c r="G193" s="29">
        <v>137</v>
      </c>
      <c r="H193" s="29" t="s">
        <v>60</v>
      </c>
      <c r="I193" s="29" t="s">
        <v>1844</v>
      </c>
      <c r="J193" s="29" t="s">
        <v>1841</v>
      </c>
      <c r="K193" s="29" t="s">
        <v>48</v>
      </c>
      <c r="L193" s="29" t="s">
        <v>785</v>
      </c>
      <c r="M193" s="29" t="s">
        <v>50</v>
      </c>
      <c r="N193" s="29" t="s">
        <v>1845</v>
      </c>
      <c r="O193" s="29"/>
      <c r="P193" s="29"/>
      <c r="Q193" s="29">
        <v>137</v>
      </c>
      <c r="R193" s="31" t="s">
        <v>204</v>
      </c>
      <c r="S193" s="32"/>
      <c r="T193" s="32"/>
    </row>
    <row r="194" spans="1:20" s="24" customFormat="1" x14ac:dyDescent="0.35">
      <c r="A194" s="25">
        <v>6700</v>
      </c>
      <c r="B194" s="25" t="s">
        <v>30</v>
      </c>
      <c r="C194" s="25" t="s">
        <v>42</v>
      </c>
      <c r="D194" s="25" t="s">
        <v>42</v>
      </c>
      <c r="E194" s="25" t="s">
        <v>3506</v>
      </c>
      <c r="F194" s="25" t="s">
        <v>3507</v>
      </c>
      <c r="G194" s="25">
        <v>8</v>
      </c>
      <c r="H194" s="25" t="s">
        <v>60</v>
      </c>
      <c r="I194" s="25" t="s">
        <v>770</v>
      </c>
      <c r="J194" s="25" t="s">
        <v>2318</v>
      </c>
      <c r="K194" s="25" t="s">
        <v>122</v>
      </c>
      <c r="L194" s="25" t="s">
        <v>435</v>
      </c>
      <c r="M194" s="25" t="s">
        <v>50</v>
      </c>
      <c r="N194" s="25" t="s">
        <v>64</v>
      </c>
      <c r="O194" s="25"/>
      <c r="P194" s="25"/>
      <c r="Q194" s="25">
        <v>35.5</v>
      </c>
      <c r="R194" s="27" t="s">
        <v>41</v>
      </c>
      <c r="S194" s="28">
        <v>0.28699999999999998</v>
      </c>
      <c r="T194" s="28"/>
    </row>
    <row r="195" spans="1:20" s="24" customFormat="1" x14ac:dyDescent="0.35">
      <c r="A195" s="25">
        <v>43100</v>
      </c>
      <c r="B195" s="25" t="s">
        <v>30</v>
      </c>
      <c r="C195" s="25" t="s">
        <v>42</v>
      </c>
      <c r="D195" s="25" t="s">
        <v>42</v>
      </c>
      <c r="E195" s="25" t="s">
        <v>666</v>
      </c>
      <c r="F195" s="25" t="s">
        <v>667</v>
      </c>
      <c r="G195" s="25">
        <v>99</v>
      </c>
      <c r="H195" s="25" t="s">
        <v>60</v>
      </c>
      <c r="I195" s="25" t="s">
        <v>465</v>
      </c>
      <c r="J195" s="25" t="s">
        <v>68</v>
      </c>
      <c r="K195" s="25" t="s">
        <v>48</v>
      </c>
      <c r="L195" s="25" t="s">
        <v>68</v>
      </c>
      <c r="M195" s="25" t="s">
        <v>50</v>
      </c>
      <c r="N195" s="25" t="s">
        <v>64</v>
      </c>
      <c r="O195" s="26">
        <v>32865</v>
      </c>
      <c r="P195" s="25"/>
      <c r="Q195" s="25">
        <v>67.5</v>
      </c>
      <c r="R195" s="27" t="s">
        <v>41</v>
      </c>
      <c r="S195" s="28"/>
      <c r="T195" s="28"/>
    </row>
    <row r="196" spans="1:20" s="24" customFormat="1" x14ac:dyDescent="0.35">
      <c r="A196" s="25">
        <v>43000</v>
      </c>
      <c r="B196" s="25" t="s">
        <v>30</v>
      </c>
      <c r="C196" s="25" t="s">
        <v>42</v>
      </c>
      <c r="D196" s="25" t="s">
        <v>42</v>
      </c>
      <c r="E196" s="25" t="s">
        <v>657</v>
      </c>
      <c r="F196" s="25" t="s">
        <v>658</v>
      </c>
      <c r="G196" s="25">
        <v>92.2</v>
      </c>
      <c r="H196" s="25" t="s">
        <v>60</v>
      </c>
      <c r="I196" s="25" t="s">
        <v>465</v>
      </c>
      <c r="J196" s="25" t="s">
        <v>68</v>
      </c>
      <c r="K196" s="25" t="s">
        <v>48</v>
      </c>
      <c r="L196" s="25" t="s">
        <v>68</v>
      </c>
      <c r="M196" s="25" t="s">
        <v>50</v>
      </c>
      <c r="N196" s="25" t="s">
        <v>64</v>
      </c>
      <c r="O196" s="26">
        <v>31971</v>
      </c>
      <c r="P196" s="25"/>
      <c r="Q196" s="25">
        <v>92.2</v>
      </c>
      <c r="R196" s="27" t="s">
        <v>41</v>
      </c>
      <c r="S196" s="28"/>
      <c r="T196" s="28"/>
    </row>
    <row r="197" spans="1:20" s="24" customFormat="1" x14ac:dyDescent="0.35">
      <c r="A197" s="25">
        <v>42900</v>
      </c>
      <c r="B197" s="25" t="s">
        <v>30</v>
      </c>
      <c r="C197" s="25" t="s">
        <v>31</v>
      </c>
      <c r="D197" s="25" t="s">
        <v>42</v>
      </c>
      <c r="E197" s="25" t="s">
        <v>314</v>
      </c>
      <c r="F197" s="25" t="s">
        <v>315</v>
      </c>
      <c r="G197" s="25">
        <v>72</v>
      </c>
      <c r="H197" s="25" t="s">
        <v>60</v>
      </c>
      <c r="I197" s="25" t="s">
        <v>316</v>
      </c>
      <c r="J197" s="25" t="s">
        <v>68</v>
      </c>
      <c r="K197" s="25" t="s">
        <v>48</v>
      </c>
      <c r="L197" s="25" t="s">
        <v>68</v>
      </c>
      <c r="M197" s="25" t="s">
        <v>50</v>
      </c>
      <c r="N197" s="25" t="s">
        <v>64</v>
      </c>
      <c r="O197" s="26">
        <v>32482</v>
      </c>
      <c r="P197" s="25"/>
      <c r="Q197" s="25">
        <v>99.9</v>
      </c>
      <c r="R197" s="27" t="s">
        <v>41</v>
      </c>
      <c r="S197" s="28"/>
      <c r="T197" s="28"/>
    </row>
    <row r="198" spans="1:20" s="24" customFormat="1" x14ac:dyDescent="0.35">
      <c r="A198" s="20">
        <v>37600</v>
      </c>
      <c r="B198" s="20" t="s">
        <v>30</v>
      </c>
      <c r="C198" s="20" t="s">
        <v>42</v>
      </c>
      <c r="D198" s="20" t="s">
        <v>31</v>
      </c>
      <c r="E198" s="20" t="s">
        <v>463</v>
      </c>
      <c r="F198" s="20" t="s">
        <v>464</v>
      </c>
      <c r="G198" s="20">
        <v>64.7</v>
      </c>
      <c r="H198" s="20" t="s">
        <v>60</v>
      </c>
      <c r="I198" s="20" t="s">
        <v>465</v>
      </c>
      <c r="J198" s="20" t="s">
        <v>68</v>
      </c>
      <c r="K198" s="20" t="s">
        <v>48</v>
      </c>
      <c r="L198" s="20" t="s">
        <v>68</v>
      </c>
      <c r="M198" s="20" t="s">
        <v>50</v>
      </c>
      <c r="N198" s="20" t="s">
        <v>64</v>
      </c>
      <c r="O198" s="21">
        <v>32308</v>
      </c>
      <c r="P198" s="20"/>
      <c r="Q198" s="20">
        <v>49.8</v>
      </c>
      <c r="R198" s="22" t="s">
        <v>41</v>
      </c>
      <c r="S198" s="23"/>
      <c r="T198" s="23"/>
    </row>
    <row r="199" spans="1:20" s="24" customFormat="1" x14ac:dyDescent="0.35">
      <c r="A199" s="20">
        <v>42405</v>
      </c>
      <c r="B199" s="20" t="s">
        <v>30</v>
      </c>
      <c r="C199" s="20" t="s">
        <v>42</v>
      </c>
      <c r="D199" s="20" t="s">
        <v>31</v>
      </c>
      <c r="E199" s="20" t="s">
        <v>2353</v>
      </c>
      <c r="F199" s="20" t="s">
        <v>2354</v>
      </c>
      <c r="G199" s="20">
        <v>10</v>
      </c>
      <c r="H199" s="20" t="s">
        <v>60</v>
      </c>
      <c r="I199" s="20" t="s">
        <v>2355</v>
      </c>
      <c r="J199" s="20" t="s">
        <v>68</v>
      </c>
      <c r="K199" s="20" t="s">
        <v>48</v>
      </c>
      <c r="L199" s="20" t="s">
        <v>68</v>
      </c>
      <c r="M199" s="20" t="s">
        <v>50</v>
      </c>
      <c r="N199" s="20" t="s">
        <v>64</v>
      </c>
      <c r="O199" s="21">
        <v>31012</v>
      </c>
      <c r="P199" s="20"/>
      <c r="Q199" s="20">
        <v>10</v>
      </c>
      <c r="R199" s="22" t="s">
        <v>41</v>
      </c>
      <c r="S199" s="23"/>
      <c r="T199" s="23"/>
    </row>
    <row r="200" spans="1:20" s="24" customFormat="1" x14ac:dyDescent="0.35">
      <c r="A200" s="20">
        <v>109000</v>
      </c>
      <c r="B200" s="20" t="s">
        <v>30</v>
      </c>
      <c r="C200" s="20" t="s">
        <v>31</v>
      </c>
      <c r="D200" s="20" t="s">
        <v>31</v>
      </c>
      <c r="E200" s="20" t="s">
        <v>2357</v>
      </c>
      <c r="F200" s="20" t="s">
        <v>2358</v>
      </c>
      <c r="G200" s="20">
        <v>14</v>
      </c>
      <c r="H200" s="20" t="s">
        <v>60</v>
      </c>
      <c r="I200" s="20" t="s">
        <v>2359</v>
      </c>
      <c r="J200" s="20" t="s">
        <v>68</v>
      </c>
      <c r="K200" s="20" t="s">
        <v>48</v>
      </c>
      <c r="L200" s="20" t="s">
        <v>68</v>
      </c>
      <c r="M200" s="20" t="s">
        <v>50</v>
      </c>
      <c r="N200" s="20" t="s">
        <v>64</v>
      </c>
      <c r="O200" s="21">
        <v>41365</v>
      </c>
      <c r="P200" s="20"/>
      <c r="Q200" s="20">
        <v>15</v>
      </c>
      <c r="R200" s="22" t="s">
        <v>41</v>
      </c>
      <c r="S200" s="23"/>
      <c r="T200" s="23"/>
    </row>
    <row r="201" spans="1:20" s="24" customFormat="1" x14ac:dyDescent="0.35">
      <c r="A201" s="25">
        <v>42400</v>
      </c>
      <c r="B201" s="25" t="s">
        <v>30</v>
      </c>
      <c r="C201" s="25" t="s">
        <v>42</v>
      </c>
      <c r="D201" s="25" t="s">
        <v>42</v>
      </c>
      <c r="E201" s="25" t="s">
        <v>644</v>
      </c>
      <c r="F201" s="25" t="s">
        <v>645</v>
      </c>
      <c r="G201" s="25">
        <v>31.4</v>
      </c>
      <c r="H201" s="25" t="s">
        <v>60</v>
      </c>
      <c r="I201" s="25" t="s">
        <v>232</v>
      </c>
      <c r="J201" s="25" t="s">
        <v>68</v>
      </c>
      <c r="K201" s="25"/>
      <c r="L201" s="25" t="s">
        <v>232</v>
      </c>
      <c r="M201" s="25" t="s">
        <v>50</v>
      </c>
      <c r="N201" s="25" t="s">
        <v>64</v>
      </c>
      <c r="O201" s="26">
        <v>29952</v>
      </c>
      <c r="P201" s="25"/>
      <c r="Q201" s="25">
        <v>37.840000000000003</v>
      </c>
      <c r="R201" s="27" t="s">
        <v>41</v>
      </c>
      <c r="S201" s="28"/>
      <c r="T201" s="28"/>
    </row>
    <row r="202" spans="1:20" s="24" customFormat="1" x14ac:dyDescent="0.35">
      <c r="A202" s="20">
        <v>1700</v>
      </c>
      <c r="B202" s="20" t="s">
        <v>30</v>
      </c>
      <c r="C202" s="20" t="s">
        <v>42</v>
      </c>
      <c r="D202" s="20" t="s">
        <v>31</v>
      </c>
      <c r="E202" s="20" t="s">
        <v>335</v>
      </c>
      <c r="F202" s="20" t="s">
        <v>336</v>
      </c>
      <c r="G202" s="20">
        <v>30</v>
      </c>
      <c r="H202" s="20" t="s">
        <v>60</v>
      </c>
      <c r="I202" s="20" t="s">
        <v>337</v>
      </c>
      <c r="J202" s="20" t="s">
        <v>49</v>
      </c>
      <c r="K202" s="20" t="s">
        <v>48</v>
      </c>
      <c r="L202" s="20" t="s">
        <v>47</v>
      </c>
      <c r="M202" s="20" t="s">
        <v>50</v>
      </c>
      <c r="N202" s="20" t="s">
        <v>64</v>
      </c>
      <c r="O202" s="21">
        <v>29952</v>
      </c>
      <c r="P202" s="20"/>
      <c r="Q202" s="20">
        <v>35.799999999999997</v>
      </c>
      <c r="R202" s="22" t="s">
        <v>41</v>
      </c>
      <c r="S202" s="23"/>
      <c r="T202" s="23"/>
    </row>
    <row r="203" spans="1:20" s="24" customFormat="1" x14ac:dyDescent="0.35">
      <c r="A203" s="20">
        <v>106900</v>
      </c>
      <c r="B203" s="20" t="s">
        <v>30</v>
      </c>
      <c r="C203" s="20" t="s">
        <v>31</v>
      </c>
      <c r="D203" s="20" t="s">
        <v>31</v>
      </c>
      <c r="E203" s="20" t="s">
        <v>442</v>
      </c>
      <c r="F203" s="20" t="s">
        <v>443</v>
      </c>
      <c r="G203" s="20">
        <v>28.1</v>
      </c>
      <c r="H203" s="20" t="s">
        <v>60</v>
      </c>
      <c r="I203" s="20" t="s">
        <v>444</v>
      </c>
      <c r="J203" s="20" t="s">
        <v>189</v>
      </c>
      <c r="K203" s="20" t="s">
        <v>122</v>
      </c>
      <c r="L203" s="20" t="s">
        <v>124</v>
      </c>
      <c r="M203" s="20" t="s">
        <v>50</v>
      </c>
      <c r="N203" s="20" t="s">
        <v>64</v>
      </c>
      <c r="O203" s="21">
        <v>41214</v>
      </c>
      <c r="P203" s="20"/>
      <c r="Q203" s="20">
        <v>28.1</v>
      </c>
      <c r="R203" s="22" t="s">
        <v>41</v>
      </c>
      <c r="S203" s="23">
        <v>0.69</v>
      </c>
      <c r="T203" s="23"/>
    </row>
    <row r="204" spans="1:20" s="24" customFormat="1" x14ac:dyDescent="0.35">
      <c r="A204" s="25">
        <v>99400</v>
      </c>
      <c r="B204" s="25" t="s">
        <v>30</v>
      </c>
      <c r="C204" s="25" t="s">
        <v>42</v>
      </c>
      <c r="D204" s="25" t="s">
        <v>42</v>
      </c>
      <c r="E204" s="25" t="s">
        <v>766</v>
      </c>
      <c r="F204" s="25" t="s">
        <v>767</v>
      </c>
      <c r="G204" s="25">
        <v>6.96</v>
      </c>
      <c r="H204" s="25" t="s">
        <v>60</v>
      </c>
      <c r="I204" s="25" t="s">
        <v>768</v>
      </c>
      <c r="J204" s="25" t="s">
        <v>189</v>
      </c>
      <c r="K204" s="25" t="s">
        <v>63</v>
      </c>
      <c r="L204" s="25" t="s">
        <v>435</v>
      </c>
      <c r="M204" s="25" t="s">
        <v>50</v>
      </c>
      <c r="N204" s="25" t="s">
        <v>64</v>
      </c>
      <c r="O204" s="26">
        <v>40441</v>
      </c>
      <c r="P204" s="25"/>
      <c r="Q204" s="25">
        <v>13.8</v>
      </c>
      <c r="R204" s="27" t="s">
        <v>41</v>
      </c>
      <c r="S204" s="28">
        <v>0.32700000000000001</v>
      </c>
      <c r="T204" s="28"/>
    </row>
    <row r="205" spans="1:20" s="24" customFormat="1" x14ac:dyDescent="0.35">
      <c r="A205" s="20">
        <v>74001</v>
      </c>
      <c r="B205" s="20" t="s">
        <v>30</v>
      </c>
      <c r="C205" s="20" t="s">
        <v>42</v>
      </c>
      <c r="D205" s="20" t="s">
        <v>31</v>
      </c>
      <c r="E205" s="20" t="s">
        <v>2235</v>
      </c>
      <c r="F205" s="20" t="s">
        <v>2236</v>
      </c>
      <c r="G205" s="20">
        <v>4.5</v>
      </c>
      <c r="H205" s="20" t="s">
        <v>60</v>
      </c>
      <c r="I205" s="20" t="s">
        <v>2237</v>
      </c>
      <c r="J205" s="20" t="s">
        <v>189</v>
      </c>
      <c r="K205" s="20" t="s">
        <v>63</v>
      </c>
      <c r="L205" s="20" t="s">
        <v>187</v>
      </c>
      <c r="M205" s="20" t="s">
        <v>50</v>
      </c>
      <c r="N205" s="20" t="s">
        <v>64</v>
      </c>
      <c r="O205" s="21">
        <v>35343</v>
      </c>
      <c r="P205" s="20"/>
      <c r="Q205" s="20">
        <v>4.9000000000000004</v>
      </c>
      <c r="R205" s="22" t="s">
        <v>41</v>
      </c>
      <c r="S205" s="23">
        <v>0.42</v>
      </c>
      <c r="T205" s="23"/>
    </row>
    <row r="206" spans="1:20" s="24" customFormat="1" x14ac:dyDescent="0.35">
      <c r="A206" s="20">
        <v>97900</v>
      </c>
      <c r="B206" s="20" t="s">
        <v>30</v>
      </c>
      <c r="C206" s="20" t="s">
        <v>42</v>
      </c>
      <c r="D206" s="20" t="s">
        <v>31</v>
      </c>
      <c r="E206" s="20" t="s">
        <v>3500</v>
      </c>
      <c r="F206" s="20" t="s">
        <v>3501</v>
      </c>
      <c r="G206" s="20">
        <v>1.57</v>
      </c>
      <c r="H206" s="20" t="s">
        <v>60</v>
      </c>
      <c r="I206" s="20" t="s">
        <v>3502</v>
      </c>
      <c r="J206" s="20" t="s">
        <v>189</v>
      </c>
      <c r="K206" s="20" t="s">
        <v>63</v>
      </c>
      <c r="L206" s="20" t="s">
        <v>187</v>
      </c>
      <c r="M206" s="20" t="s">
        <v>50</v>
      </c>
      <c r="N206" s="20" t="s">
        <v>64</v>
      </c>
      <c r="O206" s="21">
        <v>40050</v>
      </c>
      <c r="P206" s="20"/>
      <c r="Q206" s="20">
        <v>2.8</v>
      </c>
      <c r="R206" s="22" t="s">
        <v>41</v>
      </c>
      <c r="S206" s="23"/>
      <c r="T206" s="23"/>
    </row>
    <row r="207" spans="1:20" s="24" customFormat="1" x14ac:dyDescent="0.35">
      <c r="A207" s="20">
        <v>68004</v>
      </c>
      <c r="B207" s="20" t="s">
        <v>30</v>
      </c>
      <c r="C207" s="20" t="s">
        <v>42</v>
      </c>
      <c r="D207" s="20" t="s">
        <v>31</v>
      </c>
      <c r="E207" s="20" t="s">
        <v>2228</v>
      </c>
      <c r="F207" s="20" t="s">
        <v>2229</v>
      </c>
      <c r="G207" s="20">
        <v>6.1</v>
      </c>
      <c r="H207" s="20" t="s">
        <v>60</v>
      </c>
      <c r="I207" s="20" t="s">
        <v>2230</v>
      </c>
      <c r="J207" s="20" t="s">
        <v>189</v>
      </c>
      <c r="K207" s="20" t="s">
        <v>912</v>
      </c>
      <c r="L207" s="20" t="s">
        <v>187</v>
      </c>
      <c r="M207" s="20" t="s">
        <v>50</v>
      </c>
      <c r="N207" s="20" t="s">
        <v>64</v>
      </c>
      <c r="O207" s="21">
        <v>36165</v>
      </c>
      <c r="P207" s="20"/>
      <c r="Q207" s="20">
        <v>6.1</v>
      </c>
      <c r="R207" s="22" t="s">
        <v>41</v>
      </c>
      <c r="S207" s="23">
        <v>0.871</v>
      </c>
      <c r="T207" s="23"/>
    </row>
    <row r="208" spans="1:20" s="24" customFormat="1" x14ac:dyDescent="0.35">
      <c r="A208" s="25">
        <v>57200</v>
      </c>
      <c r="B208" s="25" t="s">
        <v>30</v>
      </c>
      <c r="C208" s="25" t="s">
        <v>42</v>
      </c>
      <c r="D208" s="25" t="s">
        <v>42</v>
      </c>
      <c r="E208" s="25" t="s">
        <v>2241</v>
      </c>
      <c r="F208" s="25" t="s">
        <v>2242</v>
      </c>
      <c r="G208" s="25">
        <v>4</v>
      </c>
      <c r="H208" s="25" t="s">
        <v>60</v>
      </c>
      <c r="I208" s="25" t="s">
        <v>2242</v>
      </c>
      <c r="J208" s="25" t="s">
        <v>189</v>
      </c>
      <c r="K208" s="25" t="s">
        <v>912</v>
      </c>
      <c r="L208" s="25" t="s">
        <v>187</v>
      </c>
      <c r="M208" s="25" t="s">
        <v>50</v>
      </c>
      <c r="N208" s="25" t="s">
        <v>64</v>
      </c>
      <c r="O208" s="26">
        <v>35431</v>
      </c>
      <c r="P208" s="25"/>
      <c r="Q208" s="25">
        <v>4.03</v>
      </c>
      <c r="R208" s="27" t="s">
        <v>41</v>
      </c>
      <c r="S208" s="28">
        <v>0.71</v>
      </c>
      <c r="T208" s="28"/>
    </row>
    <row r="209" spans="1:20" s="24" customFormat="1" x14ac:dyDescent="0.35">
      <c r="A209" s="25">
        <v>134600</v>
      </c>
      <c r="B209" s="25" t="s">
        <v>30</v>
      </c>
      <c r="C209" s="25" t="s">
        <v>31</v>
      </c>
      <c r="D209" s="25" t="s">
        <v>42</v>
      </c>
      <c r="E209" s="25" t="s">
        <v>433</v>
      </c>
      <c r="F209" s="25" t="s">
        <v>434</v>
      </c>
      <c r="G209" s="25">
        <v>19.600000000000001</v>
      </c>
      <c r="H209" s="25" t="s">
        <v>60</v>
      </c>
      <c r="I209" s="25" t="s">
        <v>434</v>
      </c>
      <c r="J209" s="25" t="s">
        <v>189</v>
      </c>
      <c r="K209" s="25" t="s">
        <v>188</v>
      </c>
      <c r="L209" s="25" t="s">
        <v>435</v>
      </c>
      <c r="M209" s="25" t="s">
        <v>50</v>
      </c>
      <c r="N209" s="25" t="s">
        <v>64</v>
      </c>
      <c r="O209" s="26">
        <v>42487</v>
      </c>
      <c r="P209" s="25"/>
      <c r="Q209" s="25">
        <v>20</v>
      </c>
      <c r="R209" s="27" t="s">
        <v>41</v>
      </c>
      <c r="S209" s="28"/>
      <c r="T209" s="28"/>
    </row>
    <row r="210" spans="1:20" s="24" customFormat="1" x14ac:dyDescent="0.35">
      <c r="A210" s="25">
        <v>96100</v>
      </c>
      <c r="B210" s="25" t="s">
        <v>30</v>
      </c>
      <c r="C210" s="25" t="s">
        <v>42</v>
      </c>
      <c r="D210" s="25" t="s">
        <v>42</v>
      </c>
      <c r="E210" s="25" t="s">
        <v>2887</v>
      </c>
      <c r="F210" s="25" t="s">
        <v>2888</v>
      </c>
      <c r="G210" s="25">
        <v>4</v>
      </c>
      <c r="H210" s="25" t="s">
        <v>60</v>
      </c>
      <c r="I210" s="25" t="s">
        <v>770</v>
      </c>
      <c r="J210" s="25" t="s">
        <v>189</v>
      </c>
      <c r="K210" s="25" t="s">
        <v>188</v>
      </c>
      <c r="L210" s="25" t="s">
        <v>435</v>
      </c>
      <c r="M210" s="25" t="s">
        <v>50</v>
      </c>
      <c r="N210" s="25" t="s">
        <v>64</v>
      </c>
      <c r="O210" s="26">
        <v>39423</v>
      </c>
      <c r="P210" s="25"/>
      <c r="Q210" s="25">
        <v>35.5</v>
      </c>
      <c r="R210" s="27" t="s">
        <v>41</v>
      </c>
      <c r="S210" s="28"/>
      <c r="T210" s="28"/>
    </row>
    <row r="211" spans="1:20" s="24" customFormat="1" x14ac:dyDescent="0.35">
      <c r="A211" s="20">
        <v>96200</v>
      </c>
      <c r="B211" s="20" t="s">
        <v>30</v>
      </c>
      <c r="C211" s="20" t="s">
        <v>42</v>
      </c>
      <c r="D211" s="20" t="s">
        <v>31</v>
      </c>
      <c r="E211" s="20" t="s">
        <v>2643</v>
      </c>
      <c r="F211" s="20" t="s">
        <v>2644</v>
      </c>
      <c r="G211" s="20">
        <v>5.6</v>
      </c>
      <c r="H211" s="20" t="s">
        <v>60</v>
      </c>
      <c r="I211" s="20" t="s">
        <v>2645</v>
      </c>
      <c r="J211" s="20" t="s">
        <v>189</v>
      </c>
      <c r="K211" s="20" t="s">
        <v>188</v>
      </c>
      <c r="L211" s="20" t="s">
        <v>187</v>
      </c>
      <c r="M211" s="20" t="s">
        <v>50</v>
      </c>
      <c r="N211" s="20" t="s">
        <v>64</v>
      </c>
      <c r="O211" s="21">
        <v>37377</v>
      </c>
      <c r="P211" s="20"/>
      <c r="Q211" s="20">
        <v>5.63</v>
      </c>
      <c r="R211" s="22" t="s">
        <v>41</v>
      </c>
      <c r="S211" s="23"/>
      <c r="T211" s="23"/>
    </row>
    <row r="212" spans="1:20" s="24" customFormat="1" x14ac:dyDescent="0.35">
      <c r="A212" s="20">
        <v>1800</v>
      </c>
      <c r="B212" s="20" t="s">
        <v>30</v>
      </c>
      <c r="C212" s="20" t="s">
        <v>42</v>
      </c>
      <c r="D212" s="20" t="s">
        <v>31</v>
      </c>
      <c r="E212" s="20" t="s">
        <v>353</v>
      </c>
      <c r="F212" s="20" t="s">
        <v>354</v>
      </c>
      <c r="G212" s="20">
        <v>1.3</v>
      </c>
      <c r="H212" s="20" t="s">
        <v>60</v>
      </c>
      <c r="I212" s="20" t="s">
        <v>355</v>
      </c>
      <c r="J212" s="20" t="s">
        <v>189</v>
      </c>
      <c r="K212" s="20" t="s">
        <v>188</v>
      </c>
      <c r="L212" s="20" t="s">
        <v>187</v>
      </c>
      <c r="M212" s="20" t="s">
        <v>50</v>
      </c>
      <c r="N212" s="20" t="s">
        <v>64</v>
      </c>
      <c r="O212" s="21">
        <v>37110</v>
      </c>
      <c r="P212" s="20"/>
      <c r="Q212" s="20">
        <v>1.2</v>
      </c>
      <c r="R212" s="22" t="s">
        <v>41</v>
      </c>
      <c r="S212" s="23"/>
      <c r="T212" s="23"/>
    </row>
    <row r="213" spans="1:20" s="24" customFormat="1" x14ac:dyDescent="0.35">
      <c r="A213" s="20">
        <v>100200</v>
      </c>
      <c r="B213" s="20" t="s">
        <v>30</v>
      </c>
      <c r="C213" s="20" t="s">
        <v>42</v>
      </c>
      <c r="D213" s="20" t="s">
        <v>31</v>
      </c>
      <c r="E213" s="20" t="s">
        <v>887</v>
      </c>
      <c r="F213" s="20" t="s">
        <v>888</v>
      </c>
      <c r="G213" s="20">
        <v>8</v>
      </c>
      <c r="H213" s="20" t="s">
        <v>60</v>
      </c>
      <c r="I213" s="20" t="s">
        <v>889</v>
      </c>
      <c r="J213" s="20" t="s">
        <v>189</v>
      </c>
      <c r="K213" s="20" t="s">
        <v>188</v>
      </c>
      <c r="L213" s="20" t="s">
        <v>187</v>
      </c>
      <c r="M213" s="20" t="s">
        <v>50</v>
      </c>
      <c r="N213" s="20" t="s">
        <v>64</v>
      </c>
      <c r="O213" s="21">
        <v>40505</v>
      </c>
      <c r="P213" s="20"/>
      <c r="Q213" s="20">
        <v>9.1999999999999993</v>
      </c>
      <c r="R213" s="22" t="s">
        <v>41</v>
      </c>
      <c r="S213" s="23"/>
      <c r="T213" s="23"/>
    </row>
    <row r="214" spans="1:20" s="24" customFormat="1" x14ac:dyDescent="0.35">
      <c r="A214" s="25">
        <v>89900</v>
      </c>
      <c r="B214" s="25" t="s">
        <v>30</v>
      </c>
      <c r="C214" s="25" t="s">
        <v>31</v>
      </c>
      <c r="D214" s="25" t="s">
        <v>42</v>
      </c>
      <c r="E214" s="25" t="s">
        <v>1195</v>
      </c>
      <c r="F214" s="25" t="s">
        <v>1196</v>
      </c>
      <c r="G214" s="25">
        <v>3.74</v>
      </c>
      <c r="H214" s="25" t="s">
        <v>60</v>
      </c>
      <c r="I214" s="25" t="s">
        <v>1197</v>
      </c>
      <c r="J214" s="25" t="s">
        <v>189</v>
      </c>
      <c r="K214" s="25" t="s">
        <v>188</v>
      </c>
      <c r="L214" s="25" t="s">
        <v>187</v>
      </c>
      <c r="M214" s="25" t="s">
        <v>50</v>
      </c>
      <c r="N214" s="25" t="s">
        <v>64</v>
      </c>
      <c r="O214" s="26">
        <v>38103</v>
      </c>
      <c r="P214" s="25"/>
      <c r="Q214" s="25">
        <v>4.05</v>
      </c>
      <c r="R214" s="27" t="s">
        <v>41</v>
      </c>
      <c r="S214" s="28">
        <v>0.64200000000000002</v>
      </c>
      <c r="T214" s="28"/>
    </row>
    <row r="215" spans="1:20" s="24" customFormat="1" x14ac:dyDescent="0.35">
      <c r="A215" s="25">
        <v>82900</v>
      </c>
      <c r="B215" s="25" t="s">
        <v>30</v>
      </c>
      <c r="C215" s="25" t="s">
        <v>31</v>
      </c>
      <c r="D215" s="25" t="s">
        <v>42</v>
      </c>
      <c r="E215" s="25" t="s">
        <v>2154</v>
      </c>
      <c r="F215" s="25" t="s">
        <v>2155</v>
      </c>
      <c r="G215" s="25">
        <v>2.1</v>
      </c>
      <c r="H215" s="25" t="s">
        <v>60</v>
      </c>
      <c r="I215" s="25" t="s">
        <v>2156</v>
      </c>
      <c r="J215" s="25" t="s">
        <v>189</v>
      </c>
      <c r="K215" s="25" t="s">
        <v>188</v>
      </c>
      <c r="L215" s="25" t="s">
        <v>187</v>
      </c>
      <c r="M215" s="25" t="s">
        <v>50</v>
      </c>
      <c r="N215" s="25" t="s">
        <v>64</v>
      </c>
      <c r="O215" s="26">
        <v>37732</v>
      </c>
      <c r="P215" s="25"/>
      <c r="Q215" s="25">
        <v>2.5</v>
      </c>
      <c r="R215" s="27" t="s">
        <v>41</v>
      </c>
      <c r="S215" s="28">
        <v>0.43</v>
      </c>
      <c r="T215" s="28"/>
    </row>
    <row r="216" spans="1:20" s="24" customFormat="1" x14ac:dyDescent="0.35">
      <c r="A216" s="25">
        <v>84200</v>
      </c>
      <c r="B216" s="25" t="s">
        <v>30</v>
      </c>
      <c r="C216" s="25" t="s">
        <v>31</v>
      </c>
      <c r="D216" s="25" t="s">
        <v>42</v>
      </c>
      <c r="E216" s="25" t="s">
        <v>2182</v>
      </c>
      <c r="F216" s="25" t="s">
        <v>2183</v>
      </c>
      <c r="G216" s="25">
        <v>1.9</v>
      </c>
      <c r="H216" s="25" t="s">
        <v>60</v>
      </c>
      <c r="I216" s="25" t="s">
        <v>2184</v>
      </c>
      <c r="J216" s="25" t="s">
        <v>189</v>
      </c>
      <c r="K216" s="25" t="s">
        <v>188</v>
      </c>
      <c r="L216" s="25" t="s">
        <v>187</v>
      </c>
      <c r="M216" s="25" t="s">
        <v>50</v>
      </c>
      <c r="N216" s="25" t="s">
        <v>64</v>
      </c>
      <c r="O216" s="26">
        <v>37819</v>
      </c>
      <c r="P216" s="25"/>
      <c r="Q216" s="25">
        <v>2.5</v>
      </c>
      <c r="R216" s="27" t="s">
        <v>41</v>
      </c>
      <c r="S216" s="28">
        <v>0.11</v>
      </c>
      <c r="T216" s="28"/>
    </row>
    <row r="217" spans="1:20" s="24" customFormat="1" x14ac:dyDescent="0.35">
      <c r="A217" s="20">
        <v>64504</v>
      </c>
      <c r="B217" s="20" t="s">
        <v>30</v>
      </c>
      <c r="C217" s="20" t="s">
        <v>42</v>
      </c>
      <c r="D217" s="20" t="s">
        <v>31</v>
      </c>
      <c r="E217" s="20" t="s">
        <v>2231</v>
      </c>
      <c r="F217" s="20" t="s">
        <v>2232</v>
      </c>
      <c r="G217" s="20">
        <v>1.6</v>
      </c>
      <c r="H217" s="20" t="s">
        <v>60</v>
      </c>
      <c r="I217" s="20" t="s">
        <v>2233</v>
      </c>
      <c r="J217" s="20" t="s">
        <v>189</v>
      </c>
      <c r="K217" s="20" t="s">
        <v>188</v>
      </c>
      <c r="L217" s="20" t="s">
        <v>187</v>
      </c>
      <c r="M217" s="20" t="s">
        <v>50</v>
      </c>
      <c r="N217" s="20" t="s">
        <v>64</v>
      </c>
      <c r="O217" s="21">
        <v>35923</v>
      </c>
      <c r="P217" s="20"/>
      <c r="Q217" s="20">
        <v>1.63</v>
      </c>
      <c r="R217" s="22" t="s">
        <v>41</v>
      </c>
      <c r="S217" s="23"/>
      <c r="T217" s="23"/>
    </row>
    <row r="218" spans="1:20" s="24" customFormat="1" x14ac:dyDescent="0.35">
      <c r="A218" s="25">
        <v>89800</v>
      </c>
      <c r="B218" s="25" t="s">
        <v>30</v>
      </c>
      <c r="C218" s="25" t="s">
        <v>31</v>
      </c>
      <c r="D218" s="25" t="s">
        <v>42</v>
      </c>
      <c r="E218" s="25" t="s">
        <v>3147</v>
      </c>
      <c r="F218" s="25" t="s">
        <v>3148</v>
      </c>
      <c r="G218" s="25">
        <v>2.4900000000000002</v>
      </c>
      <c r="H218" s="25" t="s">
        <v>60</v>
      </c>
      <c r="I218" s="25" t="s">
        <v>1197</v>
      </c>
      <c r="J218" s="25" t="s">
        <v>189</v>
      </c>
      <c r="K218" s="25" t="s">
        <v>188</v>
      </c>
      <c r="L218" s="25" t="s">
        <v>187</v>
      </c>
      <c r="M218" s="25" t="s">
        <v>50</v>
      </c>
      <c r="N218" s="25" t="s">
        <v>64</v>
      </c>
      <c r="O218" s="26">
        <v>38109</v>
      </c>
      <c r="P218" s="25"/>
      <c r="Q218" s="25">
        <v>2.7</v>
      </c>
      <c r="R218" s="27" t="s">
        <v>41</v>
      </c>
      <c r="S218" s="28"/>
      <c r="T218" s="28"/>
    </row>
    <row r="219" spans="1:20" s="24" customFormat="1" x14ac:dyDescent="0.35">
      <c r="A219" s="20">
        <v>48403</v>
      </c>
      <c r="B219" s="20" t="s">
        <v>30</v>
      </c>
      <c r="C219" s="20" t="s">
        <v>42</v>
      </c>
      <c r="D219" s="20" t="s">
        <v>31</v>
      </c>
      <c r="E219" s="20" t="s">
        <v>3484</v>
      </c>
      <c r="F219" s="20" t="s">
        <v>3485</v>
      </c>
      <c r="G219" s="20">
        <v>3.1</v>
      </c>
      <c r="H219" s="20" t="s">
        <v>60</v>
      </c>
      <c r="I219" s="20" t="s">
        <v>3486</v>
      </c>
      <c r="J219" s="20" t="s">
        <v>189</v>
      </c>
      <c r="K219" s="20" t="s">
        <v>188</v>
      </c>
      <c r="L219" s="20" t="s">
        <v>187</v>
      </c>
      <c r="M219" s="20" t="s">
        <v>50</v>
      </c>
      <c r="N219" s="20" t="s">
        <v>64</v>
      </c>
      <c r="O219" s="21">
        <v>36743</v>
      </c>
      <c r="P219" s="20"/>
      <c r="Q219" s="20">
        <v>3.05</v>
      </c>
      <c r="R219" s="22" t="s">
        <v>41</v>
      </c>
      <c r="S219" s="23">
        <v>0.92300000000000004</v>
      </c>
      <c r="T219" s="23"/>
    </row>
    <row r="220" spans="1:20" s="24" customFormat="1" x14ac:dyDescent="0.35">
      <c r="A220" s="20">
        <v>40900</v>
      </c>
      <c r="B220" s="20" t="s">
        <v>30</v>
      </c>
      <c r="C220" s="20" t="s">
        <v>42</v>
      </c>
      <c r="D220" s="20" t="s">
        <v>31</v>
      </c>
      <c r="E220" s="20" t="s">
        <v>611</v>
      </c>
      <c r="F220" s="20" t="s">
        <v>612</v>
      </c>
      <c r="G220" s="20">
        <v>38.909999999999997</v>
      </c>
      <c r="H220" s="20" t="s">
        <v>60</v>
      </c>
      <c r="I220" s="20" t="s">
        <v>465</v>
      </c>
      <c r="J220" s="20" t="s">
        <v>189</v>
      </c>
      <c r="K220" s="20" t="s">
        <v>48</v>
      </c>
      <c r="L220" s="20" t="s">
        <v>187</v>
      </c>
      <c r="M220" s="20" t="s">
        <v>50</v>
      </c>
      <c r="N220" s="20" t="s">
        <v>64</v>
      </c>
      <c r="O220" s="21">
        <v>32143</v>
      </c>
      <c r="P220" s="20"/>
      <c r="Q220" s="20">
        <v>38.909999999999997</v>
      </c>
      <c r="R220" s="22" t="s">
        <v>41</v>
      </c>
      <c r="S220" s="23"/>
      <c r="T220" s="23"/>
    </row>
    <row r="221" spans="1:20" s="24" customFormat="1" x14ac:dyDescent="0.35">
      <c r="A221" s="20">
        <v>6900</v>
      </c>
      <c r="B221" s="20" t="s">
        <v>30</v>
      </c>
      <c r="C221" s="20" t="s">
        <v>42</v>
      </c>
      <c r="D221" s="20" t="s">
        <v>31</v>
      </c>
      <c r="E221" s="20" t="s">
        <v>987</v>
      </c>
      <c r="F221" s="20" t="s">
        <v>988</v>
      </c>
      <c r="G221" s="20">
        <v>9.99</v>
      </c>
      <c r="H221" s="20" t="s">
        <v>60</v>
      </c>
      <c r="I221" s="20" t="s">
        <v>989</v>
      </c>
      <c r="J221" s="20" t="s">
        <v>189</v>
      </c>
      <c r="K221" s="20" t="s">
        <v>48</v>
      </c>
      <c r="L221" s="20" t="s">
        <v>187</v>
      </c>
      <c r="M221" s="20" t="s">
        <v>50</v>
      </c>
      <c r="N221" s="20" t="s">
        <v>64</v>
      </c>
      <c r="O221" s="21">
        <v>32509</v>
      </c>
      <c r="P221" s="20"/>
      <c r="Q221" s="20">
        <v>17.100000000000001</v>
      </c>
      <c r="R221" s="22" t="s">
        <v>41</v>
      </c>
      <c r="S221" s="23"/>
      <c r="T221" s="23"/>
    </row>
    <row r="222" spans="1:20" s="24" customFormat="1" x14ac:dyDescent="0.35">
      <c r="A222" s="20">
        <v>74002</v>
      </c>
      <c r="B222" s="20" t="s">
        <v>30</v>
      </c>
      <c r="C222" s="20" t="s">
        <v>42</v>
      </c>
      <c r="D222" s="20" t="s">
        <v>31</v>
      </c>
      <c r="E222" s="20" t="s">
        <v>2238</v>
      </c>
      <c r="F222" s="20" t="s">
        <v>2239</v>
      </c>
      <c r="G222" s="20">
        <v>6.5</v>
      </c>
      <c r="H222" s="20" t="s">
        <v>60</v>
      </c>
      <c r="I222" s="20" t="s">
        <v>2240</v>
      </c>
      <c r="J222" s="20" t="s">
        <v>189</v>
      </c>
      <c r="K222" s="20" t="s">
        <v>48</v>
      </c>
      <c r="L222" s="20" t="s">
        <v>187</v>
      </c>
      <c r="M222" s="20" t="s">
        <v>50</v>
      </c>
      <c r="N222" s="20" t="s">
        <v>64</v>
      </c>
      <c r="O222" s="21">
        <v>35343</v>
      </c>
      <c r="P222" s="20"/>
      <c r="Q222" s="20">
        <v>6.5</v>
      </c>
      <c r="R222" s="22" t="s">
        <v>41</v>
      </c>
      <c r="S222" s="23">
        <v>0.42</v>
      </c>
      <c r="T222" s="23"/>
    </row>
    <row r="223" spans="1:20" s="24" customFormat="1" x14ac:dyDescent="0.35">
      <c r="A223" s="20">
        <v>53100</v>
      </c>
      <c r="B223" s="20" t="s">
        <v>30</v>
      </c>
      <c r="C223" s="20" t="s">
        <v>42</v>
      </c>
      <c r="D223" s="20" t="s">
        <v>31</v>
      </c>
      <c r="E223" s="20" t="s">
        <v>2884</v>
      </c>
      <c r="F223" s="20" t="s">
        <v>2885</v>
      </c>
      <c r="G223" s="20">
        <v>53.22</v>
      </c>
      <c r="H223" s="20" t="s">
        <v>60</v>
      </c>
      <c r="I223" s="20" t="s">
        <v>770</v>
      </c>
      <c r="J223" s="20" t="s">
        <v>189</v>
      </c>
      <c r="K223" s="20" t="s">
        <v>48</v>
      </c>
      <c r="L223" s="20" t="s">
        <v>187</v>
      </c>
      <c r="M223" s="20" t="s">
        <v>50</v>
      </c>
      <c r="N223" s="20" t="s">
        <v>64</v>
      </c>
      <c r="O223" s="21">
        <v>31413</v>
      </c>
      <c r="P223" s="20"/>
      <c r="Q223" s="20">
        <v>50</v>
      </c>
      <c r="R223" s="22" t="s">
        <v>41</v>
      </c>
      <c r="S223" s="23"/>
      <c r="T223" s="23"/>
    </row>
    <row r="224" spans="1:20" s="24" customFormat="1" x14ac:dyDescent="0.35">
      <c r="A224" s="25">
        <v>45500</v>
      </c>
      <c r="B224" s="25" t="s">
        <v>30</v>
      </c>
      <c r="C224" s="25" t="s">
        <v>42</v>
      </c>
      <c r="D224" s="25" t="s">
        <v>42</v>
      </c>
      <c r="E224" s="25" t="s">
        <v>1218</v>
      </c>
      <c r="F224" s="25" t="s">
        <v>1219</v>
      </c>
      <c r="G224" s="25">
        <v>18.510000000000002</v>
      </c>
      <c r="H224" s="25" t="s">
        <v>60</v>
      </c>
      <c r="I224" s="25" t="s">
        <v>232</v>
      </c>
      <c r="J224" s="25" t="s">
        <v>189</v>
      </c>
      <c r="K224" s="25"/>
      <c r="L224" s="25" t="s">
        <v>187</v>
      </c>
      <c r="M224" s="25" t="s">
        <v>50</v>
      </c>
      <c r="N224" s="25" t="s">
        <v>64</v>
      </c>
      <c r="O224" s="26">
        <v>33970</v>
      </c>
      <c r="P224" s="25"/>
      <c r="Q224" s="25">
        <v>28.24</v>
      </c>
      <c r="R224" s="27" t="s">
        <v>41</v>
      </c>
      <c r="S224" s="28"/>
      <c r="T224" s="28"/>
    </row>
    <row r="225" spans="1:20" s="24" customFormat="1" x14ac:dyDescent="0.35">
      <c r="A225" s="25">
        <v>40700</v>
      </c>
      <c r="B225" s="25" t="s">
        <v>30</v>
      </c>
      <c r="C225" s="25" t="s">
        <v>42</v>
      </c>
      <c r="D225" s="25" t="s">
        <v>42</v>
      </c>
      <c r="E225" s="25" t="s">
        <v>581</v>
      </c>
      <c r="F225" s="25" t="s">
        <v>582</v>
      </c>
      <c r="G225" s="25">
        <v>21.8</v>
      </c>
      <c r="H225" s="25" t="s">
        <v>60</v>
      </c>
      <c r="I225" s="25" t="s">
        <v>232</v>
      </c>
      <c r="J225" s="25" t="s">
        <v>189</v>
      </c>
      <c r="K225" s="25"/>
      <c r="L225" s="25" t="s">
        <v>232</v>
      </c>
      <c r="M225" s="25" t="s">
        <v>50</v>
      </c>
      <c r="N225" s="25" t="s">
        <v>64</v>
      </c>
      <c r="O225" s="26">
        <v>31778</v>
      </c>
      <c r="P225" s="25"/>
      <c r="Q225" s="25">
        <v>21.8</v>
      </c>
      <c r="R225" s="27" t="s">
        <v>41</v>
      </c>
      <c r="S225" s="28"/>
      <c r="T225" s="28"/>
    </row>
    <row r="226" spans="1:20" s="24" customFormat="1" x14ac:dyDescent="0.35">
      <c r="A226" s="25">
        <v>53400</v>
      </c>
      <c r="B226" s="25" t="s">
        <v>30</v>
      </c>
      <c r="C226" s="25" t="s">
        <v>42</v>
      </c>
      <c r="D226" s="25" t="s">
        <v>42</v>
      </c>
      <c r="E226" s="25" t="s">
        <v>1975</v>
      </c>
      <c r="F226" s="25" t="s">
        <v>1976</v>
      </c>
      <c r="G226" s="25">
        <v>17.5</v>
      </c>
      <c r="H226" s="25" t="s">
        <v>60</v>
      </c>
      <c r="I226" s="25" t="s">
        <v>232</v>
      </c>
      <c r="J226" s="25" t="s">
        <v>189</v>
      </c>
      <c r="K226" s="25"/>
      <c r="L226" s="25" t="s">
        <v>232</v>
      </c>
      <c r="M226" s="25" t="s">
        <v>50</v>
      </c>
      <c r="N226" s="25" t="s">
        <v>64</v>
      </c>
      <c r="O226" s="26">
        <v>33970</v>
      </c>
      <c r="P226" s="25"/>
      <c r="Q226" s="25">
        <v>17.41</v>
      </c>
      <c r="R226" s="27" t="s">
        <v>41</v>
      </c>
      <c r="S226" s="28"/>
      <c r="T226" s="28"/>
    </row>
    <row r="227" spans="1:20" s="24" customFormat="1" x14ac:dyDescent="0.35">
      <c r="A227" s="25">
        <v>56500</v>
      </c>
      <c r="B227" s="25" t="s">
        <v>30</v>
      </c>
      <c r="C227" s="25" t="s">
        <v>42</v>
      </c>
      <c r="D227" s="25" t="s">
        <v>42</v>
      </c>
      <c r="E227" s="25" t="s">
        <v>2137</v>
      </c>
      <c r="F227" s="25" t="s">
        <v>2138</v>
      </c>
      <c r="G227" s="25">
        <v>2.9</v>
      </c>
      <c r="H227" s="25" t="s">
        <v>60</v>
      </c>
      <c r="I227" s="25" t="s">
        <v>232</v>
      </c>
      <c r="J227" s="25" t="s">
        <v>189</v>
      </c>
      <c r="K227" s="25"/>
      <c r="L227" s="25" t="s">
        <v>232</v>
      </c>
      <c r="M227" s="25" t="s">
        <v>50</v>
      </c>
      <c r="N227" s="25" t="s">
        <v>64</v>
      </c>
      <c r="O227" s="26">
        <v>30317</v>
      </c>
      <c r="P227" s="25"/>
      <c r="Q227" s="25">
        <v>2.9</v>
      </c>
      <c r="R227" s="27" t="s">
        <v>41</v>
      </c>
      <c r="S227" s="28"/>
      <c r="T227" s="28"/>
    </row>
    <row r="228" spans="1:20" s="24" customFormat="1" x14ac:dyDescent="0.35">
      <c r="A228" s="25">
        <v>67500</v>
      </c>
      <c r="B228" s="25" t="s">
        <v>30</v>
      </c>
      <c r="C228" s="25" t="s">
        <v>42</v>
      </c>
      <c r="D228" s="25" t="s">
        <v>42</v>
      </c>
      <c r="E228" s="25" t="s">
        <v>3100</v>
      </c>
      <c r="F228" s="25" t="s">
        <v>3101</v>
      </c>
      <c r="G228" s="25">
        <v>12.9</v>
      </c>
      <c r="H228" s="25" t="s">
        <v>60</v>
      </c>
      <c r="I228" s="25" t="s">
        <v>232</v>
      </c>
      <c r="J228" s="25" t="s">
        <v>189</v>
      </c>
      <c r="K228" s="25"/>
      <c r="L228" s="25" t="s">
        <v>232</v>
      </c>
      <c r="M228" s="25" t="s">
        <v>50</v>
      </c>
      <c r="N228" s="25" t="s">
        <v>64</v>
      </c>
      <c r="O228" s="26">
        <v>31778</v>
      </c>
      <c r="P228" s="25"/>
      <c r="Q228" s="25">
        <v>11.16</v>
      </c>
      <c r="R228" s="27" t="s">
        <v>41</v>
      </c>
      <c r="S228" s="28">
        <v>0.749</v>
      </c>
      <c r="T228" s="28"/>
    </row>
    <row r="229" spans="1:20" s="24" customFormat="1" x14ac:dyDescent="0.35">
      <c r="A229" s="20">
        <v>130400</v>
      </c>
      <c r="B229" s="20" t="s">
        <v>30</v>
      </c>
      <c r="C229" s="20" t="s">
        <v>31</v>
      </c>
      <c r="D229" s="20" t="s">
        <v>31</v>
      </c>
      <c r="E229" s="20" t="s">
        <v>2106</v>
      </c>
      <c r="F229" s="20" t="s">
        <v>2107</v>
      </c>
      <c r="G229" s="20">
        <v>0.5</v>
      </c>
      <c r="H229" s="20" t="s">
        <v>60</v>
      </c>
      <c r="I229" s="20" t="s">
        <v>2108</v>
      </c>
      <c r="J229" s="20" t="s">
        <v>2111</v>
      </c>
      <c r="K229" s="20" t="s">
        <v>2110</v>
      </c>
      <c r="L229" s="20" t="s">
        <v>2109</v>
      </c>
      <c r="M229" s="20" t="s">
        <v>50</v>
      </c>
      <c r="N229" s="20" t="s">
        <v>64</v>
      </c>
      <c r="O229" s="21">
        <v>42356</v>
      </c>
      <c r="P229" s="20"/>
      <c r="Q229" s="20">
        <v>0.53</v>
      </c>
      <c r="R229" s="22" t="s">
        <v>41</v>
      </c>
      <c r="S229" s="23"/>
      <c r="T229" s="23"/>
    </row>
    <row r="230" spans="1:20" s="24" customFormat="1" x14ac:dyDescent="0.35">
      <c r="A230" s="20">
        <v>132500</v>
      </c>
      <c r="B230" s="20" t="s">
        <v>30</v>
      </c>
      <c r="C230" s="20" t="s">
        <v>31</v>
      </c>
      <c r="D230" s="20" t="s">
        <v>31</v>
      </c>
      <c r="E230" s="20" t="s">
        <v>3488</v>
      </c>
      <c r="F230" s="20" t="s">
        <v>3489</v>
      </c>
      <c r="G230" s="20">
        <v>8</v>
      </c>
      <c r="H230" s="20" t="s">
        <v>60</v>
      </c>
      <c r="I230" s="20" t="s">
        <v>92</v>
      </c>
      <c r="J230" s="20" t="s">
        <v>2111</v>
      </c>
      <c r="K230" s="20" t="s">
        <v>2110</v>
      </c>
      <c r="L230" s="20" t="s">
        <v>2109</v>
      </c>
      <c r="M230" s="20" t="s">
        <v>50</v>
      </c>
      <c r="N230" s="20" t="s">
        <v>64</v>
      </c>
      <c r="O230" s="21">
        <v>42468</v>
      </c>
      <c r="P230" s="20"/>
      <c r="Q230" s="20">
        <v>32</v>
      </c>
      <c r="R230" s="22" t="s">
        <v>41</v>
      </c>
      <c r="S230" s="23"/>
      <c r="T230" s="23"/>
    </row>
    <row r="231" spans="1:20" s="24" customFormat="1" x14ac:dyDescent="0.35">
      <c r="A231" s="25">
        <v>111000</v>
      </c>
      <c r="B231" s="25" t="s">
        <v>30</v>
      </c>
      <c r="C231" s="25" t="s">
        <v>31</v>
      </c>
      <c r="D231" s="25" t="s">
        <v>31</v>
      </c>
      <c r="E231" s="25" t="s">
        <v>3130</v>
      </c>
      <c r="F231" s="25" t="s">
        <v>3131</v>
      </c>
      <c r="G231" s="25">
        <v>12</v>
      </c>
      <c r="H231" s="25" t="s">
        <v>60</v>
      </c>
      <c r="I231" s="25" t="s">
        <v>3132</v>
      </c>
      <c r="J231" s="25" t="s">
        <v>38</v>
      </c>
      <c r="K231" s="25" t="s">
        <v>37</v>
      </c>
      <c r="L231" s="25" t="s">
        <v>36</v>
      </c>
      <c r="M231" s="25" t="s">
        <v>39</v>
      </c>
      <c r="N231" s="25" t="s">
        <v>40</v>
      </c>
      <c r="O231" s="26">
        <v>41426</v>
      </c>
      <c r="P231" s="25"/>
      <c r="Q231" s="25">
        <v>12</v>
      </c>
      <c r="R231" s="27" t="s">
        <v>41</v>
      </c>
      <c r="S231" s="28"/>
      <c r="T231" s="28"/>
    </row>
    <row r="232" spans="1:20" s="24" customFormat="1" x14ac:dyDescent="0.35">
      <c r="A232" s="41">
        <v>132800</v>
      </c>
      <c r="B232" s="41" t="s">
        <v>30</v>
      </c>
      <c r="C232" s="41" t="s">
        <v>31</v>
      </c>
      <c r="D232" s="41" t="s">
        <v>31</v>
      </c>
      <c r="E232" s="41" t="s">
        <v>3201</v>
      </c>
      <c r="F232" s="41" t="s">
        <v>3202</v>
      </c>
      <c r="G232" s="41">
        <v>6</v>
      </c>
      <c r="H232" s="41" t="s">
        <v>60</v>
      </c>
      <c r="I232" s="41" t="s">
        <v>92</v>
      </c>
      <c r="J232" s="41" t="s">
        <v>38</v>
      </c>
      <c r="K232" s="41" t="s">
        <v>37</v>
      </c>
      <c r="L232" s="41" t="s">
        <v>36</v>
      </c>
      <c r="M232" s="41" t="s">
        <v>224</v>
      </c>
      <c r="N232" s="41" t="s">
        <v>225</v>
      </c>
      <c r="O232" s="42">
        <v>42405</v>
      </c>
      <c r="P232" s="41"/>
      <c r="Q232" s="41">
        <v>6</v>
      </c>
      <c r="R232" s="43" t="s">
        <v>41</v>
      </c>
      <c r="S232" s="40"/>
      <c r="T232" s="40"/>
    </row>
    <row r="233" spans="1:20" s="24" customFormat="1" x14ac:dyDescent="0.35">
      <c r="A233" s="37">
        <v>127600</v>
      </c>
      <c r="B233" s="37" t="s">
        <v>30</v>
      </c>
      <c r="C233" s="37" t="s">
        <v>31</v>
      </c>
      <c r="D233" s="37" t="s">
        <v>31</v>
      </c>
      <c r="E233" s="37" t="s">
        <v>107</v>
      </c>
      <c r="F233" s="37" t="s">
        <v>108</v>
      </c>
      <c r="G233" s="37">
        <v>20</v>
      </c>
      <c r="H233" s="37" t="s">
        <v>60</v>
      </c>
      <c r="I233" s="37" t="s">
        <v>109</v>
      </c>
      <c r="J233" s="37" t="s">
        <v>38</v>
      </c>
      <c r="K233" s="37" t="s">
        <v>37</v>
      </c>
      <c r="L233" s="37" t="s">
        <v>36</v>
      </c>
      <c r="M233" s="37" t="s">
        <v>50</v>
      </c>
      <c r="N233" s="37" t="s">
        <v>64</v>
      </c>
      <c r="O233" s="38">
        <v>42250</v>
      </c>
      <c r="P233" s="37"/>
      <c r="Q233" s="37">
        <v>20</v>
      </c>
      <c r="R233" s="39" t="s">
        <v>41</v>
      </c>
      <c r="S233" s="40"/>
      <c r="T233" s="40"/>
    </row>
    <row r="234" spans="1:20" s="24" customFormat="1" x14ac:dyDescent="0.35">
      <c r="A234" s="37">
        <v>125800</v>
      </c>
      <c r="B234" s="37" t="s">
        <v>30</v>
      </c>
      <c r="C234" s="37" t="s">
        <v>31</v>
      </c>
      <c r="D234" s="37" t="s">
        <v>31</v>
      </c>
      <c r="E234" s="37" t="s">
        <v>110</v>
      </c>
      <c r="F234" s="37" t="s">
        <v>111</v>
      </c>
      <c r="G234" s="37">
        <v>7</v>
      </c>
      <c r="H234" s="37" t="s">
        <v>60</v>
      </c>
      <c r="I234" s="37" t="s">
        <v>112</v>
      </c>
      <c r="J234" s="37" t="s">
        <v>38</v>
      </c>
      <c r="K234" s="37" t="s">
        <v>37</v>
      </c>
      <c r="L234" s="37" t="s">
        <v>36</v>
      </c>
      <c r="M234" s="37" t="s">
        <v>50</v>
      </c>
      <c r="N234" s="37" t="s">
        <v>64</v>
      </c>
      <c r="O234" s="38">
        <v>42186</v>
      </c>
      <c r="P234" s="37"/>
      <c r="Q234" s="37">
        <v>7</v>
      </c>
      <c r="R234" s="39" t="s">
        <v>41</v>
      </c>
      <c r="S234" s="40"/>
      <c r="T234" s="40"/>
    </row>
    <row r="235" spans="1:20" s="24" customFormat="1" x14ac:dyDescent="0.35">
      <c r="A235" s="37">
        <v>125600</v>
      </c>
      <c r="B235" s="37" t="s">
        <v>30</v>
      </c>
      <c r="C235" s="37" t="s">
        <v>31</v>
      </c>
      <c r="D235" s="37" t="s">
        <v>31</v>
      </c>
      <c r="E235" s="37" t="s">
        <v>157</v>
      </c>
      <c r="F235" s="37" t="s">
        <v>158</v>
      </c>
      <c r="G235" s="37">
        <v>20</v>
      </c>
      <c r="H235" s="37" t="s">
        <v>60</v>
      </c>
      <c r="I235" s="37" t="s">
        <v>159</v>
      </c>
      <c r="J235" s="37" t="s">
        <v>38</v>
      </c>
      <c r="K235" s="37" t="s">
        <v>37</v>
      </c>
      <c r="L235" s="37" t="s">
        <v>36</v>
      </c>
      <c r="M235" s="37" t="s">
        <v>50</v>
      </c>
      <c r="N235" s="37" t="s">
        <v>64</v>
      </c>
      <c r="O235" s="38">
        <v>42139</v>
      </c>
      <c r="P235" s="37"/>
      <c r="Q235" s="37">
        <v>20</v>
      </c>
      <c r="R235" s="39" t="s">
        <v>41</v>
      </c>
      <c r="S235" s="40"/>
      <c r="T235" s="40"/>
    </row>
    <row r="236" spans="1:20" s="24" customFormat="1" x14ac:dyDescent="0.35">
      <c r="A236" s="37">
        <v>107800</v>
      </c>
      <c r="B236" s="37" t="s">
        <v>30</v>
      </c>
      <c r="C236" s="37" t="s">
        <v>31</v>
      </c>
      <c r="D236" s="37" t="s">
        <v>31</v>
      </c>
      <c r="E236" s="37" t="s">
        <v>165</v>
      </c>
      <c r="F236" s="37" t="s">
        <v>166</v>
      </c>
      <c r="G236" s="37">
        <v>66</v>
      </c>
      <c r="H236" s="37" t="s">
        <v>60</v>
      </c>
      <c r="I236" s="37" t="s">
        <v>167</v>
      </c>
      <c r="J236" s="37" t="s">
        <v>38</v>
      </c>
      <c r="K236" s="37" t="s">
        <v>37</v>
      </c>
      <c r="L236" s="37" t="s">
        <v>36</v>
      </c>
      <c r="M236" s="37" t="s">
        <v>50</v>
      </c>
      <c r="N236" s="37" t="s">
        <v>64</v>
      </c>
      <c r="O236" s="38">
        <v>41292</v>
      </c>
      <c r="P236" s="37"/>
      <c r="Q236" s="37">
        <v>66</v>
      </c>
      <c r="R236" s="39" t="s">
        <v>41</v>
      </c>
      <c r="S236" s="40"/>
      <c r="T236" s="40"/>
    </row>
    <row r="237" spans="1:20" s="24" customFormat="1" x14ac:dyDescent="0.35">
      <c r="A237" s="37">
        <v>136100</v>
      </c>
      <c r="B237" s="37" t="s">
        <v>30</v>
      </c>
      <c r="C237" s="37" t="s">
        <v>31</v>
      </c>
      <c r="D237" s="37" t="s">
        <v>31</v>
      </c>
      <c r="E237" s="37" t="s">
        <v>193</v>
      </c>
      <c r="F237" s="37" t="s">
        <v>194</v>
      </c>
      <c r="G237" s="37">
        <v>20</v>
      </c>
      <c r="H237" s="37" t="s">
        <v>60</v>
      </c>
      <c r="I237" s="37" t="s">
        <v>195</v>
      </c>
      <c r="J237" s="37" t="s">
        <v>38</v>
      </c>
      <c r="K237" s="37" t="s">
        <v>37</v>
      </c>
      <c r="L237" s="37" t="s">
        <v>36</v>
      </c>
      <c r="M237" s="37" t="s">
        <v>50</v>
      </c>
      <c r="N237" s="37" t="s">
        <v>196</v>
      </c>
      <c r="O237" s="38">
        <v>42598</v>
      </c>
      <c r="P237" s="37"/>
      <c r="Q237" s="37">
        <v>20</v>
      </c>
      <c r="R237" s="39" t="s">
        <v>41</v>
      </c>
      <c r="S237" s="40"/>
      <c r="T237" s="40"/>
    </row>
    <row r="238" spans="1:20" s="24" customFormat="1" x14ac:dyDescent="0.35">
      <c r="A238" s="37">
        <v>108300</v>
      </c>
      <c r="B238" s="37" t="s">
        <v>30</v>
      </c>
      <c r="C238" s="37" t="s">
        <v>31</v>
      </c>
      <c r="D238" s="37" t="s">
        <v>31</v>
      </c>
      <c r="E238" s="37" t="s">
        <v>197</v>
      </c>
      <c r="F238" s="37" t="s">
        <v>198</v>
      </c>
      <c r="G238" s="37">
        <v>20</v>
      </c>
      <c r="H238" s="37" t="s">
        <v>60</v>
      </c>
      <c r="I238" s="37" t="s">
        <v>199</v>
      </c>
      <c r="J238" s="37" t="s">
        <v>38</v>
      </c>
      <c r="K238" s="37" t="s">
        <v>37</v>
      </c>
      <c r="L238" s="37" t="s">
        <v>36</v>
      </c>
      <c r="M238" s="37" t="s">
        <v>50</v>
      </c>
      <c r="N238" s="37" t="s">
        <v>64</v>
      </c>
      <c r="O238" s="38">
        <v>41358</v>
      </c>
      <c r="P238" s="37"/>
      <c r="Q238" s="37">
        <v>20</v>
      </c>
      <c r="R238" s="39" t="s">
        <v>41</v>
      </c>
      <c r="S238" s="40"/>
      <c r="T238" s="40"/>
    </row>
    <row r="239" spans="1:20" s="24" customFormat="1" x14ac:dyDescent="0.35">
      <c r="A239" s="37">
        <v>126500</v>
      </c>
      <c r="B239" s="37" t="s">
        <v>30</v>
      </c>
      <c r="C239" s="37" t="s">
        <v>31</v>
      </c>
      <c r="D239" s="37" t="s">
        <v>31</v>
      </c>
      <c r="E239" s="37" t="s">
        <v>99</v>
      </c>
      <c r="F239" s="37" t="s">
        <v>100</v>
      </c>
      <c r="G239" s="37">
        <v>20</v>
      </c>
      <c r="H239" s="37" t="s">
        <v>60</v>
      </c>
      <c r="I239" s="37" t="s">
        <v>101</v>
      </c>
      <c r="J239" s="37" t="s">
        <v>38</v>
      </c>
      <c r="K239" s="37" t="s">
        <v>37</v>
      </c>
      <c r="L239" s="37" t="s">
        <v>36</v>
      </c>
      <c r="M239" s="37" t="s">
        <v>50</v>
      </c>
      <c r="N239" s="37" t="s">
        <v>64</v>
      </c>
      <c r="O239" s="38">
        <v>42227</v>
      </c>
      <c r="P239" s="37"/>
      <c r="Q239" s="37">
        <v>20</v>
      </c>
      <c r="R239" s="39" t="s">
        <v>41</v>
      </c>
      <c r="S239" s="40"/>
      <c r="T239" s="40"/>
    </row>
    <row r="240" spans="1:20" s="24" customFormat="1" x14ac:dyDescent="0.35">
      <c r="A240" s="37">
        <v>108900</v>
      </c>
      <c r="B240" s="37" t="s">
        <v>30</v>
      </c>
      <c r="C240" s="37" t="s">
        <v>31</v>
      </c>
      <c r="D240" s="37" t="s">
        <v>31</v>
      </c>
      <c r="E240" s="37" t="s">
        <v>102</v>
      </c>
      <c r="F240" s="37" t="s">
        <v>103</v>
      </c>
      <c r="G240" s="37">
        <v>241.5</v>
      </c>
      <c r="H240" s="37" t="s">
        <v>60</v>
      </c>
      <c r="I240" s="37" t="s">
        <v>60</v>
      </c>
      <c r="J240" s="37" t="s">
        <v>38</v>
      </c>
      <c r="K240" s="37" t="s">
        <v>37</v>
      </c>
      <c r="L240" s="37" t="s">
        <v>36</v>
      </c>
      <c r="M240" s="37" t="s">
        <v>50</v>
      </c>
      <c r="N240" s="37" t="s">
        <v>64</v>
      </c>
      <c r="O240" s="38">
        <v>41809</v>
      </c>
      <c r="P240" s="37"/>
      <c r="Q240" s="37">
        <v>250</v>
      </c>
      <c r="R240" s="39" t="s">
        <v>41</v>
      </c>
      <c r="S240" s="40"/>
      <c r="T240" s="40"/>
    </row>
    <row r="241" spans="1:20" s="24" customFormat="1" x14ac:dyDescent="0.35">
      <c r="A241" s="37">
        <v>138200</v>
      </c>
      <c r="B241" s="37" t="s">
        <v>30</v>
      </c>
      <c r="C241" s="37" t="s">
        <v>31</v>
      </c>
      <c r="D241" s="37" t="s">
        <v>31</v>
      </c>
      <c r="E241" s="37" t="s">
        <v>397</v>
      </c>
      <c r="F241" s="37" t="s">
        <v>398</v>
      </c>
      <c r="G241" s="37">
        <v>50</v>
      </c>
      <c r="H241" s="37" t="s">
        <v>60</v>
      </c>
      <c r="I241" s="37" t="s">
        <v>399</v>
      </c>
      <c r="J241" s="37" t="s">
        <v>38</v>
      </c>
      <c r="K241" s="37" t="s">
        <v>37</v>
      </c>
      <c r="L241" s="37" t="s">
        <v>36</v>
      </c>
      <c r="M241" s="37" t="s">
        <v>50</v>
      </c>
      <c r="N241" s="37" t="s">
        <v>64</v>
      </c>
      <c r="O241" s="38">
        <v>42719</v>
      </c>
      <c r="P241" s="37"/>
      <c r="Q241" s="37">
        <v>50</v>
      </c>
      <c r="R241" s="39" t="s">
        <v>41</v>
      </c>
      <c r="S241" s="40"/>
      <c r="T241" s="40"/>
    </row>
    <row r="242" spans="1:20" s="24" customFormat="1" x14ac:dyDescent="0.35">
      <c r="A242" s="37">
        <v>137700</v>
      </c>
      <c r="B242" s="37" t="s">
        <v>30</v>
      </c>
      <c r="C242" s="37" t="s">
        <v>31</v>
      </c>
      <c r="D242" s="37" t="s">
        <v>31</v>
      </c>
      <c r="E242" s="37" t="s">
        <v>400</v>
      </c>
      <c r="F242" s="37" t="s">
        <v>401</v>
      </c>
      <c r="G242" s="37">
        <v>5</v>
      </c>
      <c r="H242" s="37" t="s">
        <v>60</v>
      </c>
      <c r="I242" s="37" t="s">
        <v>402</v>
      </c>
      <c r="J242" s="37" t="s">
        <v>38</v>
      </c>
      <c r="K242" s="37" t="s">
        <v>37</v>
      </c>
      <c r="L242" s="37" t="s">
        <v>36</v>
      </c>
      <c r="M242" s="37" t="s">
        <v>50</v>
      </c>
      <c r="N242" s="37" t="s">
        <v>64</v>
      </c>
      <c r="O242" s="38">
        <v>42704</v>
      </c>
      <c r="P242" s="37"/>
      <c r="Q242" s="37">
        <v>5</v>
      </c>
      <c r="R242" s="39" t="s">
        <v>41</v>
      </c>
      <c r="S242" s="40"/>
      <c r="T242" s="40"/>
    </row>
    <row r="243" spans="1:20" s="24" customFormat="1" x14ac:dyDescent="0.35">
      <c r="A243" s="37">
        <v>137900</v>
      </c>
      <c r="B243" s="37" t="s">
        <v>30</v>
      </c>
      <c r="C243" s="37" t="s">
        <v>31</v>
      </c>
      <c r="D243" s="37" t="s">
        <v>31</v>
      </c>
      <c r="E243" s="37" t="s">
        <v>403</v>
      </c>
      <c r="F243" s="37" t="s">
        <v>404</v>
      </c>
      <c r="G243" s="37">
        <v>40</v>
      </c>
      <c r="H243" s="37" t="s">
        <v>60</v>
      </c>
      <c r="I243" s="37" t="s">
        <v>405</v>
      </c>
      <c r="J243" s="37" t="s">
        <v>38</v>
      </c>
      <c r="K243" s="37" t="s">
        <v>37</v>
      </c>
      <c r="L243" s="37" t="s">
        <v>36</v>
      </c>
      <c r="M243" s="37" t="s">
        <v>50</v>
      </c>
      <c r="N243" s="37" t="s">
        <v>64</v>
      </c>
      <c r="O243" s="38">
        <v>42707</v>
      </c>
      <c r="P243" s="37"/>
      <c r="Q243" s="37">
        <v>40</v>
      </c>
      <c r="R243" s="39" t="s">
        <v>41</v>
      </c>
      <c r="S243" s="40"/>
      <c r="T243" s="40"/>
    </row>
    <row r="244" spans="1:20" s="24" customFormat="1" x14ac:dyDescent="0.35">
      <c r="A244" s="37">
        <v>98200</v>
      </c>
      <c r="B244" s="37" t="s">
        <v>30</v>
      </c>
      <c r="C244" s="37" t="s">
        <v>31</v>
      </c>
      <c r="D244" s="37" t="s">
        <v>31</v>
      </c>
      <c r="E244" s="37" t="s">
        <v>427</v>
      </c>
      <c r="F244" s="37" t="s">
        <v>428</v>
      </c>
      <c r="G244" s="37">
        <v>21</v>
      </c>
      <c r="H244" s="37" t="s">
        <v>60</v>
      </c>
      <c r="I244" s="37" t="s">
        <v>429</v>
      </c>
      <c r="J244" s="37" t="s">
        <v>38</v>
      </c>
      <c r="K244" s="37" t="s">
        <v>37</v>
      </c>
      <c r="L244" s="37" t="s">
        <v>36</v>
      </c>
      <c r="M244" s="37" t="s">
        <v>50</v>
      </c>
      <c r="N244" s="37" t="s">
        <v>64</v>
      </c>
      <c r="O244" s="38">
        <v>40165</v>
      </c>
      <c r="P244" s="37"/>
      <c r="Q244" s="37">
        <v>21</v>
      </c>
      <c r="R244" s="39" t="s">
        <v>41</v>
      </c>
      <c r="S244" s="40"/>
      <c r="T244" s="40"/>
    </row>
    <row r="245" spans="1:20" s="24" customFormat="1" x14ac:dyDescent="0.35">
      <c r="A245" s="37">
        <v>121300</v>
      </c>
      <c r="B245" s="37" t="s">
        <v>30</v>
      </c>
      <c r="C245" s="37" t="s">
        <v>31</v>
      </c>
      <c r="D245" s="37" t="s">
        <v>31</v>
      </c>
      <c r="E245" s="37" t="s">
        <v>797</v>
      </c>
      <c r="F245" s="37" t="s">
        <v>798</v>
      </c>
      <c r="G245" s="37">
        <v>45</v>
      </c>
      <c r="H245" s="37" t="s">
        <v>60</v>
      </c>
      <c r="I245" s="37" t="s">
        <v>799</v>
      </c>
      <c r="J245" s="37" t="s">
        <v>38</v>
      </c>
      <c r="K245" s="37" t="s">
        <v>37</v>
      </c>
      <c r="L245" s="37" t="s">
        <v>36</v>
      </c>
      <c r="M245" s="37" t="s">
        <v>50</v>
      </c>
      <c r="N245" s="37" t="s">
        <v>64</v>
      </c>
      <c r="O245" s="38">
        <v>41984</v>
      </c>
      <c r="P245" s="37"/>
      <c r="Q245" s="37">
        <v>45</v>
      </c>
      <c r="R245" s="39" t="s">
        <v>41</v>
      </c>
      <c r="S245" s="40"/>
      <c r="T245" s="40"/>
    </row>
    <row r="246" spans="1:20" s="24" customFormat="1" x14ac:dyDescent="0.35">
      <c r="A246" s="37">
        <v>122000</v>
      </c>
      <c r="B246" s="37" t="s">
        <v>30</v>
      </c>
      <c r="C246" s="37" t="s">
        <v>31</v>
      </c>
      <c r="D246" s="37" t="s">
        <v>31</v>
      </c>
      <c r="E246" s="37" t="s">
        <v>800</v>
      </c>
      <c r="F246" s="37" t="s">
        <v>801</v>
      </c>
      <c r="G246" s="37">
        <v>15</v>
      </c>
      <c r="H246" s="37" t="s">
        <v>60</v>
      </c>
      <c r="I246" s="37" t="s">
        <v>802</v>
      </c>
      <c r="J246" s="37" t="s">
        <v>38</v>
      </c>
      <c r="K246" s="37" t="s">
        <v>37</v>
      </c>
      <c r="L246" s="37" t="s">
        <v>36</v>
      </c>
      <c r="M246" s="37" t="s">
        <v>50</v>
      </c>
      <c r="N246" s="37" t="s">
        <v>64</v>
      </c>
      <c r="O246" s="38">
        <v>41983</v>
      </c>
      <c r="P246" s="37"/>
      <c r="Q246" s="37">
        <v>15</v>
      </c>
      <c r="R246" s="39" t="s">
        <v>41</v>
      </c>
      <c r="S246" s="40"/>
      <c r="T246" s="40"/>
    </row>
    <row r="247" spans="1:20" s="24" customFormat="1" x14ac:dyDescent="0.35">
      <c r="A247" s="37">
        <v>114800</v>
      </c>
      <c r="B247" s="37" t="s">
        <v>30</v>
      </c>
      <c r="C247" s="37" t="s">
        <v>31</v>
      </c>
      <c r="D247" s="37" t="s">
        <v>31</v>
      </c>
      <c r="E247" s="37" t="s">
        <v>829</v>
      </c>
      <c r="F247" s="37" t="s">
        <v>830</v>
      </c>
      <c r="G247" s="37">
        <v>18.5</v>
      </c>
      <c r="H247" s="37" t="s">
        <v>60</v>
      </c>
      <c r="I247" s="37" t="s">
        <v>831</v>
      </c>
      <c r="J247" s="37" t="s">
        <v>38</v>
      </c>
      <c r="K247" s="37" t="s">
        <v>37</v>
      </c>
      <c r="L247" s="37" t="s">
        <v>36</v>
      </c>
      <c r="M247" s="37" t="s">
        <v>50</v>
      </c>
      <c r="N247" s="37" t="s">
        <v>64</v>
      </c>
      <c r="O247" s="38">
        <v>41608</v>
      </c>
      <c r="P247" s="37"/>
      <c r="Q247" s="37">
        <v>18.5</v>
      </c>
      <c r="R247" s="39" t="s">
        <v>41</v>
      </c>
      <c r="S247" s="40"/>
      <c r="T247" s="40"/>
    </row>
    <row r="248" spans="1:20" s="24" customFormat="1" x14ac:dyDescent="0.35">
      <c r="A248" s="37">
        <v>107900</v>
      </c>
      <c r="B248" s="37" t="s">
        <v>30</v>
      </c>
      <c r="C248" s="37" t="s">
        <v>31</v>
      </c>
      <c r="D248" s="37" t="s">
        <v>31</v>
      </c>
      <c r="E248" s="37" t="s">
        <v>840</v>
      </c>
      <c r="F248" s="37" t="s">
        <v>841</v>
      </c>
      <c r="G248" s="37">
        <v>110</v>
      </c>
      <c r="H248" s="37" t="s">
        <v>60</v>
      </c>
      <c r="I248" s="37" t="s">
        <v>842</v>
      </c>
      <c r="J248" s="37" t="s">
        <v>38</v>
      </c>
      <c r="K248" s="37" t="s">
        <v>37</v>
      </c>
      <c r="L248" s="37" t="s">
        <v>36</v>
      </c>
      <c r="M248" s="37" t="s">
        <v>50</v>
      </c>
      <c r="N248" s="37" t="s">
        <v>64</v>
      </c>
      <c r="O248" s="37"/>
      <c r="P248" s="37"/>
      <c r="Q248" s="37">
        <v>110</v>
      </c>
      <c r="R248" s="39" t="s">
        <v>41</v>
      </c>
      <c r="S248" s="40"/>
      <c r="T248" s="40"/>
    </row>
    <row r="249" spans="1:20" s="24" customFormat="1" x14ac:dyDescent="0.35">
      <c r="A249" s="37">
        <v>127500</v>
      </c>
      <c r="B249" s="37" t="s">
        <v>30</v>
      </c>
      <c r="C249" s="37" t="s">
        <v>42</v>
      </c>
      <c r="D249" s="37" t="s">
        <v>31</v>
      </c>
      <c r="E249" s="37" t="s">
        <v>844</v>
      </c>
      <c r="F249" s="37" t="s">
        <v>845</v>
      </c>
      <c r="G249" s="37">
        <v>18</v>
      </c>
      <c r="H249" s="37" t="s">
        <v>60</v>
      </c>
      <c r="I249" s="37" t="s">
        <v>846</v>
      </c>
      <c r="J249" s="37" t="s">
        <v>38</v>
      </c>
      <c r="K249" s="37" t="s">
        <v>37</v>
      </c>
      <c r="L249" s="37" t="s">
        <v>36</v>
      </c>
      <c r="M249" s="37" t="s">
        <v>50</v>
      </c>
      <c r="N249" s="37" t="s">
        <v>64</v>
      </c>
      <c r="O249" s="38">
        <v>42207</v>
      </c>
      <c r="P249" s="37"/>
      <c r="Q249" s="37">
        <v>20</v>
      </c>
      <c r="R249" s="39" t="s">
        <v>41</v>
      </c>
      <c r="S249" s="40"/>
      <c r="T249" s="40"/>
    </row>
    <row r="250" spans="1:20" s="24" customFormat="1" x14ac:dyDescent="0.35">
      <c r="A250" s="37">
        <v>134700</v>
      </c>
      <c r="B250" s="37" t="s">
        <v>30</v>
      </c>
      <c r="C250" s="37" t="s">
        <v>31</v>
      </c>
      <c r="D250" s="37" t="s">
        <v>31</v>
      </c>
      <c r="E250" s="37" t="s">
        <v>854</v>
      </c>
      <c r="F250" s="37" t="s">
        <v>855</v>
      </c>
      <c r="G250" s="37">
        <v>20</v>
      </c>
      <c r="H250" s="37" t="s">
        <v>60</v>
      </c>
      <c r="I250" s="37" t="s">
        <v>856</v>
      </c>
      <c r="J250" s="37" t="s">
        <v>38</v>
      </c>
      <c r="K250" s="37" t="s">
        <v>37</v>
      </c>
      <c r="L250" s="37" t="s">
        <v>36</v>
      </c>
      <c r="M250" s="37" t="s">
        <v>50</v>
      </c>
      <c r="N250" s="37" t="s">
        <v>64</v>
      </c>
      <c r="O250" s="38">
        <v>42496</v>
      </c>
      <c r="P250" s="37"/>
      <c r="Q250" s="37">
        <v>20</v>
      </c>
      <c r="R250" s="39" t="s">
        <v>41</v>
      </c>
      <c r="S250" s="40"/>
      <c r="T250" s="40"/>
    </row>
    <row r="251" spans="1:20" s="24" customFormat="1" x14ac:dyDescent="0.35">
      <c r="A251" s="37">
        <v>113900</v>
      </c>
      <c r="B251" s="37" t="s">
        <v>30</v>
      </c>
      <c r="C251" s="37" t="s">
        <v>31</v>
      </c>
      <c r="D251" s="37" t="s">
        <v>31</v>
      </c>
      <c r="E251" s="37" t="s">
        <v>870</v>
      </c>
      <c r="F251" s="37" t="s">
        <v>871</v>
      </c>
      <c r="G251" s="37">
        <v>1</v>
      </c>
      <c r="H251" s="37" t="s">
        <v>60</v>
      </c>
      <c r="I251" s="37" t="s">
        <v>872</v>
      </c>
      <c r="J251" s="37" t="s">
        <v>38</v>
      </c>
      <c r="K251" s="37" t="s">
        <v>37</v>
      </c>
      <c r="L251" s="37" t="s">
        <v>36</v>
      </c>
      <c r="M251" s="37" t="s">
        <v>50</v>
      </c>
      <c r="N251" s="37" t="s">
        <v>64</v>
      </c>
      <c r="O251" s="38">
        <v>41628</v>
      </c>
      <c r="P251" s="37"/>
      <c r="Q251" s="37">
        <v>1</v>
      </c>
      <c r="R251" s="39" t="s">
        <v>41</v>
      </c>
      <c r="S251" s="40"/>
      <c r="T251" s="40"/>
    </row>
    <row r="252" spans="1:20" s="24" customFormat="1" x14ac:dyDescent="0.35">
      <c r="A252" s="37">
        <v>98400</v>
      </c>
      <c r="B252" s="37" t="s">
        <v>30</v>
      </c>
      <c r="C252" s="37" t="s">
        <v>31</v>
      </c>
      <c r="D252" s="37" t="s">
        <v>31</v>
      </c>
      <c r="E252" s="37" t="s">
        <v>885</v>
      </c>
      <c r="F252" s="37" t="s">
        <v>886</v>
      </c>
      <c r="G252" s="37">
        <v>1</v>
      </c>
      <c r="H252" s="37" t="s">
        <v>60</v>
      </c>
      <c r="I252" s="37" t="s">
        <v>60</v>
      </c>
      <c r="J252" s="37" t="s">
        <v>38</v>
      </c>
      <c r="K252" s="37" t="s">
        <v>37</v>
      </c>
      <c r="L252" s="37" t="s">
        <v>36</v>
      </c>
      <c r="M252" s="37" t="s">
        <v>50</v>
      </c>
      <c r="N252" s="37" t="s">
        <v>64</v>
      </c>
      <c r="O252" s="38">
        <v>40148</v>
      </c>
      <c r="P252" s="37"/>
      <c r="Q252" s="37">
        <v>1</v>
      </c>
      <c r="R252" s="39" t="s">
        <v>41</v>
      </c>
      <c r="S252" s="40"/>
      <c r="T252" s="40"/>
    </row>
    <row r="253" spans="1:20" s="24" customFormat="1" x14ac:dyDescent="0.35">
      <c r="A253" s="37">
        <v>103200</v>
      </c>
      <c r="B253" s="37" t="s">
        <v>30</v>
      </c>
      <c r="C253" s="37" t="s">
        <v>31</v>
      </c>
      <c r="D253" s="37" t="s">
        <v>31</v>
      </c>
      <c r="E253" s="37" t="s">
        <v>618</v>
      </c>
      <c r="F253" s="37" t="s">
        <v>619</v>
      </c>
      <c r="G253" s="37">
        <v>10</v>
      </c>
      <c r="H253" s="37" t="s">
        <v>60</v>
      </c>
      <c r="I253" s="37" t="s">
        <v>620</v>
      </c>
      <c r="J253" s="37" t="s">
        <v>38</v>
      </c>
      <c r="K253" s="37" t="s">
        <v>37</v>
      </c>
      <c r="L253" s="37" t="s">
        <v>36</v>
      </c>
      <c r="M253" s="37" t="s">
        <v>50</v>
      </c>
      <c r="N253" s="37" t="s">
        <v>64</v>
      </c>
      <c r="O253" s="38">
        <v>40819</v>
      </c>
      <c r="P253" s="37"/>
      <c r="Q253" s="37">
        <v>10</v>
      </c>
      <c r="R253" s="39" t="s">
        <v>41</v>
      </c>
      <c r="S253" s="40"/>
      <c r="T253" s="40"/>
    </row>
    <row r="254" spans="1:20" s="24" customFormat="1" x14ac:dyDescent="0.35">
      <c r="A254" s="37">
        <v>101200</v>
      </c>
      <c r="B254" s="37" t="s">
        <v>30</v>
      </c>
      <c r="C254" s="37" t="s">
        <v>31</v>
      </c>
      <c r="D254" s="37" t="s">
        <v>31</v>
      </c>
      <c r="E254" s="37" t="s">
        <v>621</v>
      </c>
      <c r="F254" s="37" t="s">
        <v>622</v>
      </c>
      <c r="G254" s="37">
        <v>48</v>
      </c>
      <c r="H254" s="37" t="s">
        <v>60</v>
      </c>
      <c r="I254" s="37" t="s">
        <v>620</v>
      </c>
      <c r="J254" s="37" t="s">
        <v>38</v>
      </c>
      <c r="K254" s="37" t="s">
        <v>37</v>
      </c>
      <c r="L254" s="37" t="s">
        <v>36</v>
      </c>
      <c r="M254" s="37" t="s">
        <v>50</v>
      </c>
      <c r="N254" s="37" t="s">
        <v>64</v>
      </c>
      <c r="O254" s="38">
        <v>40344</v>
      </c>
      <c r="P254" s="37"/>
      <c r="Q254" s="37">
        <v>48</v>
      </c>
      <c r="R254" s="39" t="s">
        <v>41</v>
      </c>
      <c r="S254" s="40"/>
      <c r="T254" s="40"/>
    </row>
    <row r="255" spans="1:20" s="24" customFormat="1" x14ac:dyDescent="0.35">
      <c r="A255" s="37">
        <v>105200</v>
      </c>
      <c r="B255" s="37" t="s">
        <v>30</v>
      </c>
      <c r="C255" s="37" t="s">
        <v>31</v>
      </c>
      <c r="D255" s="37" t="s">
        <v>31</v>
      </c>
      <c r="E255" s="37" t="s">
        <v>623</v>
      </c>
      <c r="F255" s="37" t="s">
        <v>624</v>
      </c>
      <c r="G255" s="37">
        <v>155</v>
      </c>
      <c r="H255" s="37" t="s">
        <v>60</v>
      </c>
      <c r="I255" s="37" t="s">
        <v>625</v>
      </c>
      <c r="J255" s="37" t="s">
        <v>38</v>
      </c>
      <c r="K255" s="37" t="s">
        <v>37</v>
      </c>
      <c r="L255" s="37" t="s">
        <v>36</v>
      </c>
      <c r="M255" s="37" t="s">
        <v>50</v>
      </c>
      <c r="N255" s="37" t="s">
        <v>64</v>
      </c>
      <c r="O255" s="37"/>
      <c r="P255" s="37"/>
      <c r="Q255" s="37">
        <v>124</v>
      </c>
      <c r="R255" s="39" t="s">
        <v>41</v>
      </c>
      <c r="S255" s="40"/>
      <c r="T255" s="40"/>
    </row>
    <row r="256" spans="1:20" s="24" customFormat="1" x14ac:dyDescent="0.35">
      <c r="A256" s="37">
        <v>114700</v>
      </c>
      <c r="B256" s="37" t="s">
        <v>30</v>
      </c>
      <c r="C256" s="37" t="s">
        <v>31</v>
      </c>
      <c r="D256" s="37" t="s">
        <v>31</v>
      </c>
      <c r="E256" s="37" t="s">
        <v>927</v>
      </c>
      <c r="F256" s="37" t="s">
        <v>928</v>
      </c>
      <c r="G256" s="37">
        <v>10</v>
      </c>
      <c r="H256" s="37" t="s">
        <v>60</v>
      </c>
      <c r="I256" s="37" t="s">
        <v>929</v>
      </c>
      <c r="J256" s="37" t="s">
        <v>38</v>
      </c>
      <c r="K256" s="37" t="s">
        <v>37</v>
      </c>
      <c r="L256" s="37" t="s">
        <v>36</v>
      </c>
      <c r="M256" s="37" t="s">
        <v>50</v>
      </c>
      <c r="N256" s="37" t="s">
        <v>64</v>
      </c>
      <c r="O256" s="38">
        <v>41618</v>
      </c>
      <c r="P256" s="37"/>
      <c r="Q256" s="37">
        <v>10</v>
      </c>
      <c r="R256" s="39" t="s">
        <v>41</v>
      </c>
      <c r="S256" s="40"/>
      <c r="T256" s="40"/>
    </row>
    <row r="257" spans="1:20" s="24" customFormat="1" x14ac:dyDescent="0.35">
      <c r="A257" s="37">
        <v>138000</v>
      </c>
      <c r="B257" s="37" t="s">
        <v>30</v>
      </c>
      <c r="C257" s="37" t="s">
        <v>31</v>
      </c>
      <c r="D257" s="37" t="s">
        <v>31</v>
      </c>
      <c r="E257" s="37" t="s">
        <v>952</v>
      </c>
      <c r="F257" s="37" t="s">
        <v>953</v>
      </c>
      <c r="G257" s="37">
        <v>92</v>
      </c>
      <c r="H257" s="37" t="s">
        <v>60</v>
      </c>
      <c r="I257" s="37" t="s">
        <v>954</v>
      </c>
      <c r="J257" s="37" t="s">
        <v>38</v>
      </c>
      <c r="K257" s="37" t="s">
        <v>37</v>
      </c>
      <c r="L257" s="37" t="s">
        <v>36</v>
      </c>
      <c r="M257" s="37" t="s">
        <v>50</v>
      </c>
      <c r="N257" s="37" t="s">
        <v>64</v>
      </c>
      <c r="O257" s="38">
        <v>42706</v>
      </c>
      <c r="P257" s="37"/>
      <c r="Q257" s="37">
        <v>92</v>
      </c>
      <c r="R257" s="39" t="s">
        <v>41</v>
      </c>
      <c r="S257" s="40"/>
      <c r="T257" s="40"/>
    </row>
    <row r="258" spans="1:20" s="24" customFormat="1" x14ac:dyDescent="0.35">
      <c r="A258" s="37">
        <v>132100</v>
      </c>
      <c r="B258" s="37" t="s">
        <v>30</v>
      </c>
      <c r="C258" s="37" t="s">
        <v>31</v>
      </c>
      <c r="D258" s="37" t="s">
        <v>31</v>
      </c>
      <c r="E258" s="37" t="s">
        <v>1121</v>
      </c>
      <c r="F258" s="37" t="s">
        <v>1122</v>
      </c>
      <c r="G258" s="37">
        <v>1</v>
      </c>
      <c r="H258" s="37" t="s">
        <v>60</v>
      </c>
      <c r="I258" s="37" t="s">
        <v>1123</v>
      </c>
      <c r="J258" s="37" t="s">
        <v>38</v>
      </c>
      <c r="K258" s="37" t="s">
        <v>37</v>
      </c>
      <c r="L258" s="37" t="s">
        <v>36</v>
      </c>
      <c r="M258" s="37" t="s">
        <v>50</v>
      </c>
      <c r="N258" s="37" t="s">
        <v>64</v>
      </c>
      <c r="O258" s="38">
        <v>42452</v>
      </c>
      <c r="P258" s="37"/>
      <c r="Q258" s="37">
        <v>1</v>
      </c>
      <c r="R258" s="39" t="s">
        <v>41</v>
      </c>
      <c r="S258" s="40"/>
      <c r="T258" s="40"/>
    </row>
    <row r="259" spans="1:20" s="24" customFormat="1" x14ac:dyDescent="0.35">
      <c r="A259" s="37">
        <v>131000</v>
      </c>
      <c r="B259" s="37" t="s">
        <v>30</v>
      </c>
      <c r="C259" s="37" t="s">
        <v>31</v>
      </c>
      <c r="D259" s="37" t="s">
        <v>31</v>
      </c>
      <c r="E259" s="37" t="s">
        <v>1137</v>
      </c>
      <c r="F259" s="37" t="s">
        <v>1138</v>
      </c>
      <c r="G259" s="37">
        <v>296.19</v>
      </c>
      <c r="H259" s="37" t="s">
        <v>60</v>
      </c>
      <c r="I259" s="37" t="s">
        <v>1139</v>
      </c>
      <c r="J259" s="37" t="s">
        <v>38</v>
      </c>
      <c r="K259" s="37" t="s">
        <v>37</v>
      </c>
      <c r="L259" s="37" t="s">
        <v>36</v>
      </c>
      <c r="M259" s="37" t="s">
        <v>50</v>
      </c>
      <c r="N259" s="37" t="s">
        <v>64</v>
      </c>
      <c r="O259" s="38">
        <v>42612</v>
      </c>
      <c r="P259" s="37"/>
      <c r="Q259" s="37">
        <v>299.99</v>
      </c>
      <c r="R259" s="39" t="s">
        <v>41</v>
      </c>
      <c r="S259" s="40"/>
      <c r="T259" s="40"/>
    </row>
    <row r="260" spans="1:20" s="24" customFormat="1" x14ac:dyDescent="0.35">
      <c r="A260" s="37">
        <v>109900</v>
      </c>
      <c r="B260" s="37" t="s">
        <v>30</v>
      </c>
      <c r="C260" s="37" t="s">
        <v>31</v>
      </c>
      <c r="D260" s="37" t="s">
        <v>31</v>
      </c>
      <c r="E260" s="37" t="s">
        <v>1140</v>
      </c>
      <c r="F260" s="37" t="s">
        <v>1141</v>
      </c>
      <c r="G260" s="37">
        <v>250</v>
      </c>
      <c r="H260" s="37" t="s">
        <v>60</v>
      </c>
      <c r="I260" s="37" t="s">
        <v>1142</v>
      </c>
      <c r="J260" s="37" t="s">
        <v>38</v>
      </c>
      <c r="K260" s="37" t="s">
        <v>37</v>
      </c>
      <c r="L260" s="37" t="s">
        <v>36</v>
      </c>
      <c r="M260" s="37" t="s">
        <v>50</v>
      </c>
      <c r="N260" s="37" t="s">
        <v>64</v>
      </c>
      <c r="O260" s="38">
        <v>41978</v>
      </c>
      <c r="P260" s="37"/>
      <c r="Q260" s="37">
        <v>250</v>
      </c>
      <c r="R260" s="39" t="s">
        <v>41</v>
      </c>
      <c r="S260" s="40"/>
      <c r="T260" s="40"/>
    </row>
    <row r="261" spans="1:20" s="24" customFormat="1" x14ac:dyDescent="0.35">
      <c r="A261" s="37">
        <v>110300</v>
      </c>
      <c r="B261" s="37" t="s">
        <v>30</v>
      </c>
      <c r="C261" s="37" t="s">
        <v>31</v>
      </c>
      <c r="D261" s="37" t="s">
        <v>31</v>
      </c>
      <c r="E261" s="37" t="s">
        <v>1143</v>
      </c>
      <c r="F261" s="37" t="s">
        <v>1144</v>
      </c>
      <c r="G261" s="37">
        <v>300</v>
      </c>
      <c r="H261" s="37" t="s">
        <v>60</v>
      </c>
      <c r="I261" s="37" t="s">
        <v>1145</v>
      </c>
      <c r="J261" s="37" t="s">
        <v>38</v>
      </c>
      <c r="K261" s="37" t="s">
        <v>37</v>
      </c>
      <c r="L261" s="37" t="s">
        <v>36</v>
      </c>
      <c r="M261" s="37" t="s">
        <v>50</v>
      </c>
      <c r="N261" s="37" t="s">
        <v>64</v>
      </c>
      <c r="O261" s="38">
        <v>41978</v>
      </c>
      <c r="P261" s="37"/>
      <c r="Q261" s="37">
        <v>300</v>
      </c>
      <c r="R261" s="39" t="s">
        <v>41</v>
      </c>
      <c r="S261" s="40"/>
      <c r="T261" s="40"/>
    </row>
    <row r="262" spans="1:20" s="24" customFormat="1" x14ac:dyDescent="0.35">
      <c r="A262" s="37">
        <v>131900</v>
      </c>
      <c r="B262" s="37" t="s">
        <v>30</v>
      </c>
      <c r="C262" s="37" t="s">
        <v>31</v>
      </c>
      <c r="D262" s="37" t="s">
        <v>31</v>
      </c>
      <c r="E262" s="37" t="s">
        <v>1162</v>
      </c>
      <c r="F262" s="37" t="s">
        <v>1163</v>
      </c>
      <c r="G262" s="37">
        <v>110</v>
      </c>
      <c r="H262" s="37" t="s">
        <v>60</v>
      </c>
      <c r="I262" s="37" t="s">
        <v>1164</v>
      </c>
      <c r="J262" s="37" t="s">
        <v>38</v>
      </c>
      <c r="K262" s="37" t="s">
        <v>37</v>
      </c>
      <c r="L262" s="37" t="s">
        <v>36</v>
      </c>
      <c r="M262" s="37" t="s">
        <v>50</v>
      </c>
      <c r="N262" s="37" t="s">
        <v>64</v>
      </c>
      <c r="O262" s="38">
        <v>42492</v>
      </c>
      <c r="P262" s="37"/>
      <c r="Q262" s="37">
        <v>110</v>
      </c>
      <c r="R262" s="39" t="s">
        <v>41</v>
      </c>
      <c r="S262" s="40"/>
      <c r="T262" s="40"/>
    </row>
    <row r="263" spans="1:20" s="24" customFormat="1" x14ac:dyDescent="0.35">
      <c r="A263" s="37">
        <v>135800</v>
      </c>
      <c r="B263" s="37" t="s">
        <v>30</v>
      </c>
      <c r="C263" s="37" t="s">
        <v>31</v>
      </c>
      <c r="D263" s="37" t="s">
        <v>31</v>
      </c>
      <c r="E263" s="37" t="s">
        <v>1165</v>
      </c>
      <c r="F263" s="37" t="s">
        <v>1166</v>
      </c>
      <c r="G263" s="37">
        <v>125</v>
      </c>
      <c r="H263" s="37" t="s">
        <v>60</v>
      </c>
      <c r="I263" s="37" t="s">
        <v>1167</v>
      </c>
      <c r="J263" s="37" t="s">
        <v>38</v>
      </c>
      <c r="K263" s="37" t="s">
        <v>37</v>
      </c>
      <c r="L263" s="37" t="s">
        <v>36</v>
      </c>
      <c r="M263" s="37" t="s">
        <v>50</v>
      </c>
      <c r="N263" s="37" t="s">
        <v>64</v>
      </c>
      <c r="O263" s="38">
        <v>42671</v>
      </c>
      <c r="P263" s="37"/>
      <c r="Q263" s="37">
        <v>125</v>
      </c>
      <c r="R263" s="39" t="s">
        <v>41</v>
      </c>
      <c r="S263" s="40"/>
      <c r="T263" s="40"/>
    </row>
    <row r="264" spans="1:20" s="24" customFormat="1" x14ac:dyDescent="0.35">
      <c r="A264" s="37">
        <v>120700</v>
      </c>
      <c r="B264" s="37" t="s">
        <v>30</v>
      </c>
      <c r="C264" s="37" t="s">
        <v>31</v>
      </c>
      <c r="D264" s="37" t="s">
        <v>31</v>
      </c>
      <c r="E264" s="37" t="s">
        <v>1170</v>
      </c>
      <c r="F264" s="37" t="s">
        <v>1171</v>
      </c>
      <c r="G264" s="37">
        <v>5</v>
      </c>
      <c r="H264" s="37" t="s">
        <v>60</v>
      </c>
      <c r="I264" s="37" t="s">
        <v>1172</v>
      </c>
      <c r="J264" s="37" t="s">
        <v>38</v>
      </c>
      <c r="K264" s="37" t="s">
        <v>37</v>
      </c>
      <c r="L264" s="37" t="s">
        <v>36</v>
      </c>
      <c r="M264" s="37" t="s">
        <v>50</v>
      </c>
      <c r="N264" s="37" t="s">
        <v>64</v>
      </c>
      <c r="O264" s="38">
        <v>41964</v>
      </c>
      <c r="P264" s="37"/>
      <c r="Q264" s="37">
        <v>5</v>
      </c>
      <c r="R264" s="39" t="s">
        <v>41</v>
      </c>
      <c r="S264" s="40"/>
      <c r="T264" s="40"/>
    </row>
    <row r="265" spans="1:20" s="24" customFormat="1" x14ac:dyDescent="0.35">
      <c r="A265" s="37">
        <v>137600</v>
      </c>
      <c r="B265" s="37" t="s">
        <v>30</v>
      </c>
      <c r="C265" s="37" t="s">
        <v>31</v>
      </c>
      <c r="D265" s="37" t="s">
        <v>31</v>
      </c>
      <c r="E265" s="37" t="s">
        <v>1173</v>
      </c>
      <c r="F265" s="37" t="s">
        <v>1174</v>
      </c>
      <c r="G265" s="37">
        <v>2</v>
      </c>
      <c r="H265" s="37" t="s">
        <v>60</v>
      </c>
      <c r="I265" s="37" t="s">
        <v>1175</v>
      </c>
      <c r="J265" s="37" t="s">
        <v>38</v>
      </c>
      <c r="K265" s="37" t="s">
        <v>37</v>
      </c>
      <c r="L265" s="37" t="s">
        <v>36</v>
      </c>
      <c r="M265" s="37" t="s">
        <v>50</v>
      </c>
      <c r="N265" s="37" t="s">
        <v>64</v>
      </c>
      <c r="O265" s="38">
        <v>42691</v>
      </c>
      <c r="P265" s="37"/>
      <c r="Q265" s="37">
        <v>2</v>
      </c>
      <c r="R265" s="39" t="s">
        <v>41</v>
      </c>
      <c r="S265" s="40"/>
      <c r="T265" s="40"/>
    </row>
    <row r="266" spans="1:20" s="24" customFormat="1" x14ac:dyDescent="0.35">
      <c r="A266" s="37">
        <v>118000</v>
      </c>
      <c r="B266" s="37" t="s">
        <v>30</v>
      </c>
      <c r="C266" s="37" t="s">
        <v>31</v>
      </c>
      <c r="D266" s="37" t="s">
        <v>31</v>
      </c>
      <c r="E266" s="37" t="s">
        <v>1306</v>
      </c>
      <c r="F266" s="37" t="s">
        <v>1307</v>
      </c>
      <c r="G266" s="37">
        <v>2</v>
      </c>
      <c r="H266" s="37" t="s">
        <v>60</v>
      </c>
      <c r="I266" s="37" t="s">
        <v>1172</v>
      </c>
      <c r="J266" s="37" t="s">
        <v>38</v>
      </c>
      <c r="K266" s="37" t="s">
        <v>37</v>
      </c>
      <c r="L266" s="37" t="s">
        <v>36</v>
      </c>
      <c r="M266" s="37" t="s">
        <v>50</v>
      </c>
      <c r="N266" s="37" t="s">
        <v>64</v>
      </c>
      <c r="O266" s="38">
        <v>41766</v>
      </c>
      <c r="P266" s="37"/>
      <c r="Q266" s="37">
        <v>2</v>
      </c>
      <c r="R266" s="39" t="s">
        <v>41</v>
      </c>
      <c r="S266" s="40"/>
      <c r="T266" s="40"/>
    </row>
    <row r="267" spans="1:20" s="24" customFormat="1" x14ac:dyDescent="0.35">
      <c r="A267" s="37">
        <v>118100</v>
      </c>
      <c r="B267" s="37" t="s">
        <v>30</v>
      </c>
      <c r="C267" s="37" t="s">
        <v>31</v>
      </c>
      <c r="D267" s="37" t="s">
        <v>31</v>
      </c>
      <c r="E267" s="37" t="s">
        <v>1308</v>
      </c>
      <c r="F267" s="37" t="s">
        <v>1309</v>
      </c>
      <c r="G267" s="37">
        <v>2</v>
      </c>
      <c r="H267" s="37" t="s">
        <v>60</v>
      </c>
      <c r="I267" s="37" t="s">
        <v>1172</v>
      </c>
      <c r="J267" s="37" t="s">
        <v>38</v>
      </c>
      <c r="K267" s="37" t="s">
        <v>37</v>
      </c>
      <c r="L267" s="37" t="s">
        <v>36</v>
      </c>
      <c r="M267" s="37" t="s">
        <v>50</v>
      </c>
      <c r="N267" s="37" t="s">
        <v>64</v>
      </c>
      <c r="O267" s="38">
        <v>41766</v>
      </c>
      <c r="P267" s="37"/>
      <c r="Q267" s="37">
        <v>2</v>
      </c>
      <c r="R267" s="39" t="s">
        <v>41</v>
      </c>
      <c r="S267" s="40"/>
      <c r="T267" s="40"/>
    </row>
    <row r="268" spans="1:20" s="24" customFormat="1" x14ac:dyDescent="0.35">
      <c r="A268" s="37">
        <v>136300</v>
      </c>
      <c r="B268" s="37" t="s">
        <v>30</v>
      </c>
      <c r="C268" s="37" t="s">
        <v>31</v>
      </c>
      <c r="D268" s="37" t="s">
        <v>31</v>
      </c>
      <c r="E268" s="37" t="s">
        <v>1529</v>
      </c>
      <c r="F268" s="37" t="s">
        <v>1530</v>
      </c>
      <c r="G268" s="37">
        <v>20</v>
      </c>
      <c r="H268" s="37" t="s">
        <v>60</v>
      </c>
      <c r="I268" s="37" t="s">
        <v>1531</v>
      </c>
      <c r="J268" s="37" t="s">
        <v>38</v>
      </c>
      <c r="K268" s="37" t="s">
        <v>37</v>
      </c>
      <c r="L268" s="37" t="s">
        <v>36</v>
      </c>
      <c r="M268" s="37" t="s">
        <v>50</v>
      </c>
      <c r="N268" s="37" t="s">
        <v>64</v>
      </c>
      <c r="O268" s="38">
        <v>42636</v>
      </c>
      <c r="P268" s="37"/>
      <c r="Q268" s="37">
        <v>20</v>
      </c>
      <c r="R268" s="39" t="s">
        <v>41</v>
      </c>
      <c r="S268" s="40"/>
      <c r="T268" s="40"/>
    </row>
    <row r="269" spans="1:20" s="24" customFormat="1" x14ac:dyDescent="0.35">
      <c r="A269" s="37">
        <v>137100</v>
      </c>
      <c r="B269" s="37" t="s">
        <v>30</v>
      </c>
      <c r="C269" s="37" t="s">
        <v>31</v>
      </c>
      <c r="D269" s="37" t="s">
        <v>31</v>
      </c>
      <c r="E269" s="37" t="s">
        <v>1532</v>
      </c>
      <c r="F269" s="37" t="s">
        <v>1533</v>
      </c>
      <c r="G269" s="37">
        <v>180</v>
      </c>
      <c r="H269" s="37" t="s">
        <v>60</v>
      </c>
      <c r="I269" s="37" t="s">
        <v>1534</v>
      </c>
      <c r="J269" s="37" t="s">
        <v>38</v>
      </c>
      <c r="K269" s="37" t="s">
        <v>37</v>
      </c>
      <c r="L269" s="37" t="s">
        <v>36</v>
      </c>
      <c r="M269" s="37" t="s">
        <v>50</v>
      </c>
      <c r="N269" s="37" t="s">
        <v>64</v>
      </c>
      <c r="O269" s="38">
        <v>42670</v>
      </c>
      <c r="P269" s="37"/>
      <c r="Q269" s="37">
        <v>180</v>
      </c>
      <c r="R269" s="39" t="s">
        <v>41</v>
      </c>
      <c r="S269" s="40"/>
      <c r="T269" s="40"/>
    </row>
    <row r="270" spans="1:20" s="24" customFormat="1" x14ac:dyDescent="0.35">
      <c r="A270" s="37">
        <v>121500</v>
      </c>
      <c r="B270" s="37" t="s">
        <v>30</v>
      </c>
      <c r="C270" s="37" t="s">
        <v>31</v>
      </c>
      <c r="D270" s="37" t="s">
        <v>31</v>
      </c>
      <c r="E270" s="37" t="s">
        <v>1535</v>
      </c>
      <c r="F270" s="37" t="s">
        <v>1536</v>
      </c>
      <c r="G270" s="37">
        <v>4</v>
      </c>
      <c r="H270" s="37" t="s">
        <v>60</v>
      </c>
      <c r="I270" s="37" t="s">
        <v>1537</v>
      </c>
      <c r="J270" s="37" t="s">
        <v>38</v>
      </c>
      <c r="K270" s="37" t="s">
        <v>37</v>
      </c>
      <c r="L270" s="37" t="s">
        <v>36</v>
      </c>
      <c r="M270" s="37" t="s">
        <v>50</v>
      </c>
      <c r="N270" s="37" t="s">
        <v>64</v>
      </c>
      <c r="O270" s="38">
        <v>41996</v>
      </c>
      <c r="P270" s="37"/>
      <c r="Q270" s="37">
        <v>4</v>
      </c>
      <c r="R270" s="39" t="s">
        <v>41</v>
      </c>
      <c r="S270" s="40"/>
      <c r="T270" s="40"/>
    </row>
    <row r="271" spans="1:20" s="24" customFormat="1" x14ac:dyDescent="0.35">
      <c r="A271" s="37">
        <v>133000</v>
      </c>
      <c r="B271" s="37" t="s">
        <v>30</v>
      </c>
      <c r="C271" s="37" t="s">
        <v>31</v>
      </c>
      <c r="D271" s="37" t="s">
        <v>31</v>
      </c>
      <c r="E271" s="37" t="s">
        <v>1560</v>
      </c>
      <c r="F271" s="37" t="s">
        <v>1561</v>
      </c>
      <c r="G271" s="37">
        <v>2</v>
      </c>
      <c r="H271" s="37" t="s">
        <v>60</v>
      </c>
      <c r="I271" s="37" t="s">
        <v>1562</v>
      </c>
      <c r="J271" s="37" t="s">
        <v>38</v>
      </c>
      <c r="K271" s="37" t="s">
        <v>37</v>
      </c>
      <c r="L271" s="37" t="s">
        <v>36</v>
      </c>
      <c r="M271" s="37" t="s">
        <v>50</v>
      </c>
      <c r="N271" s="37" t="s">
        <v>64</v>
      </c>
      <c r="O271" s="38">
        <v>41037</v>
      </c>
      <c r="P271" s="37"/>
      <c r="Q271" s="37">
        <v>2</v>
      </c>
      <c r="R271" s="39" t="s">
        <v>41</v>
      </c>
      <c r="S271" s="40"/>
      <c r="T271" s="40"/>
    </row>
    <row r="272" spans="1:20" s="24" customFormat="1" x14ac:dyDescent="0.35">
      <c r="A272" s="37">
        <v>104100</v>
      </c>
      <c r="B272" s="37" t="s">
        <v>30</v>
      </c>
      <c r="C272" s="37" t="s">
        <v>31</v>
      </c>
      <c r="D272" s="37" t="s">
        <v>31</v>
      </c>
      <c r="E272" s="37" t="s">
        <v>1610</v>
      </c>
      <c r="F272" s="37" t="s">
        <v>1611</v>
      </c>
      <c r="G272" s="37">
        <v>1.25</v>
      </c>
      <c r="H272" s="37" t="s">
        <v>60</v>
      </c>
      <c r="I272" s="37" t="s">
        <v>1612</v>
      </c>
      <c r="J272" s="37" t="s">
        <v>38</v>
      </c>
      <c r="K272" s="37" t="s">
        <v>37</v>
      </c>
      <c r="L272" s="37" t="s">
        <v>36</v>
      </c>
      <c r="M272" s="37" t="s">
        <v>50</v>
      </c>
      <c r="N272" s="37" t="s">
        <v>64</v>
      </c>
      <c r="O272" s="38">
        <v>41001</v>
      </c>
      <c r="P272" s="37"/>
      <c r="Q272" s="37">
        <v>1.4</v>
      </c>
      <c r="R272" s="39" t="s">
        <v>41</v>
      </c>
      <c r="S272" s="40"/>
      <c r="T272" s="40"/>
    </row>
    <row r="273" spans="1:20" s="24" customFormat="1" x14ac:dyDescent="0.35">
      <c r="A273" s="37">
        <v>103800</v>
      </c>
      <c r="B273" s="37" t="s">
        <v>30</v>
      </c>
      <c r="C273" s="37" t="s">
        <v>31</v>
      </c>
      <c r="D273" s="37" t="s">
        <v>31</v>
      </c>
      <c r="E273" s="37" t="s">
        <v>1613</v>
      </c>
      <c r="F273" s="37" t="s">
        <v>1614</v>
      </c>
      <c r="G273" s="37">
        <v>1.1599999999999999</v>
      </c>
      <c r="H273" s="37" t="s">
        <v>60</v>
      </c>
      <c r="I273" s="37" t="s">
        <v>1615</v>
      </c>
      <c r="J273" s="37" t="s">
        <v>38</v>
      </c>
      <c r="K273" s="37" t="s">
        <v>37</v>
      </c>
      <c r="L273" s="37" t="s">
        <v>36</v>
      </c>
      <c r="M273" s="37" t="s">
        <v>50</v>
      </c>
      <c r="N273" s="37" t="s">
        <v>64</v>
      </c>
      <c r="O273" s="38">
        <v>40949</v>
      </c>
      <c r="P273" s="37"/>
      <c r="Q273" s="37">
        <v>1.17</v>
      </c>
      <c r="R273" s="39" t="s">
        <v>41</v>
      </c>
      <c r="S273" s="40"/>
      <c r="T273" s="40"/>
    </row>
    <row r="274" spans="1:20" s="24" customFormat="1" x14ac:dyDescent="0.35">
      <c r="A274" s="37">
        <v>131100</v>
      </c>
      <c r="B274" s="37" t="s">
        <v>30</v>
      </c>
      <c r="C274" s="37" t="s">
        <v>31</v>
      </c>
      <c r="D274" s="37" t="s">
        <v>31</v>
      </c>
      <c r="E274" s="37" t="s">
        <v>1616</v>
      </c>
      <c r="F274" s="37" t="s">
        <v>1617</v>
      </c>
      <c r="G274" s="37">
        <v>1.5</v>
      </c>
      <c r="H274" s="37" t="s">
        <v>60</v>
      </c>
      <c r="I274" s="37" t="s">
        <v>1618</v>
      </c>
      <c r="J274" s="37" t="s">
        <v>38</v>
      </c>
      <c r="K274" s="37" t="s">
        <v>37</v>
      </c>
      <c r="L274" s="37" t="s">
        <v>36</v>
      </c>
      <c r="M274" s="37" t="s">
        <v>50</v>
      </c>
      <c r="N274" s="37" t="s">
        <v>64</v>
      </c>
      <c r="O274" s="38">
        <v>42116</v>
      </c>
      <c r="P274" s="37"/>
      <c r="Q274" s="37">
        <v>1.5</v>
      </c>
      <c r="R274" s="39" t="s">
        <v>41</v>
      </c>
      <c r="S274" s="40"/>
      <c r="T274" s="40"/>
    </row>
    <row r="275" spans="1:20" s="24" customFormat="1" x14ac:dyDescent="0.35">
      <c r="A275" s="37">
        <v>131200</v>
      </c>
      <c r="B275" s="37" t="s">
        <v>30</v>
      </c>
      <c r="C275" s="37" t="s">
        <v>31</v>
      </c>
      <c r="D275" s="37" t="s">
        <v>31</v>
      </c>
      <c r="E275" s="37" t="s">
        <v>1619</v>
      </c>
      <c r="F275" s="37" t="s">
        <v>1620</v>
      </c>
      <c r="G275" s="37">
        <v>1.75</v>
      </c>
      <c r="H275" s="37" t="s">
        <v>60</v>
      </c>
      <c r="I275" s="37" t="s">
        <v>1618</v>
      </c>
      <c r="J275" s="37" t="s">
        <v>38</v>
      </c>
      <c r="K275" s="37" t="s">
        <v>37</v>
      </c>
      <c r="L275" s="37" t="s">
        <v>36</v>
      </c>
      <c r="M275" s="37" t="s">
        <v>50</v>
      </c>
      <c r="N275" s="37" t="s">
        <v>64</v>
      </c>
      <c r="O275" s="38">
        <v>42095</v>
      </c>
      <c r="P275" s="37"/>
      <c r="Q275" s="37">
        <v>1.75</v>
      </c>
      <c r="R275" s="39" t="s">
        <v>41</v>
      </c>
      <c r="S275" s="40"/>
      <c r="T275" s="40"/>
    </row>
    <row r="276" spans="1:20" s="24" customFormat="1" x14ac:dyDescent="0.35">
      <c r="A276" s="37">
        <v>120000</v>
      </c>
      <c r="B276" s="37" t="s">
        <v>30</v>
      </c>
      <c r="C276" s="37" t="s">
        <v>31</v>
      </c>
      <c r="D276" s="37" t="s">
        <v>31</v>
      </c>
      <c r="E276" s="37" t="s">
        <v>1760</v>
      </c>
      <c r="F276" s="37" t="s">
        <v>1761</v>
      </c>
      <c r="G276" s="37">
        <v>1.5</v>
      </c>
      <c r="H276" s="37" t="s">
        <v>60</v>
      </c>
      <c r="I276" s="37" t="s">
        <v>831</v>
      </c>
      <c r="J276" s="37" t="s">
        <v>38</v>
      </c>
      <c r="K276" s="37" t="s">
        <v>37</v>
      </c>
      <c r="L276" s="37" t="s">
        <v>36</v>
      </c>
      <c r="M276" s="37" t="s">
        <v>50</v>
      </c>
      <c r="N276" s="37" t="s">
        <v>64</v>
      </c>
      <c r="O276" s="38">
        <v>41859</v>
      </c>
      <c r="P276" s="37"/>
      <c r="Q276" s="37">
        <v>1.5</v>
      </c>
      <c r="R276" s="39" t="s">
        <v>41</v>
      </c>
      <c r="S276" s="40"/>
      <c r="T276" s="40"/>
    </row>
    <row r="277" spans="1:20" s="24" customFormat="1" x14ac:dyDescent="0.35">
      <c r="A277" s="37">
        <v>104200</v>
      </c>
      <c r="B277" s="37" t="s">
        <v>30</v>
      </c>
      <c r="C277" s="37" t="s">
        <v>31</v>
      </c>
      <c r="D277" s="37" t="s">
        <v>31</v>
      </c>
      <c r="E277" s="37" t="s">
        <v>1829</v>
      </c>
      <c r="F277" s="37" t="s">
        <v>1830</v>
      </c>
      <c r="G277" s="37">
        <v>1.5</v>
      </c>
      <c r="H277" s="37" t="s">
        <v>60</v>
      </c>
      <c r="I277" s="37" t="s">
        <v>1831</v>
      </c>
      <c r="J277" s="37" t="s">
        <v>38</v>
      </c>
      <c r="K277" s="37" t="s">
        <v>37</v>
      </c>
      <c r="L277" s="37" t="s">
        <v>36</v>
      </c>
      <c r="M277" s="37" t="s">
        <v>50</v>
      </c>
      <c r="N277" s="37" t="s">
        <v>64</v>
      </c>
      <c r="O277" s="38">
        <v>41002</v>
      </c>
      <c r="P277" s="37"/>
      <c r="Q277" s="37">
        <v>1.75</v>
      </c>
      <c r="R277" s="39" t="s">
        <v>41</v>
      </c>
      <c r="S277" s="40"/>
      <c r="T277" s="40"/>
    </row>
    <row r="278" spans="1:20" s="24" customFormat="1" x14ac:dyDescent="0.35">
      <c r="A278" s="37">
        <v>114000</v>
      </c>
      <c r="B278" s="37" t="s">
        <v>30</v>
      </c>
      <c r="C278" s="37" t="s">
        <v>31</v>
      </c>
      <c r="D278" s="37" t="s">
        <v>31</v>
      </c>
      <c r="E278" s="37" t="s">
        <v>1865</v>
      </c>
      <c r="F278" s="37" t="s">
        <v>1866</v>
      </c>
      <c r="G278" s="37">
        <v>1.5</v>
      </c>
      <c r="H278" s="37" t="s">
        <v>60</v>
      </c>
      <c r="I278" s="37" t="s">
        <v>872</v>
      </c>
      <c r="J278" s="37" t="s">
        <v>38</v>
      </c>
      <c r="K278" s="37" t="s">
        <v>37</v>
      </c>
      <c r="L278" s="37" t="s">
        <v>36</v>
      </c>
      <c r="M278" s="37" t="s">
        <v>50</v>
      </c>
      <c r="N278" s="37" t="s">
        <v>64</v>
      </c>
      <c r="O278" s="38">
        <v>41628</v>
      </c>
      <c r="P278" s="37"/>
      <c r="Q278" s="37">
        <v>1.5</v>
      </c>
      <c r="R278" s="39" t="s">
        <v>41</v>
      </c>
      <c r="S278" s="40"/>
      <c r="T278" s="40"/>
    </row>
    <row r="279" spans="1:20" s="24" customFormat="1" x14ac:dyDescent="0.35">
      <c r="A279" s="37">
        <v>134800</v>
      </c>
      <c r="B279" s="37" t="s">
        <v>30</v>
      </c>
      <c r="C279" s="37" t="s">
        <v>31</v>
      </c>
      <c r="D279" s="37" t="s">
        <v>31</v>
      </c>
      <c r="E279" s="37" t="s">
        <v>1950</v>
      </c>
      <c r="F279" s="37" t="s">
        <v>1951</v>
      </c>
      <c r="G279" s="37">
        <v>20</v>
      </c>
      <c r="H279" s="37" t="s">
        <v>60</v>
      </c>
      <c r="I279" s="37" t="s">
        <v>1952</v>
      </c>
      <c r="J279" s="37" t="s">
        <v>38</v>
      </c>
      <c r="K279" s="37" t="s">
        <v>37</v>
      </c>
      <c r="L279" s="37" t="s">
        <v>36</v>
      </c>
      <c r="M279" s="37" t="s">
        <v>50</v>
      </c>
      <c r="N279" s="37" t="s">
        <v>64</v>
      </c>
      <c r="O279" s="38">
        <v>42490</v>
      </c>
      <c r="P279" s="37"/>
      <c r="Q279" s="37">
        <v>20</v>
      </c>
      <c r="R279" s="39" t="s">
        <v>41</v>
      </c>
      <c r="S279" s="40"/>
      <c r="T279" s="40"/>
    </row>
    <row r="280" spans="1:20" s="24" customFormat="1" x14ac:dyDescent="0.35">
      <c r="A280" s="37">
        <v>134900</v>
      </c>
      <c r="B280" s="37" t="s">
        <v>30</v>
      </c>
      <c r="C280" s="37" t="s">
        <v>31</v>
      </c>
      <c r="D280" s="37" t="s">
        <v>31</v>
      </c>
      <c r="E280" s="37" t="s">
        <v>1953</v>
      </c>
      <c r="F280" s="37" t="s">
        <v>1954</v>
      </c>
      <c r="G280" s="37">
        <v>20</v>
      </c>
      <c r="H280" s="37" t="s">
        <v>60</v>
      </c>
      <c r="I280" s="37" t="s">
        <v>1955</v>
      </c>
      <c r="J280" s="37" t="s">
        <v>38</v>
      </c>
      <c r="K280" s="37" t="s">
        <v>37</v>
      </c>
      <c r="L280" s="37" t="s">
        <v>36</v>
      </c>
      <c r="M280" s="37" t="s">
        <v>50</v>
      </c>
      <c r="N280" s="37" t="s">
        <v>64</v>
      </c>
      <c r="O280" s="38">
        <v>42490</v>
      </c>
      <c r="P280" s="37"/>
      <c r="Q280" s="37">
        <v>20</v>
      </c>
      <c r="R280" s="39" t="s">
        <v>41</v>
      </c>
      <c r="S280" s="40"/>
      <c r="T280" s="40"/>
    </row>
    <row r="281" spans="1:20" s="24" customFormat="1" x14ac:dyDescent="0.35">
      <c r="A281" s="37">
        <v>125300</v>
      </c>
      <c r="B281" s="37" t="s">
        <v>30</v>
      </c>
      <c r="C281" s="37" t="s">
        <v>31</v>
      </c>
      <c r="D281" s="37" t="s">
        <v>31</v>
      </c>
      <c r="E281" s="37" t="s">
        <v>1963</v>
      </c>
      <c r="F281" s="37" t="s">
        <v>1964</v>
      </c>
      <c r="G281" s="37">
        <v>1.75</v>
      </c>
      <c r="H281" s="37" t="s">
        <v>60</v>
      </c>
      <c r="I281" s="37" t="s">
        <v>1965</v>
      </c>
      <c r="J281" s="37" t="s">
        <v>38</v>
      </c>
      <c r="K281" s="37" t="s">
        <v>37</v>
      </c>
      <c r="L281" s="37" t="s">
        <v>36</v>
      </c>
      <c r="M281" s="37" t="s">
        <v>50</v>
      </c>
      <c r="N281" s="37" t="s">
        <v>64</v>
      </c>
      <c r="O281" s="38">
        <v>42157</v>
      </c>
      <c r="P281" s="37"/>
      <c r="Q281" s="37"/>
      <c r="R281" s="39" t="s">
        <v>41</v>
      </c>
      <c r="S281" s="40"/>
      <c r="T281" s="40"/>
    </row>
    <row r="282" spans="1:20" s="24" customFormat="1" x14ac:dyDescent="0.35">
      <c r="A282" s="37">
        <v>133700</v>
      </c>
      <c r="B282" s="37" t="s">
        <v>30</v>
      </c>
      <c r="C282" s="37" t="s">
        <v>31</v>
      </c>
      <c r="D282" s="37" t="s">
        <v>31</v>
      </c>
      <c r="E282" s="37" t="s">
        <v>2063</v>
      </c>
      <c r="F282" s="37" t="s">
        <v>2064</v>
      </c>
      <c r="G282" s="37">
        <v>5.5</v>
      </c>
      <c r="H282" s="37" t="s">
        <v>60</v>
      </c>
      <c r="I282" s="37" t="s">
        <v>465</v>
      </c>
      <c r="J282" s="37" t="s">
        <v>38</v>
      </c>
      <c r="K282" s="37" t="s">
        <v>37</v>
      </c>
      <c r="L282" s="37" t="s">
        <v>36</v>
      </c>
      <c r="M282" s="37" t="s">
        <v>50</v>
      </c>
      <c r="N282" s="37" t="s">
        <v>64</v>
      </c>
      <c r="O282" s="38">
        <v>42256</v>
      </c>
      <c r="P282" s="37"/>
      <c r="Q282" s="37">
        <v>5.5</v>
      </c>
      <c r="R282" s="39" t="s">
        <v>41</v>
      </c>
      <c r="S282" s="40"/>
      <c r="T282" s="40"/>
    </row>
    <row r="283" spans="1:20" s="24" customFormat="1" x14ac:dyDescent="0.35">
      <c r="A283" s="37">
        <v>122400</v>
      </c>
      <c r="B283" s="37" t="s">
        <v>30</v>
      </c>
      <c r="C283" s="37" t="s">
        <v>31</v>
      </c>
      <c r="D283" s="37" t="s">
        <v>31</v>
      </c>
      <c r="E283" s="37" t="s">
        <v>2075</v>
      </c>
      <c r="F283" s="37" t="s">
        <v>2076</v>
      </c>
      <c r="G283" s="37">
        <v>5</v>
      </c>
      <c r="H283" s="37" t="s">
        <v>60</v>
      </c>
      <c r="I283" s="37" t="s">
        <v>2077</v>
      </c>
      <c r="J283" s="37" t="s">
        <v>38</v>
      </c>
      <c r="K283" s="37" t="s">
        <v>37</v>
      </c>
      <c r="L283" s="37" t="s">
        <v>36</v>
      </c>
      <c r="M283" s="37" t="s">
        <v>50</v>
      </c>
      <c r="N283" s="37" t="s">
        <v>64</v>
      </c>
      <c r="O283" s="38">
        <v>42021</v>
      </c>
      <c r="P283" s="37"/>
      <c r="Q283" s="37">
        <v>5</v>
      </c>
      <c r="R283" s="39" t="s">
        <v>41</v>
      </c>
      <c r="S283" s="40"/>
      <c r="T283" s="40"/>
    </row>
    <row r="284" spans="1:20" s="24" customFormat="1" x14ac:dyDescent="0.35">
      <c r="A284" s="37">
        <v>132300</v>
      </c>
      <c r="B284" s="37" t="s">
        <v>30</v>
      </c>
      <c r="C284" s="37" t="s">
        <v>31</v>
      </c>
      <c r="D284" s="37" t="s">
        <v>31</v>
      </c>
      <c r="E284" s="37" t="s">
        <v>2078</v>
      </c>
      <c r="F284" s="37" t="s">
        <v>2079</v>
      </c>
      <c r="G284" s="37">
        <v>3</v>
      </c>
      <c r="H284" s="37" t="s">
        <v>60</v>
      </c>
      <c r="I284" s="37" t="s">
        <v>2080</v>
      </c>
      <c r="J284" s="37" t="s">
        <v>38</v>
      </c>
      <c r="K284" s="37" t="s">
        <v>37</v>
      </c>
      <c r="L284" s="37" t="s">
        <v>36</v>
      </c>
      <c r="M284" s="37" t="s">
        <v>50</v>
      </c>
      <c r="N284" s="37" t="s">
        <v>64</v>
      </c>
      <c r="O284" s="38">
        <v>42451</v>
      </c>
      <c r="P284" s="37"/>
      <c r="Q284" s="37">
        <v>3</v>
      </c>
      <c r="R284" s="39" t="s">
        <v>41</v>
      </c>
      <c r="S284" s="40"/>
      <c r="T284" s="40"/>
    </row>
    <row r="285" spans="1:20" s="24" customFormat="1" x14ac:dyDescent="0.35">
      <c r="A285" s="37">
        <v>120400</v>
      </c>
      <c r="B285" s="37" t="s">
        <v>30</v>
      </c>
      <c r="C285" s="37" t="s">
        <v>31</v>
      </c>
      <c r="D285" s="37" t="s">
        <v>31</v>
      </c>
      <c r="E285" s="37" t="s">
        <v>2088</v>
      </c>
      <c r="F285" s="37" t="s">
        <v>2089</v>
      </c>
      <c r="G285" s="37">
        <v>10</v>
      </c>
      <c r="H285" s="37" t="s">
        <v>60</v>
      </c>
      <c r="I285" s="37" t="s">
        <v>2090</v>
      </c>
      <c r="J285" s="37" t="s">
        <v>38</v>
      </c>
      <c r="K285" s="37" t="s">
        <v>37</v>
      </c>
      <c r="L285" s="37" t="s">
        <v>36</v>
      </c>
      <c r="M285" s="37" t="s">
        <v>50</v>
      </c>
      <c r="N285" s="37" t="s">
        <v>64</v>
      </c>
      <c r="O285" s="38">
        <v>41962</v>
      </c>
      <c r="P285" s="37"/>
      <c r="Q285" s="37">
        <v>10</v>
      </c>
      <c r="R285" s="39" t="s">
        <v>41</v>
      </c>
      <c r="S285" s="40"/>
      <c r="T285" s="40"/>
    </row>
    <row r="286" spans="1:20" s="24" customFormat="1" x14ac:dyDescent="0.35">
      <c r="A286" s="37">
        <v>120800</v>
      </c>
      <c r="B286" s="37" t="s">
        <v>30</v>
      </c>
      <c r="C286" s="37" t="s">
        <v>31</v>
      </c>
      <c r="D286" s="37" t="s">
        <v>31</v>
      </c>
      <c r="E286" s="37" t="s">
        <v>2091</v>
      </c>
      <c r="F286" s="37" t="s">
        <v>2092</v>
      </c>
      <c r="G286" s="37">
        <v>20</v>
      </c>
      <c r="H286" s="37" t="s">
        <v>60</v>
      </c>
      <c r="I286" s="37" t="s">
        <v>2093</v>
      </c>
      <c r="J286" s="37" t="s">
        <v>38</v>
      </c>
      <c r="K286" s="37" t="s">
        <v>37</v>
      </c>
      <c r="L286" s="37" t="s">
        <v>36</v>
      </c>
      <c r="M286" s="37" t="s">
        <v>50</v>
      </c>
      <c r="N286" s="37" t="s">
        <v>64</v>
      </c>
      <c r="O286" s="38">
        <v>41965</v>
      </c>
      <c r="P286" s="37"/>
      <c r="Q286" s="37">
        <v>20</v>
      </c>
      <c r="R286" s="39" t="s">
        <v>41</v>
      </c>
      <c r="S286" s="40"/>
      <c r="T286" s="40"/>
    </row>
    <row r="287" spans="1:20" s="24" customFormat="1" x14ac:dyDescent="0.35">
      <c r="A287" s="37">
        <v>138500</v>
      </c>
      <c r="B287" s="37" t="s">
        <v>30</v>
      </c>
      <c r="C287" s="37" t="s">
        <v>31</v>
      </c>
      <c r="D287" s="37" t="s">
        <v>31</v>
      </c>
      <c r="E287" s="37" t="s">
        <v>2103</v>
      </c>
      <c r="F287" s="37" t="s">
        <v>2104</v>
      </c>
      <c r="G287" s="37">
        <v>20</v>
      </c>
      <c r="H287" s="37" t="s">
        <v>60</v>
      </c>
      <c r="I287" s="37" t="s">
        <v>2105</v>
      </c>
      <c r="J287" s="37" t="s">
        <v>38</v>
      </c>
      <c r="K287" s="37" t="s">
        <v>37</v>
      </c>
      <c r="L287" s="37" t="s">
        <v>36</v>
      </c>
      <c r="M287" s="37" t="s">
        <v>50</v>
      </c>
      <c r="N287" s="37" t="s">
        <v>64</v>
      </c>
      <c r="O287" s="38">
        <v>42720</v>
      </c>
      <c r="P287" s="37"/>
      <c r="Q287" s="37">
        <v>20</v>
      </c>
      <c r="R287" s="39" t="s">
        <v>41</v>
      </c>
      <c r="S287" s="40"/>
      <c r="T287" s="40"/>
    </row>
    <row r="288" spans="1:20" s="24" customFormat="1" x14ac:dyDescent="0.35">
      <c r="A288" s="37">
        <v>126700</v>
      </c>
      <c r="B288" s="37" t="s">
        <v>30</v>
      </c>
      <c r="C288" s="37" t="s">
        <v>31</v>
      </c>
      <c r="D288" s="37" t="s">
        <v>31</v>
      </c>
      <c r="E288" s="37" t="s">
        <v>2392</v>
      </c>
      <c r="F288" s="37" t="s">
        <v>2393</v>
      </c>
      <c r="G288" s="37">
        <v>250</v>
      </c>
      <c r="H288" s="37" t="s">
        <v>60</v>
      </c>
      <c r="I288" s="37" t="s">
        <v>2394</v>
      </c>
      <c r="J288" s="37" t="s">
        <v>38</v>
      </c>
      <c r="K288" s="37" t="s">
        <v>37</v>
      </c>
      <c r="L288" s="37" t="s">
        <v>36</v>
      </c>
      <c r="M288" s="37" t="s">
        <v>50</v>
      </c>
      <c r="N288" s="37" t="s">
        <v>64</v>
      </c>
      <c r="O288" s="38">
        <v>42535</v>
      </c>
      <c r="P288" s="37"/>
      <c r="Q288" s="37">
        <v>250</v>
      </c>
      <c r="R288" s="39" t="s">
        <v>41</v>
      </c>
      <c r="S288" s="40"/>
      <c r="T288" s="40"/>
    </row>
    <row r="289" spans="1:20" s="24" customFormat="1" x14ac:dyDescent="0.35">
      <c r="A289" s="37">
        <v>124000</v>
      </c>
      <c r="B289" s="37" t="s">
        <v>30</v>
      </c>
      <c r="C289" s="37" t="s">
        <v>31</v>
      </c>
      <c r="D289" s="37" t="s">
        <v>31</v>
      </c>
      <c r="E289" s="37" t="s">
        <v>2406</v>
      </c>
      <c r="F289" s="37" t="s">
        <v>2407</v>
      </c>
      <c r="G289" s="37">
        <v>1.49</v>
      </c>
      <c r="H289" s="37" t="s">
        <v>60</v>
      </c>
      <c r="I289" s="37" t="s">
        <v>1965</v>
      </c>
      <c r="J289" s="37" t="s">
        <v>38</v>
      </c>
      <c r="K289" s="37" t="s">
        <v>37</v>
      </c>
      <c r="L289" s="37" t="s">
        <v>36</v>
      </c>
      <c r="M289" s="37" t="s">
        <v>50</v>
      </c>
      <c r="N289" s="37" t="s">
        <v>64</v>
      </c>
      <c r="O289" s="38">
        <v>42107</v>
      </c>
      <c r="P289" s="37"/>
      <c r="Q289" s="37">
        <v>1.49</v>
      </c>
      <c r="R289" s="39" t="s">
        <v>41</v>
      </c>
      <c r="S289" s="40"/>
      <c r="T289" s="40"/>
    </row>
    <row r="290" spans="1:20" s="24" customFormat="1" x14ac:dyDescent="0.35">
      <c r="A290" s="37">
        <v>115000</v>
      </c>
      <c r="B290" s="37" t="s">
        <v>30</v>
      </c>
      <c r="C290" s="37" t="s">
        <v>31</v>
      </c>
      <c r="D290" s="37" t="s">
        <v>31</v>
      </c>
      <c r="E290" s="37" t="s">
        <v>2411</v>
      </c>
      <c r="F290" s="37" t="s">
        <v>2412</v>
      </c>
      <c r="G290" s="37">
        <v>165</v>
      </c>
      <c r="H290" s="37" t="s">
        <v>60</v>
      </c>
      <c r="I290" s="37" t="s">
        <v>2413</v>
      </c>
      <c r="J290" s="37" t="s">
        <v>38</v>
      </c>
      <c r="K290" s="37" t="s">
        <v>37</v>
      </c>
      <c r="L290" s="37" t="s">
        <v>36</v>
      </c>
      <c r="M290" s="37" t="s">
        <v>50</v>
      </c>
      <c r="N290" s="37" t="s">
        <v>64</v>
      </c>
      <c r="O290" s="38">
        <v>41640</v>
      </c>
      <c r="P290" s="37"/>
      <c r="Q290" s="37">
        <v>165</v>
      </c>
      <c r="R290" s="39" t="s">
        <v>41</v>
      </c>
      <c r="S290" s="40"/>
      <c r="T290" s="40"/>
    </row>
    <row r="291" spans="1:20" s="24" customFormat="1" x14ac:dyDescent="0.35">
      <c r="A291" s="37">
        <v>135600</v>
      </c>
      <c r="B291" s="37" t="s">
        <v>30</v>
      </c>
      <c r="C291" s="37" t="s">
        <v>31</v>
      </c>
      <c r="D291" s="37" t="s">
        <v>31</v>
      </c>
      <c r="E291" s="37" t="s">
        <v>2446</v>
      </c>
      <c r="F291" s="37" t="s">
        <v>2447</v>
      </c>
      <c r="G291" s="37">
        <v>20</v>
      </c>
      <c r="H291" s="37" t="s">
        <v>60</v>
      </c>
      <c r="I291" s="37" t="s">
        <v>2448</v>
      </c>
      <c r="J291" s="37" t="s">
        <v>38</v>
      </c>
      <c r="K291" s="37" t="s">
        <v>37</v>
      </c>
      <c r="L291" s="37" t="s">
        <v>36</v>
      </c>
      <c r="M291" s="37" t="s">
        <v>50</v>
      </c>
      <c r="N291" s="37" t="s">
        <v>64</v>
      </c>
      <c r="O291" s="38">
        <v>42536</v>
      </c>
      <c r="P291" s="37"/>
      <c r="Q291" s="37">
        <v>20</v>
      </c>
      <c r="R291" s="39" t="s">
        <v>41</v>
      </c>
      <c r="S291" s="40"/>
      <c r="T291" s="40"/>
    </row>
    <row r="292" spans="1:20" s="24" customFormat="1" x14ac:dyDescent="0.35">
      <c r="A292" s="37">
        <v>131300</v>
      </c>
      <c r="B292" s="37" t="s">
        <v>30</v>
      </c>
      <c r="C292" s="37" t="s">
        <v>31</v>
      </c>
      <c r="D292" s="37" t="s">
        <v>31</v>
      </c>
      <c r="E292" s="37" t="s">
        <v>2461</v>
      </c>
      <c r="F292" s="37" t="s">
        <v>2462</v>
      </c>
      <c r="G292" s="37">
        <v>1.5</v>
      </c>
      <c r="H292" s="37" t="s">
        <v>60</v>
      </c>
      <c r="I292" s="37" t="s">
        <v>2463</v>
      </c>
      <c r="J292" s="37" t="s">
        <v>38</v>
      </c>
      <c r="K292" s="37" t="s">
        <v>37</v>
      </c>
      <c r="L292" s="37" t="s">
        <v>36</v>
      </c>
      <c r="M292" s="37" t="s">
        <v>50</v>
      </c>
      <c r="N292" s="37" t="s">
        <v>64</v>
      </c>
      <c r="O292" s="38">
        <v>42347</v>
      </c>
      <c r="P292" s="37"/>
      <c r="Q292" s="37">
        <v>1.5</v>
      </c>
      <c r="R292" s="39" t="s">
        <v>41</v>
      </c>
      <c r="S292" s="40"/>
      <c r="T292" s="40"/>
    </row>
    <row r="293" spans="1:20" s="24" customFormat="1" x14ac:dyDescent="0.35">
      <c r="A293" s="37">
        <v>114200</v>
      </c>
      <c r="B293" s="37" t="s">
        <v>30</v>
      </c>
      <c r="C293" s="37" t="s">
        <v>31</v>
      </c>
      <c r="D293" s="37" t="s">
        <v>31</v>
      </c>
      <c r="E293" s="37" t="s">
        <v>2537</v>
      </c>
      <c r="F293" s="37" t="s">
        <v>2538</v>
      </c>
      <c r="G293" s="37">
        <v>1.5</v>
      </c>
      <c r="H293" s="37" t="s">
        <v>60</v>
      </c>
      <c r="I293" s="37" t="s">
        <v>2539</v>
      </c>
      <c r="J293" s="37" t="s">
        <v>38</v>
      </c>
      <c r="K293" s="37" t="s">
        <v>37</v>
      </c>
      <c r="L293" s="37" t="s">
        <v>36</v>
      </c>
      <c r="M293" s="37" t="s">
        <v>50</v>
      </c>
      <c r="N293" s="37" t="s">
        <v>64</v>
      </c>
      <c r="O293" s="38">
        <v>41628</v>
      </c>
      <c r="P293" s="37"/>
      <c r="Q293" s="37">
        <v>1.5</v>
      </c>
      <c r="R293" s="39" t="s">
        <v>41</v>
      </c>
      <c r="S293" s="40"/>
      <c r="T293" s="40"/>
    </row>
    <row r="294" spans="1:20" s="24" customFormat="1" x14ac:dyDescent="0.35">
      <c r="A294" s="37">
        <v>136500</v>
      </c>
      <c r="B294" s="37" t="s">
        <v>30</v>
      </c>
      <c r="C294" s="37" t="s">
        <v>31</v>
      </c>
      <c r="D294" s="37" t="s">
        <v>31</v>
      </c>
      <c r="E294" s="37" t="s">
        <v>2517</v>
      </c>
      <c r="F294" s="37" t="s">
        <v>2518</v>
      </c>
      <c r="G294" s="37">
        <v>20</v>
      </c>
      <c r="H294" s="37" t="s">
        <v>60</v>
      </c>
      <c r="I294" s="37" t="s">
        <v>2519</v>
      </c>
      <c r="J294" s="37" t="s">
        <v>38</v>
      </c>
      <c r="K294" s="37" t="s">
        <v>37</v>
      </c>
      <c r="L294" s="37" t="s">
        <v>36</v>
      </c>
      <c r="M294" s="37" t="s">
        <v>50</v>
      </c>
      <c r="N294" s="37" t="s">
        <v>64</v>
      </c>
      <c r="O294" s="38">
        <v>42628</v>
      </c>
      <c r="P294" s="37"/>
      <c r="Q294" s="37">
        <v>20</v>
      </c>
      <c r="R294" s="39" t="s">
        <v>41</v>
      </c>
      <c r="S294" s="40"/>
      <c r="T294" s="40"/>
    </row>
    <row r="295" spans="1:20" s="24" customFormat="1" x14ac:dyDescent="0.35">
      <c r="A295" s="37">
        <v>104300</v>
      </c>
      <c r="B295" s="37" t="s">
        <v>30</v>
      </c>
      <c r="C295" s="37" t="s">
        <v>31</v>
      </c>
      <c r="D295" s="37" t="s">
        <v>31</v>
      </c>
      <c r="E295" s="37" t="s">
        <v>2551</v>
      </c>
      <c r="F295" s="37" t="s">
        <v>2552</v>
      </c>
      <c r="G295" s="37">
        <v>2.4</v>
      </c>
      <c r="H295" s="37" t="s">
        <v>60</v>
      </c>
      <c r="I295" s="37" t="s">
        <v>2553</v>
      </c>
      <c r="J295" s="37" t="s">
        <v>38</v>
      </c>
      <c r="K295" s="37" t="s">
        <v>37</v>
      </c>
      <c r="L295" s="37" t="s">
        <v>36</v>
      </c>
      <c r="M295" s="37" t="s">
        <v>50</v>
      </c>
      <c r="N295" s="37" t="s">
        <v>64</v>
      </c>
      <c r="O295" s="38">
        <v>41001</v>
      </c>
      <c r="P295" s="37"/>
      <c r="Q295" s="37">
        <v>2.5</v>
      </c>
      <c r="R295" s="39" t="s">
        <v>41</v>
      </c>
      <c r="S295" s="40"/>
      <c r="T295" s="40"/>
    </row>
    <row r="296" spans="1:20" s="24" customFormat="1" x14ac:dyDescent="0.35">
      <c r="A296" s="37">
        <v>111800</v>
      </c>
      <c r="B296" s="37" t="s">
        <v>30</v>
      </c>
      <c r="C296" s="37" t="s">
        <v>31</v>
      </c>
      <c r="D296" s="37" t="s">
        <v>31</v>
      </c>
      <c r="E296" s="37" t="s">
        <v>2554</v>
      </c>
      <c r="F296" s="37" t="s">
        <v>2555</v>
      </c>
      <c r="G296" s="37">
        <v>4</v>
      </c>
      <c r="H296" s="37" t="s">
        <v>60</v>
      </c>
      <c r="I296" s="37" t="s">
        <v>2556</v>
      </c>
      <c r="J296" s="37" t="s">
        <v>38</v>
      </c>
      <c r="K296" s="37" t="s">
        <v>37</v>
      </c>
      <c r="L296" s="37" t="s">
        <v>36</v>
      </c>
      <c r="M296" s="37" t="s">
        <v>50</v>
      </c>
      <c r="N296" s="37" t="s">
        <v>64</v>
      </c>
      <c r="O296" s="38">
        <v>41215</v>
      </c>
      <c r="P296" s="37"/>
      <c r="Q296" s="37">
        <v>4.12</v>
      </c>
      <c r="R296" s="39" t="s">
        <v>41</v>
      </c>
      <c r="S296" s="40"/>
      <c r="T296" s="40"/>
    </row>
    <row r="297" spans="1:20" s="24" customFormat="1" x14ac:dyDescent="0.35">
      <c r="A297" s="37">
        <v>131800</v>
      </c>
      <c r="B297" s="37" t="s">
        <v>30</v>
      </c>
      <c r="C297" s="37" t="s">
        <v>31</v>
      </c>
      <c r="D297" s="37" t="s">
        <v>31</v>
      </c>
      <c r="E297" s="37" t="s">
        <v>2634</v>
      </c>
      <c r="F297" s="37" t="s">
        <v>2635</v>
      </c>
      <c r="G297" s="37">
        <v>20</v>
      </c>
      <c r="H297" s="37" t="s">
        <v>60</v>
      </c>
      <c r="I297" s="37" t="s">
        <v>2636</v>
      </c>
      <c r="J297" s="37" t="s">
        <v>38</v>
      </c>
      <c r="K297" s="37" t="s">
        <v>37</v>
      </c>
      <c r="L297" s="37" t="s">
        <v>36</v>
      </c>
      <c r="M297" s="37" t="s">
        <v>50</v>
      </c>
      <c r="N297" s="37" t="s">
        <v>64</v>
      </c>
      <c r="O297" s="38">
        <v>42388</v>
      </c>
      <c r="P297" s="37"/>
      <c r="Q297" s="37">
        <v>27.8</v>
      </c>
      <c r="R297" s="39" t="s">
        <v>41</v>
      </c>
      <c r="S297" s="40"/>
      <c r="T297" s="40"/>
    </row>
    <row r="298" spans="1:20" s="24" customFormat="1" x14ac:dyDescent="0.35">
      <c r="A298" s="37">
        <v>102100</v>
      </c>
      <c r="B298" s="37" t="s">
        <v>30</v>
      </c>
      <c r="C298" s="37" t="s">
        <v>31</v>
      </c>
      <c r="D298" s="37" t="s">
        <v>31</v>
      </c>
      <c r="E298" s="37" t="s">
        <v>2646</v>
      </c>
      <c r="F298" s="37" t="s">
        <v>2647</v>
      </c>
      <c r="G298" s="37">
        <v>5.5</v>
      </c>
      <c r="H298" s="37" t="s">
        <v>60</v>
      </c>
      <c r="I298" s="37" t="s">
        <v>2648</v>
      </c>
      <c r="J298" s="37" t="s">
        <v>38</v>
      </c>
      <c r="K298" s="37" t="s">
        <v>37</v>
      </c>
      <c r="L298" s="37" t="s">
        <v>36</v>
      </c>
      <c r="M298" s="37" t="s">
        <v>50</v>
      </c>
      <c r="N298" s="37" t="s">
        <v>64</v>
      </c>
      <c r="O298" s="38">
        <v>40780</v>
      </c>
      <c r="P298" s="37"/>
      <c r="Q298" s="37">
        <v>5.5</v>
      </c>
      <c r="R298" s="39" t="s">
        <v>41</v>
      </c>
      <c r="S298" s="40"/>
      <c r="T298" s="40"/>
    </row>
    <row r="299" spans="1:20" s="24" customFormat="1" x14ac:dyDescent="0.35">
      <c r="A299" s="37">
        <v>130800</v>
      </c>
      <c r="B299" s="37" t="s">
        <v>30</v>
      </c>
      <c r="C299" s="37" t="s">
        <v>42</v>
      </c>
      <c r="D299" s="37" t="s">
        <v>31</v>
      </c>
      <c r="E299" s="37" t="s">
        <v>2802</v>
      </c>
      <c r="F299" s="37" t="s">
        <v>2803</v>
      </c>
      <c r="G299" s="37">
        <v>2</v>
      </c>
      <c r="H299" s="37" t="s">
        <v>60</v>
      </c>
      <c r="I299" s="37" t="s">
        <v>2804</v>
      </c>
      <c r="J299" s="37" t="s">
        <v>38</v>
      </c>
      <c r="K299" s="37" t="s">
        <v>37</v>
      </c>
      <c r="L299" s="37" t="s">
        <v>36</v>
      </c>
      <c r="M299" s="37" t="s">
        <v>50</v>
      </c>
      <c r="N299" s="37" t="s">
        <v>64</v>
      </c>
      <c r="O299" s="38">
        <v>42382</v>
      </c>
      <c r="P299" s="37"/>
      <c r="Q299" s="37">
        <v>2</v>
      </c>
      <c r="R299" s="39" t="s">
        <v>41</v>
      </c>
      <c r="S299" s="40"/>
      <c r="T299" s="40"/>
    </row>
    <row r="300" spans="1:20" s="24" customFormat="1" x14ac:dyDescent="0.35">
      <c r="A300" s="37">
        <v>126300</v>
      </c>
      <c r="B300" s="37" t="s">
        <v>30</v>
      </c>
      <c r="C300" s="37" t="s">
        <v>31</v>
      </c>
      <c r="D300" s="37" t="s">
        <v>31</v>
      </c>
      <c r="E300" s="37" t="s">
        <v>2805</v>
      </c>
      <c r="F300" s="37" t="s">
        <v>2806</v>
      </c>
      <c r="G300" s="37">
        <v>10</v>
      </c>
      <c r="H300" s="37" t="s">
        <v>60</v>
      </c>
      <c r="I300" s="37" t="s">
        <v>2807</v>
      </c>
      <c r="J300" s="37" t="s">
        <v>38</v>
      </c>
      <c r="K300" s="37" t="s">
        <v>37</v>
      </c>
      <c r="L300" s="37" t="s">
        <v>36</v>
      </c>
      <c r="M300" s="37" t="s">
        <v>50</v>
      </c>
      <c r="N300" s="37" t="s">
        <v>64</v>
      </c>
      <c r="O300" s="38">
        <v>42216</v>
      </c>
      <c r="P300" s="37"/>
      <c r="Q300" s="37">
        <v>10</v>
      </c>
      <c r="R300" s="39" t="s">
        <v>41</v>
      </c>
      <c r="S300" s="40"/>
      <c r="T300" s="40"/>
    </row>
    <row r="301" spans="1:20" s="24" customFormat="1" x14ac:dyDescent="0.35">
      <c r="A301" s="37">
        <v>129700</v>
      </c>
      <c r="B301" s="37" t="s">
        <v>30</v>
      </c>
      <c r="C301" s="37" t="s">
        <v>31</v>
      </c>
      <c r="D301" s="37" t="s">
        <v>31</v>
      </c>
      <c r="E301" s="37" t="s">
        <v>2842</v>
      </c>
      <c r="F301" s="37" t="s">
        <v>2843</v>
      </c>
      <c r="G301" s="37">
        <v>0.9</v>
      </c>
      <c r="H301" s="37" t="s">
        <v>60</v>
      </c>
      <c r="I301" s="37" t="s">
        <v>1123</v>
      </c>
      <c r="J301" s="37" t="s">
        <v>38</v>
      </c>
      <c r="K301" s="37" t="s">
        <v>37</v>
      </c>
      <c r="L301" s="37" t="s">
        <v>36</v>
      </c>
      <c r="M301" s="37" t="s">
        <v>50</v>
      </c>
      <c r="N301" s="37" t="s">
        <v>64</v>
      </c>
      <c r="O301" s="38">
        <v>42328</v>
      </c>
      <c r="P301" s="37"/>
      <c r="Q301" s="37">
        <v>0.9</v>
      </c>
      <c r="R301" s="39" t="s">
        <v>41</v>
      </c>
      <c r="S301" s="40"/>
      <c r="T301" s="40"/>
    </row>
    <row r="302" spans="1:20" s="24" customFormat="1" x14ac:dyDescent="0.35">
      <c r="A302" s="37">
        <v>122300</v>
      </c>
      <c r="B302" s="37" t="s">
        <v>30</v>
      </c>
      <c r="C302" s="37" t="s">
        <v>31</v>
      </c>
      <c r="D302" s="37" t="s">
        <v>31</v>
      </c>
      <c r="E302" s="37" t="s">
        <v>2892</v>
      </c>
      <c r="F302" s="37" t="s">
        <v>2893</v>
      </c>
      <c r="G302" s="37">
        <v>19.48</v>
      </c>
      <c r="H302" s="37" t="s">
        <v>60</v>
      </c>
      <c r="I302" s="37" t="s">
        <v>2894</v>
      </c>
      <c r="J302" s="37" t="s">
        <v>38</v>
      </c>
      <c r="K302" s="37" t="s">
        <v>37</v>
      </c>
      <c r="L302" s="37" t="s">
        <v>36</v>
      </c>
      <c r="M302" s="37" t="s">
        <v>50</v>
      </c>
      <c r="N302" s="37" t="s">
        <v>64</v>
      </c>
      <c r="O302" s="38">
        <v>42031</v>
      </c>
      <c r="P302" s="37"/>
      <c r="Q302" s="37">
        <v>20</v>
      </c>
      <c r="R302" s="39" t="s">
        <v>41</v>
      </c>
      <c r="S302" s="40"/>
      <c r="T302" s="40"/>
    </row>
    <row r="303" spans="1:20" s="24" customFormat="1" x14ac:dyDescent="0.35">
      <c r="A303" s="37">
        <v>129400</v>
      </c>
      <c r="B303" s="37" t="s">
        <v>30</v>
      </c>
      <c r="C303" s="37" t="s">
        <v>31</v>
      </c>
      <c r="D303" s="37" t="s">
        <v>31</v>
      </c>
      <c r="E303" s="37" t="s">
        <v>2983</v>
      </c>
      <c r="F303" s="37" t="s">
        <v>2984</v>
      </c>
      <c r="G303" s="37">
        <v>16.66</v>
      </c>
      <c r="H303" s="37" t="s">
        <v>60</v>
      </c>
      <c r="I303" s="37" t="s">
        <v>2985</v>
      </c>
      <c r="J303" s="37" t="s">
        <v>38</v>
      </c>
      <c r="K303" s="37" t="s">
        <v>37</v>
      </c>
      <c r="L303" s="37" t="s">
        <v>36</v>
      </c>
      <c r="M303" s="37" t="s">
        <v>50</v>
      </c>
      <c r="N303" s="37" t="s">
        <v>64</v>
      </c>
      <c r="O303" s="38">
        <v>42307</v>
      </c>
      <c r="P303" s="37"/>
      <c r="Q303" s="37">
        <v>20.86</v>
      </c>
      <c r="R303" s="39" t="s">
        <v>41</v>
      </c>
      <c r="S303" s="40"/>
      <c r="T303" s="40"/>
    </row>
    <row r="304" spans="1:20" s="24" customFormat="1" x14ac:dyDescent="0.35">
      <c r="A304" s="37">
        <v>100800</v>
      </c>
      <c r="B304" s="37" t="s">
        <v>30</v>
      </c>
      <c r="C304" s="37" t="s">
        <v>31</v>
      </c>
      <c r="D304" s="37" t="s">
        <v>31</v>
      </c>
      <c r="E304" s="37" t="s">
        <v>2997</v>
      </c>
      <c r="F304" s="37" t="s">
        <v>2998</v>
      </c>
      <c r="G304" s="37">
        <v>1</v>
      </c>
      <c r="H304" s="37" t="s">
        <v>60</v>
      </c>
      <c r="I304" s="37" t="s">
        <v>60</v>
      </c>
      <c r="J304" s="37" t="s">
        <v>38</v>
      </c>
      <c r="K304" s="37" t="s">
        <v>37</v>
      </c>
      <c r="L304" s="37" t="s">
        <v>36</v>
      </c>
      <c r="M304" s="37" t="s">
        <v>50</v>
      </c>
      <c r="N304" s="37" t="s">
        <v>64</v>
      </c>
      <c r="O304" s="38">
        <v>40603</v>
      </c>
      <c r="P304" s="37"/>
      <c r="Q304" s="37">
        <v>1</v>
      </c>
      <c r="R304" s="39" t="s">
        <v>41</v>
      </c>
      <c r="S304" s="40"/>
      <c r="T304" s="40"/>
    </row>
    <row r="305" spans="1:20" s="24" customFormat="1" x14ac:dyDescent="0.35">
      <c r="A305" s="37">
        <v>110700</v>
      </c>
      <c r="B305" s="37" t="s">
        <v>30</v>
      </c>
      <c r="C305" s="37" t="s">
        <v>31</v>
      </c>
      <c r="D305" s="37" t="s">
        <v>31</v>
      </c>
      <c r="E305" s="37" t="s">
        <v>3003</v>
      </c>
      <c r="F305" s="37" t="s">
        <v>3004</v>
      </c>
      <c r="G305" s="37">
        <v>5</v>
      </c>
      <c r="H305" s="37" t="s">
        <v>60</v>
      </c>
      <c r="I305" s="37" t="s">
        <v>3005</v>
      </c>
      <c r="J305" s="37" t="s">
        <v>38</v>
      </c>
      <c r="K305" s="37" t="s">
        <v>37</v>
      </c>
      <c r="L305" s="37" t="s">
        <v>36</v>
      </c>
      <c r="M305" s="37" t="s">
        <v>50</v>
      </c>
      <c r="N305" s="37" t="s">
        <v>64</v>
      </c>
      <c r="O305" s="38">
        <v>41596</v>
      </c>
      <c r="P305" s="37"/>
      <c r="Q305" s="37">
        <v>5</v>
      </c>
      <c r="R305" s="39" t="s">
        <v>41</v>
      </c>
      <c r="S305" s="40"/>
      <c r="T305" s="40"/>
    </row>
    <row r="306" spans="1:20" s="24" customFormat="1" x14ac:dyDescent="0.35">
      <c r="A306" s="37">
        <v>136700</v>
      </c>
      <c r="B306" s="37" t="s">
        <v>30</v>
      </c>
      <c r="C306" s="37" t="s">
        <v>31</v>
      </c>
      <c r="D306" s="37" t="s">
        <v>31</v>
      </c>
      <c r="E306" s="37" t="s">
        <v>3027</v>
      </c>
      <c r="F306" s="37" t="s">
        <v>3028</v>
      </c>
      <c r="G306" s="37">
        <v>1</v>
      </c>
      <c r="H306" s="37" t="s">
        <v>60</v>
      </c>
      <c r="I306" s="37" t="s">
        <v>3029</v>
      </c>
      <c r="J306" s="37" t="s">
        <v>38</v>
      </c>
      <c r="K306" s="37" t="s">
        <v>37</v>
      </c>
      <c r="L306" s="37" t="s">
        <v>36</v>
      </c>
      <c r="M306" s="37" t="s">
        <v>50</v>
      </c>
      <c r="N306" s="37" t="s">
        <v>64</v>
      </c>
      <c r="O306" s="38">
        <v>42619</v>
      </c>
      <c r="P306" s="37"/>
      <c r="Q306" s="37">
        <v>1</v>
      </c>
      <c r="R306" s="39" t="s">
        <v>41</v>
      </c>
      <c r="S306" s="40"/>
      <c r="T306" s="40"/>
    </row>
    <row r="307" spans="1:20" s="24" customFormat="1" x14ac:dyDescent="0.35">
      <c r="A307" s="37">
        <v>114500</v>
      </c>
      <c r="B307" s="37" t="s">
        <v>30</v>
      </c>
      <c r="C307" s="37" t="s">
        <v>31</v>
      </c>
      <c r="D307" s="37" t="s">
        <v>31</v>
      </c>
      <c r="E307" s="37" t="s">
        <v>3036</v>
      </c>
      <c r="F307" s="37" t="s">
        <v>3037</v>
      </c>
      <c r="G307" s="37">
        <v>20</v>
      </c>
      <c r="H307" s="37" t="s">
        <v>60</v>
      </c>
      <c r="I307" s="37" t="s">
        <v>3038</v>
      </c>
      <c r="J307" s="37" t="s">
        <v>38</v>
      </c>
      <c r="K307" s="37" t="s">
        <v>37</v>
      </c>
      <c r="L307" s="37" t="s">
        <v>36</v>
      </c>
      <c r="M307" s="37" t="s">
        <v>50</v>
      </c>
      <c r="N307" s="37" t="s">
        <v>64</v>
      </c>
      <c r="O307" s="38">
        <v>41628</v>
      </c>
      <c r="P307" s="37"/>
      <c r="Q307" s="37">
        <v>20</v>
      </c>
      <c r="R307" s="39" t="s">
        <v>41</v>
      </c>
      <c r="S307" s="40"/>
      <c r="T307" s="40"/>
    </row>
    <row r="308" spans="1:20" s="24" customFormat="1" x14ac:dyDescent="0.35">
      <c r="A308" s="37">
        <v>114600</v>
      </c>
      <c r="B308" s="37" t="s">
        <v>30</v>
      </c>
      <c r="C308" s="37" t="s">
        <v>31</v>
      </c>
      <c r="D308" s="37" t="s">
        <v>31</v>
      </c>
      <c r="E308" s="37" t="s">
        <v>3039</v>
      </c>
      <c r="F308" s="37" t="s">
        <v>3040</v>
      </c>
      <c r="G308" s="37">
        <v>20</v>
      </c>
      <c r="H308" s="37" t="s">
        <v>60</v>
      </c>
      <c r="I308" s="37" t="s">
        <v>3041</v>
      </c>
      <c r="J308" s="37" t="s">
        <v>38</v>
      </c>
      <c r="K308" s="37" t="s">
        <v>37</v>
      </c>
      <c r="L308" s="37" t="s">
        <v>36</v>
      </c>
      <c r="M308" s="37" t="s">
        <v>50</v>
      </c>
      <c r="N308" s="37" t="s">
        <v>64</v>
      </c>
      <c r="O308" s="38">
        <v>41628</v>
      </c>
      <c r="P308" s="37"/>
      <c r="Q308" s="37">
        <v>20</v>
      </c>
      <c r="R308" s="39" t="s">
        <v>41</v>
      </c>
      <c r="S308" s="40"/>
      <c r="T308" s="40"/>
    </row>
    <row r="309" spans="1:20" s="24" customFormat="1" x14ac:dyDescent="0.35">
      <c r="A309" s="37">
        <v>133500</v>
      </c>
      <c r="B309" s="37" t="s">
        <v>30</v>
      </c>
      <c r="C309" s="37" t="s">
        <v>31</v>
      </c>
      <c r="D309" s="37" t="s">
        <v>31</v>
      </c>
      <c r="E309" s="37" t="s">
        <v>3127</v>
      </c>
      <c r="F309" s="37" t="s">
        <v>3128</v>
      </c>
      <c r="G309" s="37">
        <v>2</v>
      </c>
      <c r="H309" s="37" t="s">
        <v>60</v>
      </c>
      <c r="I309" s="37" t="s">
        <v>3129</v>
      </c>
      <c r="J309" s="37" t="s">
        <v>38</v>
      </c>
      <c r="K309" s="37" t="s">
        <v>37</v>
      </c>
      <c r="L309" s="37" t="s">
        <v>36</v>
      </c>
      <c r="M309" s="37" t="s">
        <v>50</v>
      </c>
      <c r="N309" s="37" t="s">
        <v>64</v>
      </c>
      <c r="O309" s="38">
        <v>41039</v>
      </c>
      <c r="P309" s="37"/>
      <c r="Q309" s="37">
        <v>2</v>
      </c>
      <c r="R309" s="39" t="s">
        <v>41</v>
      </c>
      <c r="S309" s="40"/>
      <c r="T309" s="40"/>
    </row>
    <row r="310" spans="1:20" s="24" customFormat="1" x14ac:dyDescent="0.35">
      <c r="A310" s="37">
        <v>111100</v>
      </c>
      <c r="B310" s="37" t="s">
        <v>30</v>
      </c>
      <c r="C310" s="37" t="s">
        <v>31</v>
      </c>
      <c r="D310" s="37" t="s">
        <v>31</v>
      </c>
      <c r="E310" s="37" t="s">
        <v>3133</v>
      </c>
      <c r="F310" s="37" t="s">
        <v>3134</v>
      </c>
      <c r="G310" s="37">
        <v>9</v>
      </c>
      <c r="H310" s="37" t="s">
        <v>60</v>
      </c>
      <c r="I310" s="37" t="s">
        <v>3135</v>
      </c>
      <c r="J310" s="37" t="s">
        <v>38</v>
      </c>
      <c r="K310" s="37" t="s">
        <v>37</v>
      </c>
      <c r="L310" s="37" t="s">
        <v>36</v>
      </c>
      <c r="M310" s="37" t="s">
        <v>50</v>
      </c>
      <c r="N310" s="37" t="s">
        <v>64</v>
      </c>
      <c r="O310" s="38">
        <v>41426</v>
      </c>
      <c r="P310" s="37"/>
      <c r="Q310" s="37">
        <v>9</v>
      </c>
      <c r="R310" s="39" t="s">
        <v>41</v>
      </c>
      <c r="S310" s="40"/>
      <c r="T310" s="40"/>
    </row>
    <row r="311" spans="1:20" s="24" customFormat="1" x14ac:dyDescent="0.35">
      <c r="A311" s="37">
        <v>129800</v>
      </c>
      <c r="B311" s="37" t="s">
        <v>30</v>
      </c>
      <c r="C311" s="37" t="s">
        <v>31</v>
      </c>
      <c r="D311" s="37" t="s">
        <v>31</v>
      </c>
      <c r="E311" s="37" t="s">
        <v>3301</v>
      </c>
      <c r="F311" s="37" t="s">
        <v>3302</v>
      </c>
      <c r="G311" s="37">
        <v>20</v>
      </c>
      <c r="H311" s="37" t="s">
        <v>60</v>
      </c>
      <c r="I311" s="37" t="s">
        <v>3302</v>
      </c>
      <c r="J311" s="37" t="s">
        <v>38</v>
      </c>
      <c r="K311" s="37" t="s">
        <v>37</v>
      </c>
      <c r="L311" s="37" t="s">
        <v>36</v>
      </c>
      <c r="M311" s="37" t="s">
        <v>50</v>
      </c>
      <c r="N311" s="37" t="s">
        <v>64</v>
      </c>
      <c r="O311" s="38">
        <v>42338</v>
      </c>
      <c r="P311" s="37"/>
      <c r="Q311" s="37">
        <v>20</v>
      </c>
      <c r="R311" s="39" t="s">
        <v>41</v>
      </c>
      <c r="S311" s="40"/>
      <c r="T311" s="40"/>
    </row>
    <row r="312" spans="1:20" s="24" customFormat="1" x14ac:dyDescent="0.35">
      <c r="A312" s="37">
        <v>129500</v>
      </c>
      <c r="B312" s="37" t="s">
        <v>30</v>
      </c>
      <c r="C312" s="37" t="s">
        <v>31</v>
      </c>
      <c r="D312" s="37" t="s">
        <v>31</v>
      </c>
      <c r="E312" s="37" t="s">
        <v>3305</v>
      </c>
      <c r="F312" s="37" t="s">
        <v>3306</v>
      </c>
      <c r="G312" s="37">
        <v>250</v>
      </c>
      <c r="H312" s="37" t="s">
        <v>60</v>
      </c>
      <c r="I312" s="37" t="s">
        <v>3307</v>
      </c>
      <c r="J312" s="37" t="s">
        <v>38</v>
      </c>
      <c r="K312" s="37" t="s">
        <v>37</v>
      </c>
      <c r="L312" s="37" t="s">
        <v>36</v>
      </c>
      <c r="M312" s="37" t="s">
        <v>50</v>
      </c>
      <c r="N312" s="37" t="s">
        <v>64</v>
      </c>
      <c r="O312" s="38">
        <v>42605</v>
      </c>
      <c r="P312" s="37"/>
      <c r="Q312" s="37">
        <v>250</v>
      </c>
      <c r="R312" s="39" t="s">
        <v>41</v>
      </c>
      <c r="S312" s="40"/>
      <c r="T312" s="40"/>
    </row>
    <row r="313" spans="1:20" s="24" customFormat="1" x14ac:dyDescent="0.35">
      <c r="A313" s="37">
        <v>117800</v>
      </c>
      <c r="B313" s="37" t="s">
        <v>30</v>
      </c>
      <c r="C313" s="37" t="s">
        <v>31</v>
      </c>
      <c r="D313" s="37" t="s">
        <v>31</v>
      </c>
      <c r="E313" s="37" t="s">
        <v>3318</v>
      </c>
      <c r="F313" s="37" t="s">
        <v>3319</v>
      </c>
      <c r="G313" s="37">
        <v>310</v>
      </c>
      <c r="H313" s="37" t="s">
        <v>60</v>
      </c>
      <c r="I313" s="37" t="s">
        <v>3320</v>
      </c>
      <c r="J313" s="37" t="s">
        <v>38</v>
      </c>
      <c r="K313" s="37" t="s">
        <v>37</v>
      </c>
      <c r="L313" s="37" t="s">
        <v>36</v>
      </c>
      <c r="M313" s="37" t="s">
        <v>50</v>
      </c>
      <c r="N313" s="37" t="s">
        <v>64</v>
      </c>
      <c r="O313" s="38">
        <v>42180</v>
      </c>
      <c r="P313" s="37"/>
      <c r="Q313" s="37"/>
      <c r="R313" s="39" t="s">
        <v>41</v>
      </c>
      <c r="S313" s="40"/>
      <c r="T313" s="40"/>
    </row>
    <row r="314" spans="1:20" s="24" customFormat="1" x14ac:dyDescent="0.35">
      <c r="A314" s="37">
        <v>117900</v>
      </c>
      <c r="B314" s="37" t="s">
        <v>30</v>
      </c>
      <c r="C314" s="37" t="s">
        <v>31</v>
      </c>
      <c r="D314" s="37" t="s">
        <v>31</v>
      </c>
      <c r="E314" s="37" t="s">
        <v>3321</v>
      </c>
      <c r="F314" s="37" t="s">
        <v>3322</v>
      </c>
      <c r="G314" s="37">
        <v>276</v>
      </c>
      <c r="H314" s="37" t="s">
        <v>60</v>
      </c>
      <c r="I314" s="37" t="s">
        <v>3323</v>
      </c>
      <c r="J314" s="37" t="s">
        <v>38</v>
      </c>
      <c r="K314" s="37" t="s">
        <v>37</v>
      </c>
      <c r="L314" s="37" t="s">
        <v>36</v>
      </c>
      <c r="M314" s="37" t="s">
        <v>50</v>
      </c>
      <c r="N314" s="37" t="s">
        <v>64</v>
      </c>
      <c r="O314" s="38">
        <v>42174</v>
      </c>
      <c r="P314" s="37"/>
      <c r="Q314" s="37">
        <v>276</v>
      </c>
      <c r="R314" s="39" t="s">
        <v>41</v>
      </c>
      <c r="S314" s="40"/>
      <c r="T314" s="40"/>
    </row>
    <row r="315" spans="1:20" s="24" customFormat="1" x14ac:dyDescent="0.35">
      <c r="A315" s="37">
        <v>138300</v>
      </c>
      <c r="B315" s="37" t="s">
        <v>30</v>
      </c>
      <c r="C315" s="37" t="s">
        <v>31</v>
      </c>
      <c r="D315" s="37" t="s">
        <v>31</v>
      </c>
      <c r="E315" s="37" t="s">
        <v>3324</v>
      </c>
      <c r="F315" s="37" t="s">
        <v>3325</v>
      </c>
      <c r="G315" s="37">
        <v>85</v>
      </c>
      <c r="H315" s="37" t="s">
        <v>60</v>
      </c>
      <c r="I315" s="37" t="s">
        <v>3326</v>
      </c>
      <c r="J315" s="37" t="s">
        <v>38</v>
      </c>
      <c r="K315" s="37" t="s">
        <v>37</v>
      </c>
      <c r="L315" s="37" t="s">
        <v>36</v>
      </c>
      <c r="M315" s="37" t="s">
        <v>50</v>
      </c>
      <c r="N315" s="37" t="s">
        <v>64</v>
      </c>
      <c r="O315" s="38">
        <v>42721</v>
      </c>
      <c r="P315" s="37"/>
      <c r="Q315" s="37">
        <v>85</v>
      </c>
      <c r="R315" s="39" t="s">
        <v>41</v>
      </c>
      <c r="S315" s="40"/>
      <c r="T315" s="40"/>
    </row>
    <row r="316" spans="1:20" s="24" customFormat="1" x14ac:dyDescent="0.35">
      <c r="A316" s="37">
        <v>105800</v>
      </c>
      <c r="B316" s="37" t="s">
        <v>30</v>
      </c>
      <c r="C316" s="37" t="s">
        <v>31</v>
      </c>
      <c r="D316" s="37" t="s">
        <v>31</v>
      </c>
      <c r="E316" s="37" t="s">
        <v>3179</v>
      </c>
      <c r="F316" s="37" t="s">
        <v>3180</v>
      </c>
      <c r="G316" s="37">
        <v>2.5</v>
      </c>
      <c r="H316" s="37" t="s">
        <v>60</v>
      </c>
      <c r="I316" s="37" t="s">
        <v>92</v>
      </c>
      <c r="J316" s="37" t="s">
        <v>38</v>
      </c>
      <c r="K316" s="37" t="s">
        <v>37</v>
      </c>
      <c r="L316" s="37" t="s">
        <v>36</v>
      </c>
      <c r="M316" s="37" t="s">
        <v>50</v>
      </c>
      <c r="N316" s="37" t="s">
        <v>64</v>
      </c>
      <c r="O316" s="38">
        <v>41237</v>
      </c>
      <c r="P316" s="37"/>
      <c r="Q316" s="37">
        <v>2.5</v>
      </c>
      <c r="R316" s="39" t="s">
        <v>41</v>
      </c>
      <c r="S316" s="40"/>
      <c r="T316" s="40"/>
    </row>
    <row r="317" spans="1:20" s="24" customFormat="1" x14ac:dyDescent="0.35">
      <c r="A317" s="37">
        <v>105900</v>
      </c>
      <c r="B317" s="37" t="s">
        <v>30</v>
      </c>
      <c r="C317" s="37" t="s">
        <v>31</v>
      </c>
      <c r="D317" s="37" t="s">
        <v>31</v>
      </c>
      <c r="E317" s="37" t="s">
        <v>3181</v>
      </c>
      <c r="F317" s="37" t="s">
        <v>3182</v>
      </c>
      <c r="G317" s="37">
        <v>2.5</v>
      </c>
      <c r="H317" s="37" t="s">
        <v>60</v>
      </c>
      <c r="I317" s="37" t="s">
        <v>92</v>
      </c>
      <c r="J317" s="37" t="s">
        <v>38</v>
      </c>
      <c r="K317" s="37" t="s">
        <v>37</v>
      </c>
      <c r="L317" s="37" t="s">
        <v>36</v>
      </c>
      <c r="M317" s="37" t="s">
        <v>50</v>
      </c>
      <c r="N317" s="37" t="s">
        <v>64</v>
      </c>
      <c r="O317" s="38">
        <v>41237</v>
      </c>
      <c r="P317" s="37"/>
      <c r="Q317" s="37">
        <v>2.5</v>
      </c>
      <c r="R317" s="39" t="s">
        <v>41</v>
      </c>
      <c r="S317" s="40"/>
      <c r="T317" s="40"/>
    </row>
    <row r="318" spans="1:20" s="24" customFormat="1" x14ac:dyDescent="0.35">
      <c r="A318" s="37">
        <v>111700</v>
      </c>
      <c r="B318" s="37" t="s">
        <v>30</v>
      </c>
      <c r="C318" s="37" t="s">
        <v>31</v>
      </c>
      <c r="D318" s="37" t="s">
        <v>31</v>
      </c>
      <c r="E318" s="37" t="s">
        <v>3183</v>
      </c>
      <c r="F318" s="37" t="s">
        <v>3184</v>
      </c>
      <c r="G318" s="37">
        <v>1.5</v>
      </c>
      <c r="H318" s="37" t="s">
        <v>60</v>
      </c>
      <c r="I318" s="37" t="s">
        <v>92</v>
      </c>
      <c r="J318" s="37" t="s">
        <v>38</v>
      </c>
      <c r="K318" s="37" t="s">
        <v>37</v>
      </c>
      <c r="L318" s="37" t="s">
        <v>36</v>
      </c>
      <c r="M318" s="37" t="s">
        <v>50</v>
      </c>
      <c r="N318" s="37" t="s">
        <v>64</v>
      </c>
      <c r="O318" s="38">
        <v>41282</v>
      </c>
      <c r="P318" s="37"/>
      <c r="Q318" s="37">
        <v>1.5</v>
      </c>
      <c r="R318" s="39" t="s">
        <v>41</v>
      </c>
      <c r="S318" s="40"/>
      <c r="T318" s="40"/>
    </row>
    <row r="319" spans="1:20" s="24" customFormat="1" x14ac:dyDescent="0.35">
      <c r="A319" s="37">
        <v>133900</v>
      </c>
      <c r="B319" s="37" t="s">
        <v>30</v>
      </c>
      <c r="C319" s="37" t="s">
        <v>31</v>
      </c>
      <c r="D319" s="37" t="s">
        <v>31</v>
      </c>
      <c r="E319" s="37" t="s">
        <v>3185</v>
      </c>
      <c r="F319" s="37" t="s">
        <v>3186</v>
      </c>
      <c r="G319" s="37">
        <v>3.5</v>
      </c>
      <c r="H319" s="37" t="s">
        <v>60</v>
      </c>
      <c r="I319" s="37" t="s">
        <v>92</v>
      </c>
      <c r="J319" s="37" t="s">
        <v>38</v>
      </c>
      <c r="K319" s="37" t="s">
        <v>37</v>
      </c>
      <c r="L319" s="37" t="s">
        <v>36</v>
      </c>
      <c r="M319" s="37" t="s">
        <v>50</v>
      </c>
      <c r="N319" s="37" t="s">
        <v>64</v>
      </c>
      <c r="O319" s="38">
        <v>41442</v>
      </c>
      <c r="P319" s="37"/>
      <c r="Q319" s="37">
        <v>3.5</v>
      </c>
      <c r="R319" s="39" t="s">
        <v>41</v>
      </c>
      <c r="S319" s="40"/>
      <c r="T319" s="40"/>
    </row>
    <row r="320" spans="1:20" s="24" customFormat="1" x14ac:dyDescent="0.35">
      <c r="A320" s="37">
        <v>134000</v>
      </c>
      <c r="B320" s="37" t="s">
        <v>30</v>
      </c>
      <c r="C320" s="37" t="s">
        <v>31</v>
      </c>
      <c r="D320" s="37" t="s">
        <v>31</v>
      </c>
      <c r="E320" s="37" t="s">
        <v>3187</v>
      </c>
      <c r="F320" s="37" t="s">
        <v>3188</v>
      </c>
      <c r="G320" s="37">
        <v>3.5</v>
      </c>
      <c r="H320" s="37" t="s">
        <v>60</v>
      </c>
      <c r="I320" s="37" t="s">
        <v>92</v>
      </c>
      <c r="J320" s="37" t="s">
        <v>38</v>
      </c>
      <c r="K320" s="37" t="s">
        <v>37</v>
      </c>
      <c r="L320" s="37" t="s">
        <v>36</v>
      </c>
      <c r="M320" s="37" t="s">
        <v>50</v>
      </c>
      <c r="N320" s="37" t="s">
        <v>64</v>
      </c>
      <c r="O320" s="38">
        <v>41436</v>
      </c>
      <c r="P320" s="37"/>
      <c r="Q320" s="37">
        <v>3.5</v>
      </c>
      <c r="R320" s="39" t="s">
        <v>41</v>
      </c>
      <c r="S320" s="40"/>
      <c r="T320" s="40"/>
    </row>
    <row r="321" spans="1:20" s="24" customFormat="1" x14ac:dyDescent="0.35">
      <c r="A321" s="37">
        <v>112700</v>
      </c>
      <c r="B321" s="37" t="s">
        <v>30</v>
      </c>
      <c r="C321" s="37" t="s">
        <v>31</v>
      </c>
      <c r="D321" s="37" t="s">
        <v>31</v>
      </c>
      <c r="E321" s="37" t="s">
        <v>3189</v>
      </c>
      <c r="F321" s="37" t="s">
        <v>3190</v>
      </c>
      <c r="G321" s="37">
        <v>3</v>
      </c>
      <c r="H321" s="37" t="s">
        <v>60</v>
      </c>
      <c r="I321" s="37" t="s">
        <v>92</v>
      </c>
      <c r="J321" s="37" t="s">
        <v>38</v>
      </c>
      <c r="K321" s="37" t="s">
        <v>37</v>
      </c>
      <c r="L321" s="37" t="s">
        <v>36</v>
      </c>
      <c r="M321" s="37" t="s">
        <v>50</v>
      </c>
      <c r="N321" s="37" t="s">
        <v>64</v>
      </c>
      <c r="O321" s="38">
        <v>41289</v>
      </c>
      <c r="P321" s="37"/>
      <c r="Q321" s="37">
        <v>3</v>
      </c>
      <c r="R321" s="39" t="s">
        <v>41</v>
      </c>
      <c r="S321" s="40"/>
      <c r="T321" s="40"/>
    </row>
    <row r="322" spans="1:20" s="24" customFormat="1" x14ac:dyDescent="0.35">
      <c r="A322" s="37">
        <v>134100</v>
      </c>
      <c r="B322" s="37" t="s">
        <v>30</v>
      </c>
      <c r="C322" s="37" t="s">
        <v>31</v>
      </c>
      <c r="D322" s="37" t="s">
        <v>31</v>
      </c>
      <c r="E322" s="37" t="s">
        <v>3191</v>
      </c>
      <c r="F322" s="37" t="s">
        <v>3192</v>
      </c>
      <c r="G322" s="37">
        <v>1.5</v>
      </c>
      <c r="H322" s="37" t="s">
        <v>60</v>
      </c>
      <c r="I322" s="37" t="s">
        <v>92</v>
      </c>
      <c r="J322" s="37" t="s">
        <v>38</v>
      </c>
      <c r="K322" s="37" t="s">
        <v>37</v>
      </c>
      <c r="L322" s="37" t="s">
        <v>36</v>
      </c>
      <c r="M322" s="37" t="s">
        <v>50</v>
      </c>
      <c r="N322" s="37" t="s">
        <v>64</v>
      </c>
      <c r="O322" s="38">
        <v>40757</v>
      </c>
      <c r="P322" s="37"/>
      <c r="Q322" s="37">
        <v>1.5</v>
      </c>
      <c r="R322" s="39" t="s">
        <v>41</v>
      </c>
      <c r="S322" s="40"/>
      <c r="T322" s="40"/>
    </row>
    <row r="323" spans="1:20" s="24" customFormat="1" x14ac:dyDescent="0.35">
      <c r="A323" s="37">
        <v>133600</v>
      </c>
      <c r="B323" s="37" t="s">
        <v>30</v>
      </c>
      <c r="C323" s="37" t="s">
        <v>31</v>
      </c>
      <c r="D323" s="37" t="s">
        <v>31</v>
      </c>
      <c r="E323" s="37" t="s">
        <v>3193</v>
      </c>
      <c r="F323" s="37" t="s">
        <v>3194</v>
      </c>
      <c r="G323" s="37">
        <v>3.5</v>
      </c>
      <c r="H323" s="37" t="s">
        <v>60</v>
      </c>
      <c r="I323" s="37" t="s">
        <v>92</v>
      </c>
      <c r="J323" s="37" t="s">
        <v>38</v>
      </c>
      <c r="K323" s="37" t="s">
        <v>37</v>
      </c>
      <c r="L323" s="37" t="s">
        <v>36</v>
      </c>
      <c r="M323" s="37" t="s">
        <v>50</v>
      </c>
      <c r="N323" s="37" t="s">
        <v>64</v>
      </c>
      <c r="O323" s="38">
        <v>41442</v>
      </c>
      <c r="P323" s="37"/>
      <c r="Q323" s="37">
        <v>3.5</v>
      </c>
      <c r="R323" s="39" t="s">
        <v>41</v>
      </c>
      <c r="S323" s="40"/>
      <c r="T323" s="40"/>
    </row>
    <row r="324" spans="1:20" s="24" customFormat="1" x14ac:dyDescent="0.35">
      <c r="A324" s="37">
        <v>106000</v>
      </c>
      <c r="B324" s="37" t="s">
        <v>30</v>
      </c>
      <c r="C324" s="37" t="s">
        <v>31</v>
      </c>
      <c r="D324" s="37" t="s">
        <v>31</v>
      </c>
      <c r="E324" s="37" t="s">
        <v>3195</v>
      </c>
      <c r="F324" s="37" t="s">
        <v>3196</v>
      </c>
      <c r="G324" s="37">
        <v>1.5</v>
      </c>
      <c r="H324" s="37" t="s">
        <v>60</v>
      </c>
      <c r="I324" s="37" t="s">
        <v>92</v>
      </c>
      <c r="J324" s="37" t="s">
        <v>38</v>
      </c>
      <c r="K324" s="37" t="s">
        <v>37</v>
      </c>
      <c r="L324" s="37" t="s">
        <v>36</v>
      </c>
      <c r="M324" s="37" t="s">
        <v>50</v>
      </c>
      <c r="N324" s="37" t="s">
        <v>64</v>
      </c>
      <c r="O324" s="38">
        <v>41237</v>
      </c>
      <c r="P324" s="37"/>
      <c r="Q324" s="37">
        <v>1.5</v>
      </c>
      <c r="R324" s="39" t="s">
        <v>41</v>
      </c>
      <c r="S324" s="40"/>
      <c r="T324" s="40"/>
    </row>
    <row r="325" spans="1:20" s="24" customFormat="1" x14ac:dyDescent="0.35">
      <c r="A325" s="37">
        <v>102200</v>
      </c>
      <c r="B325" s="37" t="s">
        <v>30</v>
      </c>
      <c r="C325" s="37" t="s">
        <v>31</v>
      </c>
      <c r="D325" s="37" t="s">
        <v>31</v>
      </c>
      <c r="E325" s="37" t="s">
        <v>3197</v>
      </c>
      <c r="F325" s="37" t="s">
        <v>3198</v>
      </c>
      <c r="G325" s="37">
        <v>2</v>
      </c>
      <c r="H325" s="37" t="s">
        <v>60</v>
      </c>
      <c r="I325" s="37" t="s">
        <v>92</v>
      </c>
      <c r="J325" s="37" t="s">
        <v>38</v>
      </c>
      <c r="K325" s="37" t="s">
        <v>37</v>
      </c>
      <c r="L325" s="37" t="s">
        <v>36</v>
      </c>
      <c r="M325" s="37" t="s">
        <v>50</v>
      </c>
      <c r="N325" s="37" t="s">
        <v>64</v>
      </c>
      <c r="O325" s="38">
        <v>40625</v>
      </c>
      <c r="P325" s="37"/>
      <c r="Q325" s="37">
        <v>2.5</v>
      </c>
      <c r="R325" s="39" t="s">
        <v>41</v>
      </c>
      <c r="S325" s="40"/>
      <c r="T325" s="40"/>
    </row>
    <row r="326" spans="1:20" s="24" customFormat="1" x14ac:dyDescent="0.35">
      <c r="A326" s="37">
        <v>112800</v>
      </c>
      <c r="B326" s="37" t="s">
        <v>30</v>
      </c>
      <c r="C326" s="37" t="s">
        <v>31</v>
      </c>
      <c r="D326" s="37" t="s">
        <v>31</v>
      </c>
      <c r="E326" s="37" t="s">
        <v>3199</v>
      </c>
      <c r="F326" s="37" t="s">
        <v>3200</v>
      </c>
      <c r="G326" s="37">
        <v>2.5</v>
      </c>
      <c r="H326" s="37" t="s">
        <v>60</v>
      </c>
      <c r="I326" s="37" t="s">
        <v>92</v>
      </c>
      <c r="J326" s="37" t="s">
        <v>38</v>
      </c>
      <c r="K326" s="37" t="s">
        <v>37</v>
      </c>
      <c r="L326" s="37" t="s">
        <v>36</v>
      </c>
      <c r="M326" s="37" t="s">
        <v>50</v>
      </c>
      <c r="N326" s="37" t="s">
        <v>64</v>
      </c>
      <c r="O326" s="38">
        <v>41290</v>
      </c>
      <c r="P326" s="37"/>
      <c r="Q326" s="37">
        <v>2.5</v>
      </c>
      <c r="R326" s="39" t="s">
        <v>41</v>
      </c>
      <c r="S326" s="40"/>
      <c r="T326" s="40"/>
    </row>
    <row r="327" spans="1:20" s="24" customFormat="1" x14ac:dyDescent="0.35">
      <c r="A327" s="37">
        <v>132900</v>
      </c>
      <c r="B327" s="37" t="s">
        <v>30</v>
      </c>
      <c r="C327" s="37" t="s">
        <v>31</v>
      </c>
      <c r="D327" s="37" t="s">
        <v>31</v>
      </c>
      <c r="E327" s="37" t="s">
        <v>3203</v>
      </c>
      <c r="F327" s="37" t="s">
        <v>3204</v>
      </c>
      <c r="G327" s="37">
        <v>2</v>
      </c>
      <c r="H327" s="37" t="s">
        <v>60</v>
      </c>
      <c r="I327" s="37" t="s">
        <v>92</v>
      </c>
      <c r="J327" s="37" t="s">
        <v>38</v>
      </c>
      <c r="K327" s="37" t="s">
        <v>37</v>
      </c>
      <c r="L327" s="37" t="s">
        <v>36</v>
      </c>
      <c r="M327" s="37" t="s">
        <v>50</v>
      </c>
      <c r="N327" s="37" t="s">
        <v>64</v>
      </c>
      <c r="O327" s="38">
        <v>41442</v>
      </c>
      <c r="P327" s="37"/>
      <c r="Q327" s="37">
        <v>2</v>
      </c>
      <c r="R327" s="39" t="s">
        <v>41</v>
      </c>
      <c r="S327" s="40"/>
      <c r="T327" s="40"/>
    </row>
    <row r="328" spans="1:20" s="24" customFormat="1" x14ac:dyDescent="0.35">
      <c r="A328" s="37">
        <v>133200</v>
      </c>
      <c r="B328" s="37" t="s">
        <v>30</v>
      </c>
      <c r="C328" s="37" t="s">
        <v>31</v>
      </c>
      <c r="D328" s="37" t="s">
        <v>31</v>
      </c>
      <c r="E328" s="37" t="s">
        <v>3205</v>
      </c>
      <c r="F328" s="37" t="s">
        <v>3206</v>
      </c>
      <c r="G328" s="37">
        <v>3.5</v>
      </c>
      <c r="H328" s="37" t="s">
        <v>60</v>
      </c>
      <c r="I328" s="37" t="s">
        <v>92</v>
      </c>
      <c r="J328" s="37" t="s">
        <v>38</v>
      </c>
      <c r="K328" s="37" t="s">
        <v>37</v>
      </c>
      <c r="L328" s="37" t="s">
        <v>36</v>
      </c>
      <c r="M328" s="37" t="s">
        <v>50</v>
      </c>
      <c r="N328" s="37" t="s">
        <v>64</v>
      </c>
      <c r="O328" s="38">
        <v>41494</v>
      </c>
      <c r="P328" s="37"/>
      <c r="Q328" s="37">
        <v>3.5</v>
      </c>
      <c r="R328" s="39" t="s">
        <v>41</v>
      </c>
      <c r="S328" s="40"/>
      <c r="T328" s="40"/>
    </row>
    <row r="329" spans="1:20" s="44" customFormat="1" x14ac:dyDescent="0.35">
      <c r="A329" s="37">
        <v>133800</v>
      </c>
      <c r="B329" s="37" t="s">
        <v>30</v>
      </c>
      <c r="C329" s="37" t="s">
        <v>31</v>
      </c>
      <c r="D329" s="37" t="s">
        <v>31</v>
      </c>
      <c r="E329" s="37" t="s">
        <v>3207</v>
      </c>
      <c r="F329" s="37" t="s">
        <v>3208</v>
      </c>
      <c r="G329" s="37">
        <v>1.5</v>
      </c>
      <c r="H329" s="37" t="s">
        <v>60</v>
      </c>
      <c r="I329" s="37" t="s">
        <v>92</v>
      </c>
      <c r="J329" s="37" t="s">
        <v>38</v>
      </c>
      <c r="K329" s="37" t="s">
        <v>37</v>
      </c>
      <c r="L329" s="37" t="s">
        <v>36</v>
      </c>
      <c r="M329" s="37" t="s">
        <v>50</v>
      </c>
      <c r="N329" s="37" t="s">
        <v>64</v>
      </c>
      <c r="O329" s="38">
        <v>41442</v>
      </c>
      <c r="P329" s="37"/>
      <c r="Q329" s="37">
        <v>1.5</v>
      </c>
      <c r="R329" s="39" t="s">
        <v>41</v>
      </c>
      <c r="S329" s="40"/>
      <c r="T329" s="40"/>
    </row>
    <row r="330" spans="1:20" s="24" customFormat="1" x14ac:dyDescent="0.35">
      <c r="A330" s="37">
        <v>133100</v>
      </c>
      <c r="B330" s="37" t="s">
        <v>30</v>
      </c>
      <c r="C330" s="37" t="s">
        <v>31</v>
      </c>
      <c r="D330" s="37" t="s">
        <v>31</v>
      </c>
      <c r="E330" s="37" t="s">
        <v>3209</v>
      </c>
      <c r="F330" s="37" t="s">
        <v>3210</v>
      </c>
      <c r="G330" s="37">
        <v>1</v>
      </c>
      <c r="H330" s="37" t="s">
        <v>60</v>
      </c>
      <c r="I330" s="37" t="s">
        <v>92</v>
      </c>
      <c r="J330" s="37" t="s">
        <v>38</v>
      </c>
      <c r="K330" s="37" t="s">
        <v>37</v>
      </c>
      <c r="L330" s="37" t="s">
        <v>36</v>
      </c>
      <c r="M330" s="37" t="s">
        <v>50</v>
      </c>
      <c r="N330" s="37" t="s">
        <v>64</v>
      </c>
      <c r="O330" s="38">
        <v>41491</v>
      </c>
      <c r="P330" s="37"/>
      <c r="Q330" s="37">
        <v>1</v>
      </c>
      <c r="R330" s="39" t="s">
        <v>41</v>
      </c>
      <c r="S330" s="40"/>
      <c r="T330" s="40"/>
    </row>
    <row r="331" spans="1:20" s="24" customFormat="1" x14ac:dyDescent="0.35">
      <c r="A331" s="37">
        <v>106100</v>
      </c>
      <c r="B331" s="37" t="s">
        <v>30</v>
      </c>
      <c r="C331" s="37" t="s">
        <v>31</v>
      </c>
      <c r="D331" s="37" t="s">
        <v>31</v>
      </c>
      <c r="E331" s="37" t="s">
        <v>3211</v>
      </c>
      <c r="F331" s="37" t="s">
        <v>3212</v>
      </c>
      <c r="G331" s="37">
        <v>5</v>
      </c>
      <c r="H331" s="37" t="s">
        <v>60</v>
      </c>
      <c r="I331" s="37" t="s">
        <v>92</v>
      </c>
      <c r="J331" s="37" t="s">
        <v>38</v>
      </c>
      <c r="K331" s="37" t="s">
        <v>37</v>
      </c>
      <c r="L331" s="37" t="s">
        <v>36</v>
      </c>
      <c r="M331" s="37" t="s">
        <v>50</v>
      </c>
      <c r="N331" s="37" t="s">
        <v>64</v>
      </c>
      <c r="O331" s="38">
        <v>41237</v>
      </c>
      <c r="P331" s="37"/>
      <c r="Q331" s="37">
        <v>5</v>
      </c>
      <c r="R331" s="39" t="s">
        <v>41</v>
      </c>
      <c r="S331" s="40"/>
      <c r="T331" s="40"/>
    </row>
    <row r="332" spans="1:20" s="24" customFormat="1" x14ac:dyDescent="0.35">
      <c r="A332" s="37">
        <v>117500</v>
      </c>
      <c r="B332" s="37" t="s">
        <v>30</v>
      </c>
      <c r="C332" s="37" t="s">
        <v>31</v>
      </c>
      <c r="D332" s="37" t="s">
        <v>31</v>
      </c>
      <c r="E332" s="37" t="s">
        <v>3213</v>
      </c>
      <c r="F332" s="37" t="s">
        <v>3214</v>
      </c>
      <c r="G332" s="37">
        <v>8</v>
      </c>
      <c r="H332" s="37" t="s">
        <v>60</v>
      </c>
      <c r="I332" s="37" t="s">
        <v>92</v>
      </c>
      <c r="J332" s="37" t="s">
        <v>38</v>
      </c>
      <c r="K332" s="37" t="s">
        <v>37</v>
      </c>
      <c r="L332" s="37" t="s">
        <v>36</v>
      </c>
      <c r="M332" s="37" t="s">
        <v>50</v>
      </c>
      <c r="N332" s="37" t="s">
        <v>64</v>
      </c>
      <c r="O332" s="38">
        <v>41273</v>
      </c>
      <c r="P332" s="37"/>
      <c r="Q332" s="37">
        <v>8</v>
      </c>
      <c r="R332" s="39" t="s">
        <v>41</v>
      </c>
      <c r="S332" s="40"/>
      <c r="T332" s="40"/>
    </row>
    <row r="333" spans="1:20" s="24" customFormat="1" x14ac:dyDescent="0.35">
      <c r="A333" s="37">
        <v>123200</v>
      </c>
      <c r="B333" s="37" t="s">
        <v>30</v>
      </c>
      <c r="C333" s="37" t="s">
        <v>31</v>
      </c>
      <c r="D333" s="37" t="s">
        <v>31</v>
      </c>
      <c r="E333" s="37" t="s">
        <v>3215</v>
      </c>
      <c r="F333" s="37" t="s">
        <v>3216</v>
      </c>
      <c r="G333" s="37">
        <v>5</v>
      </c>
      <c r="H333" s="37" t="s">
        <v>60</v>
      </c>
      <c r="I333" s="37" t="s">
        <v>465</v>
      </c>
      <c r="J333" s="37" t="s">
        <v>38</v>
      </c>
      <c r="K333" s="37" t="s">
        <v>37</v>
      </c>
      <c r="L333" s="37" t="s">
        <v>36</v>
      </c>
      <c r="M333" s="37" t="s">
        <v>50</v>
      </c>
      <c r="N333" s="37" t="s">
        <v>64</v>
      </c>
      <c r="O333" s="38">
        <v>41518</v>
      </c>
      <c r="P333" s="37"/>
      <c r="Q333" s="37">
        <v>5</v>
      </c>
      <c r="R333" s="39" t="s">
        <v>41</v>
      </c>
      <c r="S333" s="40"/>
      <c r="T333" s="40"/>
    </row>
    <row r="334" spans="1:20" s="24" customFormat="1" x14ac:dyDescent="0.35">
      <c r="A334" s="37">
        <v>124800</v>
      </c>
      <c r="B334" s="37" t="s">
        <v>30</v>
      </c>
      <c r="C334" s="37" t="s">
        <v>31</v>
      </c>
      <c r="D334" s="37" t="s">
        <v>31</v>
      </c>
      <c r="E334" s="37" t="s">
        <v>3383</v>
      </c>
      <c r="F334" s="37" t="s">
        <v>3384</v>
      </c>
      <c r="G334" s="37">
        <v>6.5</v>
      </c>
      <c r="H334" s="37" t="s">
        <v>60</v>
      </c>
      <c r="I334" s="37" t="s">
        <v>1172</v>
      </c>
      <c r="J334" s="37" t="s">
        <v>38</v>
      </c>
      <c r="K334" s="37" t="s">
        <v>37</v>
      </c>
      <c r="L334" s="37" t="s">
        <v>36</v>
      </c>
      <c r="M334" s="37" t="s">
        <v>50</v>
      </c>
      <c r="N334" s="37" t="s">
        <v>64</v>
      </c>
      <c r="O334" s="38">
        <v>42158</v>
      </c>
      <c r="P334" s="37"/>
      <c r="Q334" s="37">
        <v>6.5</v>
      </c>
      <c r="R334" s="39" t="s">
        <v>41</v>
      </c>
      <c r="S334" s="40"/>
      <c r="T334" s="40"/>
    </row>
    <row r="335" spans="1:20" s="24" customFormat="1" x14ac:dyDescent="0.35">
      <c r="A335" s="37">
        <v>109100</v>
      </c>
      <c r="B335" s="37" t="s">
        <v>30</v>
      </c>
      <c r="C335" s="37" t="s">
        <v>31</v>
      </c>
      <c r="D335" s="37" t="s">
        <v>31</v>
      </c>
      <c r="E335" s="37" t="s">
        <v>3390</v>
      </c>
      <c r="F335" s="37" t="s">
        <v>3391</v>
      </c>
      <c r="G335" s="37">
        <v>0.99</v>
      </c>
      <c r="H335" s="37" t="s">
        <v>60</v>
      </c>
      <c r="I335" s="37" t="s">
        <v>60</v>
      </c>
      <c r="J335" s="37" t="s">
        <v>38</v>
      </c>
      <c r="K335" s="37" t="s">
        <v>37</v>
      </c>
      <c r="L335" s="37" t="s">
        <v>36</v>
      </c>
      <c r="M335" s="37" t="s">
        <v>50</v>
      </c>
      <c r="N335" s="37" t="s">
        <v>64</v>
      </c>
      <c r="O335" s="38">
        <v>41388</v>
      </c>
      <c r="P335" s="37"/>
      <c r="Q335" s="37">
        <v>1</v>
      </c>
      <c r="R335" s="39" t="s">
        <v>41</v>
      </c>
      <c r="S335" s="40"/>
      <c r="T335" s="40"/>
    </row>
    <row r="336" spans="1:20" s="24" customFormat="1" x14ac:dyDescent="0.35">
      <c r="A336" s="37">
        <v>126800</v>
      </c>
      <c r="B336" s="37" t="s">
        <v>30</v>
      </c>
      <c r="C336" s="37" t="s">
        <v>31</v>
      </c>
      <c r="D336" s="37" t="s">
        <v>31</v>
      </c>
      <c r="E336" s="37" t="s">
        <v>3490</v>
      </c>
      <c r="F336" s="37" t="s">
        <v>3491</v>
      </c>
      <c r="G336" s="37">
        <v>7.5</v>
      </c>
      <c r="H336" s="37" t="s">
        <v>60</v>
      </c>
      <c r="I336" s="37" t="s">
        <v>3492</v>
      </c>
      <c r="J336" s="37" t="s">
        <v>38</v>
      </c>
      <c r="K336" s="37" t="s">
        <v>37</v>
      </c>
      <c r="L336" s="37" t="s">
        <v>36</v>
      </c>
      <c r="M336" s="37" t="s">
        <v>50</v>
      </c>
      <c r="N336" s="37" t="s">
        <v>64</v>
      </c>
      <c r="O336" s="38">
        <v>42256</v>
      </c>
      <c r="P336" s="37"/>
      <c r="Q336" s="37">
        <v>7.5</v>
      </c>
      <c r="R336" s="39" t="s">
        <v>41</v>
      </c>
      <c r="S336" s="40"/>
      <c r="T336" s="40"/>
    </row>
    <row r="337" spans="1:20" s="24" customFormat="1" x14ac:dyDescent="0.35">
      <c r="A337" s="37">
        <v>123900</v>
      </c>
      <c r="B337" s="37" t="s">
        <v>30</v>
      </c>
      <c r="C337" s="37" t="s">
        <v>31</v>
      </c>
      <c r="D337" s="37" t="s">
        <v>31</v>
      </c>
      <c r="E337" s="37" t="s">
        <v>3493</v>
      </c>
      <c r="F337" s="37" t="s">
        <v>3494</v>
      </c>
      <c r="G337" s="37">
        <v>1.49</v>
      </c>
      <c r="H337" s="37" t="s">
        <v>60</v>
      </c>
      <c r="I337" s="37" t="s">
        <v>1965</v>
      </c>
      <c r="J337" s="37" t="s">
        <v>38</v>
      </c>
      <c r="K337" s="37" t="s">
        <v>37</v>
      </c>
      <c r="L337" s="37" t="s">
        <v>36</v>
      </c>
      <c r="M337" s="37" t="s">
        <v>50</v>
      </c>
      <c r="N337" s="37" t="s">
        <v>64</v>
      </c>
      <c r="O337" s="38">
        <v>42107</v>
      </c>
      <c r="P337" s="37"/>
      <c r="Q337" s="37">
        <v>1.49</v>
      </c>
      <c r="R337" s="39" t="s">
        <v>41</v>
      </c>
      <c r="S337" s="40"/>
      <c r="T337" s="40"/>
    </row>
    <row r="338" spans="1:20" s="24" customFormat="1" x14ac:dyDescent="0.35">
      <c r="A338" s="37">
        <v>136600</v>
      </c>
      <c r="B338" s="37" t="s">
        <v>30</v>
      </c>
      <c r="C338" s="37" t="s">
        <v>31</v>
      </c>
      <c r="D338" s="37" t="s">
        <v>31</v>
      </c>
      <c r="E338" s="37" t="s">
        <v>3472</v>
      </c>
      <c r="F338" s="37" t="s">
        <v>3473</v>
      </c>
      <c r="G338" s="37">
        <v>14</v>
      </c>
      <c r="H338" s="37" t="s">
        <v>60</v>
      </c>
      <c r="I338" s="37" t="s">
        <v>3474</v>
      </c>
      <c r="J338" s="37" t="s">
        <v>38</v>
      </c>
      <c r="K338" s="37" t="s">
        <v>37</v>
      </c>
      <c r="L338" s="37" t="s">
        <v>36</v>
      </c>
      <c r="M338" s="37" t="s">
        <v>50</v>
      </c>
      <c r="N338" s="37" t="s">
        <v>64</v>
      </c>
      <c r="O338" s="38">
        <v>42627</v>
      </c>
      <c r="P338" s="37"/>
      <c r="Q338" s="37">
        <v>14</v>
      </c>
      <c r="R338" s="39" t="s">
        <v>41</v>
      </c>
      <c r="S338" s="40"/>
      <c r="T338" s="40"/>
    </row>
    <row r="339" spans="1:20" s="24" customFormat="1" x14ac:dyDescent="0.35">
      <c r="A339" s="37">
        <v>125500</v>
      </c>
      <c r="B339" s="37" t="s">
        <v>30</v>
      </c>
      <c r="C339" s="37" t="s">
        <v>31</v>
      </c>
      <c r="D339" s="37" t="s">
        <v>31</v>
      </c>
      <c r="E339" s="37" t="s">
        <v>3607</v>
      </c>
      <c r="F339" s="37" t="s">
        <v>3608</v>
      </c>
      <c r="G339" s="37">
        <v>5</v>
      </c>
      <c r="H339" s="37" t="s">
        <v>60</v>
      </c>
      <c r="I339" s="37" t="s">
        <v>3609</v>
      </c>
      <c r="J339" s="37" t="s">
        <v>38</v>
      </c>
      <c r="K339" s="37" t="s">
        <v>37</v>
      </c>
      <c r="L339" s="37" t="s">
        <v>36</v>
      </c>
      <c r="M339" s="37" t="s">
        <v>50</v>
      </c>
      <c r="N339" s="37" t="s">
        <v>64</v>
      </c>
      <c r="O339" s="38">
        <v>42167</v>
      </c>
      <c r="P339" s="37"/>
      <c r="Q339" s="37">
        <v>5</v>
      </c>
      <c r="R339" s="39" t="s">
        <v>41</v>
      </c>
      <c r="S339" s="40"/>
      <c r="T339" s="40"/>
    </row>
    <row r="340" spans="1:20" s="24" customFormat="1" x14ac:dyDescent="0.35">
      <c r="A340" s="37">
        <v>127100</v>
      </c>
      <c r="B340" s="37" t="s">
        <v>30</v>
      </c>
      <c r="C340" s="37" t="s">
        <v>31</v>
      </c>
      <c r="D340" s="37" t="s">
        <v>31</v>
      </c>
      <c r="E340" s="37" t="s">
        <v>3610</v>
      </c>
      <c r="F340" s="37" t="s">
        <v>3611</v>
      </c>
      <c r="G340" s="37">
        <v>5</v>
      </c>
      <c r="H340" s="37" t="s">
        <v>60</v>
      </c>
      <c r="I340" s="37" t="s">
        <v>3612</v>
      </c>
      <c r="J340" s="37" t="s">
        <v>38</v>
      </c>
      <c r="K340" s="37" t="s">
        <v>37</v>
      </c>
      <c r="L340" s="37" t="s">
        <v>36</v>
      </c>
      <c r="M340" s="37" t="s">
        <v>50</v>
      </c>
      <c r="N340" s="37" t="s">
        <v>64</v>
      </c>
      <c r="O340" s="38">
        <v>42167</v>
      </c>
      <c r="P340" s="37"/>
      <c r="Q340" s="37">
        <v>5</v>
      </c>
      <c r="R340" s="39" t="s">
        <v>41</v>
      </c>
      <c r="S340" s="40"/>
      <c r="T340" s="40"/>
    </row>
    <row r="341" spans="1:20" s="24" customFormat="1" x14ac:dyDescent="0.35">
      <c r="A341" s="37">
        <v>116000</v>
      </c>
      <c r="B341" s="37" t="s">
        <v>30</v>
      </c>
      <c r="C341" s="37" t="s">
        <v>31</v>
      </c>
      <c r="D341" s="37" t="s">
        <v>31</v>
      </c>
      <c r="E341" s="37" t="s">
        <v>3613</v>
      </c>
      <c r="F341" s="37" t="s">
        <v>3614</v>
      </c>
      <c r="G341" s="37">
        <v>17.5</v>
      </c>
      <c r="H341" s="37" t="s">
        <v>60</v>
      </c>
      <c r="I341" s="37" t="s">
        <v>3615</v>
      </c>
      <c r="J341" s="37" t="s">
        <v>38</v>
      </c>
      <c r="K341" s="37" t="s">
        <v>37</v>
      </c>
      <c r="L341" s="37" t="s">
        <v>36</v>
      </c>
      <c r="M341" s="37" t="s">
        <v>50</v>
      </c>
      <c r="N341" s="37" t="s">
        <v>64</v>
      </c>
      <c r="O341" s="38">
        <v>41596</v>
      </c>
      <c r="P341" s="37"/>
      <c r="Q341" s="37">
        <v>17.5</v>
      </c>
      <c r="R341" s="39" t="s">
        <v>41</v>
      </c>
      <c r="S341" s="40"/>
      <c r="T341" s="40"/>
    </row>
    <row r="342" spans="1:20" s="24" customFormat="1" x14ac:dyDescent="0.35">
      <c r="A342" s="37">
        <v>120500</v>
      </c>
      <c r="B342" s="37" t="s">
        <v>30</v>
      </c>
      <c r="C342" s="37" t="s">
        <v>31</v>
      </c>
      <c r="D342" s="37" t="s">
        <v>31</v>
      </c>
      <c r="E342" s="37" t="s">
        <v>3695</v>
      </c>
      <c r="F342" s="37" t="s">
        <v>3696</v>
      </c>
      <c r="G342" s="37">
        <v>20</v>
      </c>
      <c r="H342" s="37" t="s">
        <v>60</v>
      </c>
      <c r="I342" s="37" t="s">
        <v>3697</v>
      </c>
      <c r="J342" s="37" t="s">
        <v>38</v>
      </c>
      <c r="K342" s="37" t="s">
        <v>37</v>
      </c>
      <c r="L342" s="37" t="s">
        <v>36</v>
      </c>
      <c r="M342" s="37" t="s">
        <v>50</v>
      </c>
      <c r="N342" s="37" t="s">
        <v>40</v>
      </c>
      <c r="O342" s="38">
        <v>41956</v>
      </c>
      <c r="P342" s="37"/>
      <c r="Q342" s="37">
        <v>20</v>
      </c>
      <c r="R342" s="39" t="s">
        <v>41</v>
      </c>
      <c r="S342" s="40"/>
      <c r="T342" s="40"/>
    </row>
    <row r="343" spans="1:20" s="24" customFormat="1" x14ac:dyDescent="0.35">
      <c r="A343" s="37">
        <v>120200</v>
      </c>
      <c r="B343" s="37" t="s">
        <v>30</v>
      </c>
      <c r="C343" s="37" t="s">
        <v>31</v>
      </c>
      <c r="D343" s="37" t="s">
        <v>31</v>
      </c>
      <c r="E343" s="37" t="s">
        <v>3706</v>
      </c>
      <c r="F343" s="37" t="s">
        <v>3707</v>
      </c>
      <c r="G343" s="37">
        <v>20</v>
      </c>
      <c r="H343" s="37" t="s">
        <v>60</v>
      </c>
      <c r="I343" s="37" t="s">
        <v>3708</v>
      </c>
      <c r="J343" s="37" t="s">
        <v>38</v>
      </c>
      <c r="K343" s="37" t="s">
        <v>37</v>
      </c>
      <c r="L343" s="37" t="s">
        <v>36</v>
      </c>
      <c r="M343" s="37" t="s">
        <v>50</v>
      </c>
      <c r="N343" s="37" t="s">
        <v>64</v>
      </c>
      <c r="O343" s="38">
        <v>41950</v>
      </c>
      <c r="P343" s="37"/>
      <c r="Q343" s="37">
        <v>20</v>
      </c>
      <c r="R343" s="39" t="s">
        <v>41</v>
      </c>
      <c r="S343" s="40"/>
      <c r="T343" s="40"/>
    </row>
    <row r="344" spans="1:20" s="24" customFormat="1" x14ac:dyDescent="0.35">
      <c r="A344" s="37">
        <v>137800</v>
      </c>
      <c r="B344" s="37" t="s">
        <v>30</v>
      </c>
      <c r="C344" s="37" t="s">
        <v>31</v>
      </c>
      <c r="D344" s="37" t="s">
        <v>31</v>
      </c>
      <c r="E344" s="37" t="s">
        <v>3709</v>
      </c>
      <c r="F344" s="37" t="s">
        <v>3710</v>
      </c>
      <c r="G344" s="37">
        <v>20</v>
      </c>
      <c r="H344" s="37" t="s">
        <v>60</v>
      </c>
      <c r="I344" s="37" t="s">
        <v>3711</v>
      </c>
      <c r="J344" s="37" t="s">
        <v>38</v>
      </c>
      <c r="K344" s="37" t="s">
        <v>37</v>
      </c>
      <c r="L344" s="37" t="s">
        <v>36</v>
      </c>
      <c r="M344" s="37" t="s">
        <v>50</v>
      </c>
      <c r="N344" s="37" t="s">
        <v>64</v>
      </c>
      <c r="O344" s="38">
        <v>42707</v>
      </c>
      <c r="P344" s="37"/>
      <c r="Q344" s="37">
        <v>20</v>
      </c>
      <c r="R344" s="39" t="s">
        <v>41</v>
      </c>
      <c r="S344" s="40"/>
      <c r="T344" s="40"/>
    </row>
    <row r="345" spans="1:20" s="24" customFormat="1" x14ac:dyDescent="0.35">
      <c r="A345" s="37">
        <v>137500</v>
      </c>
      <c r="B345" s="37" t="s">
        <v>30</v>
      </c>
      <c r="C345" s="37" t="s">
        <v>31</v>
      </c>
      <c r="D345" s="37" t="s">
        <v>31</v>
      </c>
      <c r="E345" s="37" t="s">
        <v>3712</v>
      </c>
      <c r="F345" s="37" t="s">
        <v>3713</v>
      </c>
      <c r="G345" s="37">
        <v>10</v>
      </c>
      <c r="H345" s="37" t="s">
        <v>60</v>
      </c>
      <c r="I345" s="37" t="s">
        <v>3714</v>
      </c>
      <c r="J345" s="37" t="s">
        <v>38</v>
      </c>
      <c r="K345" s="37" t="s">
        <v>37</v>
      </c>
      <c r="L345" s="37" t="s">
        <v>36</v>
      </c>
      <c r="M345" s="37" t="s">
        <v>50</v>
      </c>
      <c r="N345" s="37" t="s">
        <v>64</v>
      </c>
      <c r="O345" s="38">
        <v>42705</v>
      </c>
      <c r="P345" s="37"/>
      <c r="Q345" s="37">
        <v>10</v>
      </c>
      <c r="R345" s="39" t="s">
        <v>41</v>
      </c>
      <c r="S345" s="40"/>
      <c r="T345" s="40"/>
    </row>
    <row r="346" spans="1:20" s="24" customFormat="1" x14ac:dyDescent="0.35">
      <c r="A346" s="25">
        <v>120900</v>
      </c>
      <c r="B346" s="25" t="s">
        <v>30</v>
      </c>
      <c r="C346" s="25" t="s">
        <v>31</v>
      </c>
      <c r="D346" s="25" t="s">
        <v>42</v>
      </c>
      <c r="E346" s="25" t="s">
        <v>2441</v>
      </c>
      <c r="F346" s="25" t="s">
        <v>2442</v>
      </c>
      <c r="G346" s="25">
        <v>275</v>
      </c>
      <c r="H346" s="25" t="s">
        <v>60</v>
      </c>
      <c r="I346" s="25" t="s">
        <v>2443</v>
      </c>
      <c r="J346" s="25" t="s">
        <v>38</v>
      </c>
      <c r="K346" s="25" t="s">
        <v>48</v>
      </c>
      <c r="L346" s="25" t="s">
        <v>36</v>
      </c>
      <c r="M346" s="25" t="s">
        <v>39</v>
      </c>
      <c r="N346" s="25" t="s">
        <v>64</v>
      </c>
      <c r="O346" s="26">
        <v>41977</v>
      </c>
      <c r="P346" s="25"/>
      <c r="Q346" s="25">
        <v>311.10000000000002</v>
      </c>
      <c r="R346" s="27" t="s">
        <v>41</v>
      </c>
      <c r="S346" s="28"/>
      <c r="T346" s="28"/>
    </row>
    <row r="347" spans="1:20" s="24" customFormat="1" x14ac:dyDescent="0.35">
      <c r="A347" s="25">
        <v>110600</v>
      </c>
      <c r="B347" s="25" t="s">
        <v>30</v>
      </c>
      <c r="C347" s="25" t="s">
        <v>31</v>
      </c>
      <c r="D347" s="25" t="s">
        <v>42</v>
      </c>
      <c r="E347" s="25" t="s">
        <v>1545</v>
      </c>
      <c r="F347" s="25" t="s">
        <v>1546</v>
      </c>
      <c r="G347" s="25">
        <v>250</v>
      </c>
      <c r="H347" s="25" t="s">
        <v>60</v>
      </c>
      <c r="I347" s="25" t="s">
        <v>1547</v>
      </c>
      <c r="J347" s="25" t="s">
        <v>38</v>
      </c>
      <c r="K347" s="25" t="s">
        <v>48</v>
      </c>
      <c r="L347" s="25" t="s">
        <v>36</v>
      </c>
      <c r="M347" s="25" t="s">
        <v>50</v>
      </c>
      <c r="N347" s="25" t="s">
        <v>64</v>
      </c>
      <c r="O347" s="26">
        <v>41605</v>
      </c>
      <c r="P347" s="25"/>
      <c r="Q347" s="25">
        <v>250</v>
      </c>
      <c r="R347" s="27" t="s">
        <v>41</v>
      </c>
      <c r="S347" s="28"/>
      <c r="T347" s="28"/>
    </row>
    <row r="348" spans="1:20" s="24" customFormat="1" x14ac:dyDescent="0.35">
      <c r="A348" s="37">
        <v>115200</v>
      </c>
      <c r="B348" s="37" t="s">
        <v>30</v>
      </c>
      <c r="C348" s="37" t="s">
        <v>31</v>
      </c>
      <c r="D348" s="37" t="s">
        <v>31</v>
      </c>
      <c r="E348" s="37" t="s">
        <v>1846</v>
      </c>
      <c r="F348" s="37" t="s">
        <v>1847</v>
      </c>
      <c r="G348" s="37">
        <v>123.2</v>
      </c>
      <c r="H348" s="37" t="s">
        <v>60</v>
      </c>
      <c r="I348" s="37" t="s">
        <v>1848</v>
      </c>
      <c r="J348" s="37" t="s">
        <v>38</v>
      </c>
      <c r="K348" s="37" t="s">
        <v>48</v>
      </c>
      <c r="L348" s="37" t="s">
        <v>36</v>
      </c>
      <c r="M348" s="37" t="s">
        <v>50</v>
      </c>
      <c r="N348" s="37" t="s">
        <v>64</v>
      </c>
      <c r="O348" s="38">
        <v>41638</v>
      </c>
      <c r="P348" s="37"/>
      <c r="Q348" s="37">
        <v>126</v>
      </c>
      <c r="R348" s="39" t="s">
        <v>41</v>
      </c>
      <c r="S348" s="40"/>
      <c r="T348" s="40"/>
    </row>
    <row r="349" spans="1:20" s="24" customFormat="1" x14ac:dyDescent="0.35">
      <c r="A349" s="37">
        <v>115100</v>
      </c>
      <c r="B349" s="37" t="s">
        <v>30</v>
      </c>
      <c r="C349" s="37" t="s">
        <v>31</v>
      </c>
      <c r="D349" s="37" t="s">
        <v>31</v>
      </c>
      <c r="E349" s="37" t="s">
        <v>1849</v>
      </c>
      <c r="F349" s="37" t="s">
        <v>1850</v>
      </c>
      <c r="G349" s="37">
        <v>133</v>
      </c>
      <c r="H349" s="37" t="s">
        <v>60</v>
      </c>
      <c r="I349" s="37" t="s">
        <v>1851</v>
      </c>
      <c r="J349" s="37" t="s">
        <v>38</v>
      </c>
      <c r="K349" s="37" t="s">
        <v>48</v>
      </c>
      <c r="L349" s="37" t="s">
        <v>36</v>
      </c>
      <c r="M349" s="37" t="s">
        <v>50</v>
      </c>
      <c r="N349" s="37" t="s">
        <v>64</v>
      </c>
      <c r="O349" s="38">
        <v>41638</v>
      </c>
      <c r="P349" s="37"/>
      <c r="Q349" s="37">
        <v>133</v>
      </c>
      <c r="R349" s="39" t="s">
        <v>41</v>
      </c>
      <c r="S349" s="40"/>
      <c r="T349" s="40"/>
    </row>
    <row r="350" spans="1:20" s="24" customFormat="1" x14ac:dyDescent="0.35">
      <c r="A350" s="37">
        <v>115300</v>
      </c>
      <c r="B350" s="37" t="s">
        <v>30</v>
      </c>
      <c r="C350" s="37" t="s">
        <v>31</v>
      </c>
      <c r="D350" s="37" t="s">
        <v>31</v>
      </c>
      <c r="E350" s="37" t="s">
        <v>1852</v>
      </c>
      <c r="F350" s="37" t="s">
        <v>1853</v>
      </c>
      <c r="G350" s="37">
        <v>133</v>
      </c>
      <c r="H350" s="37" t="s">
        <v>60</v>
      </c>
      <c r="I350" s="37" t="s">
        <v>1854</v>
      </c>
      <c r="J350" s="37" t="s">
        <v>38</v>
      </c>
      <c r="K350" s="37" t="s">
        <v>48</v>
      </c>
      <c r="L350" s="37" t="s">
        <v>36</v>
      </c>
      <c r="M350" s="37" t="s">
        <v>50</v>
      </c>
      <c r="N350" s="37" t="s">
        <v>64</v>
      </c>
      <c r="O350" s="38">
        <v>41638</v>
      </c>
      <c r="P350" s="37"/>
      <c r="Q350" s="37">
        <v>133</v>
      </c>
      <c r="R350" s="39" t="s">
        <v>41</v>
      </c>
      <c r="S350" s="40"/>
      <c r="T350" s="40"/>
    </row>
    <row r="351" spans="1:20" s="24" customFormat="1" x14ac:dyDescent="0.35">
      <c r="A351" s="25">
        <v>54100</v>
      </c>
      <c r="B351" s="25" t="s">
        <v>30</v>
      </c>
      <c r="C351" s="25" t="s">
        <v>42</v>
      </c>
      <c r="D351" s="25" t="s">
        <v>42</v>
      </c>
      <c r="E351" s="25" t="s">
        <v>2040</v>
      </c>
      <c r="F351" s="25" t="s">
        <v>2041</v>
      </c>
      <c r="G351" s="25">
        <v>175</v>
      </c>
      <c r="H351" s="25" t="s">
        <v>60</v>
      </c>
      <c r="I351" s="25" t="s">
        <v>232</v>
      </c>
      <c r="J351" s="25" t="s">
        <v>38</v>
      </c>
      <c r="K351" s="25" t="s">
        <v>48</v>
      </c>
      <c r="L351" s="25" t="s">
        <v>36</v>
      </c>
      <c r="M351" s="25" t="s">
        <v>50</v>
      </c>
      <c r="N351" s="25" t="s">
        <v>64</v>
      </c>
      <c r="O351" s="26">
        <v>31413</v>
      </c>
      <c r="P351" s="25"/>
      <c r="Q351" s="25">
        <v>150</v>
      </c>
      <c r="R351" s="27" t="s">
        <v>41</v>
      </c>
      <c r="S351" s="28"/>
      <c r="T351" s="28"/>
    </row>
    <row r="352" spans="1:20" s="24" customFormat="1" x14ac:dyDescent="0.35">
      <c r="A352" s="25">
        <v>54200</v>
      </c>
      <c r="B352" s="25" t="s">
        <v>30</v>
      </c>
      <c r="C352" s="25" t="s">
        <v>42</v>
      </c>
      <c r="D352" s="25" t="s">
        <v>42</v>
      </c>
      <c r="E352" s="25" t="s">
        <v>2047</v>
      </c>
      <c r="F352" s="25" t="s">
        <v>2048</v>
      </c>
      <c r="G352" s="25">
        <v>184</v>
      </c>
      <c r="H352" s="25" t="s">
        <v>60</v>
      </c>
      <c r="I352" s="25" t="s">
        <v>232</v>
      </c>
      <c r="J352" s="25" t="s">
        <v>38</v>
      </c>
      <c r="K352" s="25" t="s">
        <v>48</v>
      </c>
      <c r="L352" s="25" t="s">
        <v>36</v>
      </c>
      <c r="M352" s="25" t="s">
        <v>50</v>
      </c>
      <c r="N352" s="25" t="s">
        <v>64</v>
      </c>
      <c r="O352" s="26">
        <v>31413</v>
      </c>
      <c r="P352" s="25"/>
      <c r="Q352" s="25">
        <v>160</v>
      </c>
      <c r="R352" s="27" t="s">
        <v>41</v>
      </c>
      <c r="S352" s="28"/>
      <c r="T352" s="28"/>
    </row>
    <row r="353" spans="1:20" s="24" customFormat="1" x14ac:dyDescent="0.35">
      <c r="A353" s="37">
        <v>84900</v>
      </c>
      <c r="B353" s="37" t="s">
        <v>30</v>
      </c>
      <c r="C353" s="37" t="s">
        <v>31</v>
      </c>
      <c r="D353" s="37" t="s">
        <v>31</v>
      </c>
      <c r="E353" s="37" t="s">
        <v>1800</v>
      </c>
      <c r="F353" s="37" t="s">
        <v>1801</v>
      </c>
      <c r="G353" s="37">
        <v>414.4</v>
      </c>
      <c r="H353" s="37" t="s">
        <v>60</v>
      </c>
      <c r="I353" s="37" t="s">
        <v>1802</v>
      </c>
      <c r="J353" s="37" t="s">
        <v>232</v>
      </c>
      <c r="K353" s="37" t="s">
        <v>232</v>
      </c>
      <c r="L353" s="37" t="s">
        <v>785</v>
      </c>
      <c r="M353" s="37" t="s">
        <v>50</v>
      </c>
      <c r="N353" s="37" t="s">
        <v>786</v>
      </c>
      <c r="O353" s="37"/>
      <c r="P353" s="37"/>
      <c r="Q353" s="37">
        <v>451.6</v>
      </c>
      <c r="R353" s="39" t="s">
        <v>204</v>
      </c>
      <c r="S353" s="40"/>
      <c r="T353" s="40"/>
    </row>
    <row r="354" spans="1:20" s="24" customFormat="1" x14ac:dyDescent="0.35">
      <c r="A354" s="25">
        <v>48400</v>
      </c>
      <c r="B354" s="25" t="s">
        <v>30</v>
      </c>
      <c r="C354" s="25" t="s">
        <v>42</v>
      </c>
      <c r="D354" s="25" t="s">
        <v>42</v>
      </c>
      <c r="E354" s="25" t="s">
        <v>1468</v>
      </c>
      <c r="F354" s="25" t="s">
        <v>1469</v>
      </c>
      <c r="G354" s="25">
        <v>0.4</v>
      </c>
      <c r="H354" s="25" t="s">
        <v>60</v>
      </c>
      <c r="I354" s="25" t="s">
        <v>232</v>
      </c>
      <c r="J354" s="25" t="s">
        <v>232</v>
      </c>
      <c r="K354" s="25" t="s">
        <v>232</v>
      </c>
      <c r="L354" s="25" t="s">
        <v>232</v>
      </c>
      <c r="M354" s="25" t="s">
        <v>50</v>
      </c>
      <c r="N354" s="25" t="s">
        <v>64</v>
      </c>
      <c r="O354" s="26">
        <v>31413</v>
      </c>
      <c r="P354" s="25"/>
      <c r="Q354" s="25">
        <v>0.33</v>
      </c>
      <c r="R354" s="27" t="s">
        <v>41</v>
      </c>
      <c r="S354" s="28"/>
      <c r="T354" s="28"/>
    </row>
    <row r="355" spans="1:20" s="24" customFormat="1" x14ac:dyDescent="0.35">
      <c r="A355" s="37">
        <v>128600</v>
      </c>
      <c r="B355" s="37" t="s">
        <v>30</v>
      </c>
      <c r="C355" s="37" t="s">
        <v>31</v>
      </c>
      <c r="D355" s="37" t="s">
        <v>31</v>
      </c>
      <c r="E355" s="37" t="s">
        <v>1771</v>
      </c>
      <c r="F355" s="37" t="s">
        <v>1772</v>
      </c>
      <c r="G355" s="37">
        <v>525</v>
      </c>
      <c r="H355" s="37" t="s">
        <v>60</v>
      </c>
      <c r="I355" s="37" t="s">
        <v>1773</v>
      </c>
      <c r="J355" s="37" t="s">
        <v>73</v>
      </c>
      <c r="K355" s="37" t="s">
        <v>72</v>
      </c>
      <c r="L355" s="37" t="s">
        <v>785</v>
      </c>
      <c r="M355" s="37" t="s">
        <v>50</v>
      </c>
      <c r="N355" s="37" t="s">
        <v>64</v>
      </c>
      <c r="O355" s="37"/>
      <c r="P355" s="37" t="s">
        <v>1774</v>
      </c>
      <c r="Q355" s="37">
        <v>357</v>
      </c>
      <c r="R355" s="39" t="s">
        <v>204</v>
      </c>
      <c r="S355" s="40"/>
      <c r="T355" s="40"/>
    </row>
    <row r="356" spans="1:20" s="24" customFormat="1" x14ac:dyDescent="0.35">
      <c r="A356" s="37">
        <v>1300</v>
      </c>
      <c r="B356" s="37" t="s">
        <v>30</v>
      </c>
      <c r="C356" s="37" t="s">
        <v>31</v>
      </c>
      <c r="D356" s="37" t="s">
        <v>31</v>
      </c>
      <c r="E356" s="37" t="s">
        <v>154</v>
      </c>
      <c r="F356" s="37" t="s">
        <v>155</v>
      </c>
      <c r="G356" s="37">
        <v>17</v>
      </c>
      <c r="H356" s="37" t="s">
        <v>60</v>
      </c>
      <c r="I356" s="37" t="s">
        <v>156</v>
      </c>
      <c r="J356" s="37" t="s">
        <v>73</v>
      </c>
      <c r="K356" s="37" t="s">
        <v>72</v>
      </c>
      <c r="L356" s="37" t="s">
        <v>72</v>
      </c>
      <c r="M356" s="37" t="s">
        <v>50</v>
      </c>
      <c r="N356" s="37" t="s">
        <v>64</v>
      </c>
      <c r="O356" s="38">
        <v>31413</v>
      </c>
      <c r="P356" s="37"/>
      <c r="Q356" s="37">
        <v>18</v>
      </c>
      <c r="R356" s="39" t="s">
        <v>41</v>
      </c>
      <c r="S356" s="40"/>
      <c r="T356" s="40"/>
    </row>
    <row r="357" spans="1:20" s="24" customFormat="1" x14ac:dyDescent="0.35">
      <c r="A357" s="37">
        <v>2800</v>
      </c>
      <c r="B357" s="37" t="s">
        <v>30</v>
      </c>
      <c r="C357" s="37" t="s">
        <v>31</v>
      </c>
      <c r="D357" s="37" t="s">
        <v>31</v>
      </c>
      <c r="E357" s="37" t="s">
        <v>395</v>
      </c>
      <c r="F357" s="37" t="s">
        <v>396</v>
      </c>
      <c r="G357" s="37">
        <v>0.3</v>
      </c>
      <c r="H357" s="37" t="s">
        <v>60</v>
      </c>
      <c r="I357" s="37" t="s">
        <v>60</v>
      </c>
      <c r="J357" s="37" t="s">
        <v>73</v>
      </c>
      <c r="K357" s="37" t="s">
        <v>72</v>
      </c>
      <c r="L357" s="37" t="s">
        <v>72</v>
      </c>
      <c r="M357" s="37" t="s">
        <v>50</v>
      </c>
      <c r="N357" s="37" t="s">
        <v>64</v>
      </c>
      <c r="O357" s="38">
        <v>31413</v>
      </c>
      <c r="P357" s="37"/>
      <c r="Q357" s="37">
        <v>0.3</v>
      </c>
      <c r="R357" s="39" t="s">
        <v>41</v>
      </c>
      <c r="S357" s="40"/>
      <c r="T357" s="40"/>
    </row>
    <row r="358" spans="1:20" s="24" customFormat="1" x14ac:dyDescent="0.35">
      <c r="A358" s="25">
        <v>2900</v>
      </c>
      <c r="B358" s="25" t="s">
        <v>30</v>
      </c>
      <c r="C358" s="25" t="s">
        <v>31</v>
      </c>
      <c r="D358" s="25" t="s">
        <v>42</v>
      </c>
      <c r="E358" s="25" t="s">
        <v>247</v>
      </c>
      <c r="F358" s="25" t="s">
        <v>248</v>
      </c>
      <c r="G358" s="25">
        <v>820</v>
      </c>
      <c r="H358" s="25" t="s">
        <v>60</v>
      </c>
      <c r="I358" s="25" t="s">
        <v>60</v>
      </c>
      <c r="J358" s="25" t="s">
        <v>73</v>
      </c>
      <c r="K358" s="25" t="s">
        <v>72</v>
      </c>
      <c r="L358" s="25" t="s">
        <v>72</v>
      </c>
      <c r="M358" s="25" t="s">
        <v>50</v>
      </c>
      <c r="N358" s="25" t="s">
        <v>64</v>
      </c>
      <c r="O358" s="26">
        <v>4750</v>
      </c>
      <c r="P358" s="25"/>
      <c r="Q358" s="25">
        <v>820</v>
      </c>
      <c r="R358" s="27" t="s">
        <v>41</v>
      </c>
      <c r="S358" s="28"/>
      <c r="T358" s="28"/>
    </row>
    <row r="359" spans="1:20" s="24" customFormat="1" x14ac:dyDescent="0.35">
      <c r="A359" s="25">
        <v>3100</v>
      </c>
      <c r="B359" s="25" t="s">
        <v>30</v>
      </c>
      <c r="C359" s="25" t="s">
        <v>31</v>
      </c>
      <c r="D359" s="25" t="s">
        <v>42</v>
      </c>
      <c r="E359" s="25" t="s">
        <v>296</v>
      </c>
      <c r="F359" s="25" t="s">
        <v>297</v>
      </c>
      <c r="G359" s="25">
        <v>13.4</v>
      </c>
      <c r="H359" s="25" t="s">
        <v>60</v>
      </c>
      <c r="I359" s="25" t="s">
        <v>60</v>
      </c>
      <c r="J359" s="25" t="s">
        <v>73</v>
      </c>
      <c r="K359" s="25" t="s">
        <v>72</v>
      </c>
      <c r="L359" s="25" t="s">
        <v>72</v>
      </c>
      <c r="M359" s="25" t="s">
        <v>50</v>
      </c>
      <c r="N359" s="25" t="s">
        <v>64</v>
      </c>
      <c r="O359" s="26">
        <v>2923</v>
      </c>
      <c r="P359" s="25"/>
      <c r="Q359" s="25">
        <v>14.18</v>
      </c>
      <c r="R359" s="27" t="s">
        <v>41</v>
      </c>
      <c r="S359" s="28"/>
      <c r="T359" s="28"/>
    </row>
    <row r="360" spans="1:20" s="24" customFormat="1" x14ac:dyDescent="0.35">
      <c r="A360" s="25">
        <v>3200</v>
      </c>
      <c r="B360" s="25" t="s">
        <v>30</v>
      </c>
      <c r="C360" s="25" t="s">
        <v>31</v>
      </c>
      <c r="D360" s="25" t="s">
        <v>42</v>
      </c>
      <c r="E360" s="25" t="s">
        <v>304</v>
      </c>
      <c r="F360" s="25" t="s">
        <v>305</v>
      </c>
      <c r="G360" s="25">
        <v>15.8</v>
      </c>
      <c r="H360" s="25" t="s">
        <v>60</v>
      </c>
      <c r="I360" s="25" t="s">
        <v>60</v>
      </c>
      <c r="J360" s="25" t="s">
        <v>73</v>
      </c>
      <c r="K360" s="25" t="s">
        <v>72</v>
      </c>
      <c r="L360" s="25" t="s">
        <v>72</v>
      </c>
      <c r="M360" s="25" t="s">
        <v>50</v>
      </c>
      <c r="N360" s="25" t="s">
        <v>64</v>
      </c>
      <c r="O360" s="26">
        <v>1828</v>
      </c>
      <c r="P360" s="25"/>
      <c r="Q360" s="25">
        <v>15.9</v>
      </c>
      <c r="R360" s="27" t="s">
        <v>41</v>
      </c>
      <c r="S360" s="28"/>
      <c r="T360" s="28"/>
    </row>
    <row r="361" spans="1:20" s="24" customFormat="1" x14ac:dyDescent="0.35">
      <c r="A361" s="25">
        <v>3500</v>
      </c>
      <c r="B361" s="25" t="s">
        <v>30</v>
      </c>
      <c r="C361" s="25" t="s">
        <v>31</v>
      </c>
      <c r="D361" s="25" t="s">
        <v>42</v>
      </c>
      <c r="E361" s="25" t="s">
        <v>330</v>
      </c>
      <c r="F361" s="25" t="s">
        <v>331</v>
      </c>
      <c r="G361" s="25">
        <v>11</v>
      </c>
      <c r="H361" s="25" t="s">
        <v>60</v>
      </c>
      <c r="I361" s="25" t="s">
        <v>60</v>
      </c>
      <c r="J361" s="25" t="s">
        <v>73</v>
      </c>
      <c r="K361" s="25" t="s">
        <v>72</v>
      </c>
      <c r="L361" s="25" t="s">
        <v>72</v>
      </c>
      <c r="M361" s="25" t="s">
        <v>50</v>
      </c>
      <c r="N361" s="25" t="s">
        <v>64</v>
      </c>
      <c r="O361" s="26">
        <v>1462</v>
      </c>
      <c r="P361" s="25"/>
      <c r="Q361" s="25">
        <v>12</v>
      </c>
      <c r="R361" s="27" t="s">
        <v>41</v>
      </c>
      <c r="S361" s="28"/>
      <c r="T361" s="28"/>
    </row>
    <row r="362" spans="1:20" s="24" customFormat="1" x14ac:dyDescent="0.35">
      <c r="A362" s="25">
        <v>7700</v>
      </c>
      <c r="B362" s="25" t="s">
        <v>30</v>
      </c>
      <c r="C362" s="25" t="s">
        <v>31</v>
      </c>
      <c r="D362" s="25" t="s">
        <v>42</v>
      </c>
      <c r="E362" s="25" t="s">
        <v>1042</v>
      </c>
      <c r="F362" s="25" t="s">
        <v>1043</v>
      </c>
      <c r="G362" s="25">
        <v>236.8</v>
      </c>
      <c r="H362" s="25" t="s">
        <v>60</v>
      </c>
      <c r="I362" s="25" t="s">
        <v>156</v>
      </c>
      <c r="J362" s="25" t="s">
        <v>73</v>
      </c>
      <c r="K362" s="25" t="s">
        <v>72</v>
      </c>
      <c r="L362" s="25" t="s">
        <v>72</v>
      </c>
      <c r="M362" s="25" t="s">
        <v>50</v>
      </c>
      <c r="N362" s="25" t="s">
        <v>64</v>
      </c>
      <c r="O362" s="26">
        <v>26299</v>
      </c>
      <c r="P362" s="25"/>
      <c r="Q362" s="25">
        <v>280</v>
      </c>
      <c r="R362" s="27" t="s">
        <v>41</v>
      </c>
      <c r="S362" s="28"/>
      <c r="T362" s="28"/>
    </row>
    <row r="363" spans="1:20" s="24" customFormat="1" x14ac:dyDescent="0.35">
      <c r="A363" s="25">
        <v>45800</v>
      </c>
      <c r="B363" s="25" t="s">
        <v>30</v>
      </c>
      <c r="C363" s="25" t="s">
        <v>42</v>
      </c>
      <c r="D363" s="25" t="s">
        <v>42</v>
      </c>
      <c r="E363" s="25" t="s">
        <v>1228</v>
      </c>
      <c r="F363" s="25" t="s">
        <v>1229</v>
      </c>
      <c r="G363" s="25">
        <v>37.22</v>
      </c>
      <c r="H363" s="25" t="s">
        <v>60</v>
      </c>
      <c r="I363" s="25" t="s">
        <v>232</v>
      </c>
      <c r="J363" s="25" t="s">
        <v>73</v>
      </c>
      <c r="K363" s="25" t="s">
        <v>72</v>
      </c>
      <c r="L363" s="25" t="s">
        <v>72</v>
      </c>
      <c r="M363" s="25" t="s">
        <v>50</v>
      </c>
      <c r="N363" s="25" t="s">
        <v>64</v>
      </c>
      <c r="O363" s="26">
        <v>31291</v>
      </c>
      <c r="P363" s="25"/>
      <c r="Q363" s="25">
        <v>37.22</v>
      </c>
      <c r="R363" s="27" t="s">
        <v>41</v>
      </c>
      <c r="S363" s="28"/>
      <c r="T363" s="28"/>
    </row>
    <row r="364" spans="1:20" s="24" customFormat="1" x14ac:dyDescent="0.35">
      <c r="A364" s="37">
        <v>11100</v>
      </c>
      <c r="B364" s="37" t="s">
        <v>30</v>
      </c>
      <c r="C364" s="37" t="s">
        <v>31</v>
      </c>
      <c r="D364" s="37" t="s">
        <v>31</v>
      </c>
      <c r="E364" s="37" t="s">
        <v>1231</v>
      </c>
      <c r="F364" s="37" t="s">
        <v>1232</v>
      </c>
      <c r="G364" s="37">
        <v>24</v>
      </c>
      <c r="H364" s="37" t="s">
        <v>60</v>
      </c>
      <c r="I364" s="37" t="s">
        <v>1233</v>
      </c>
      <c r="J364" s="37" t="s">
        <v>73</v>
      </c>
      <c r="K364" s="37" t="s">
        <v>72</v>
      </c>
      <c r="L364" s="37" t="s">
        <v>72</v>
      </c>
      <c r="M364" s="37" t="s">
        <v>50</v>
      </c>
      <c r="N364" s="37" t="s">
        <v>64</v>
      </c>
      <c r="O364" s="38">
        <v>34335</v>
      </c>
      <c r="P364" s="37"/>
      <c r="Q364" s="37">
        <v>23.9</v>
      </c>
      <c r="R364" s="39" t="s">
        <v>41</v>
      </c>
      <c r="S364" s="40"/>
      <c r="T364" s="40"/>
    </row>
    <row r="365" spans="1:20" s="24" customFormat="1" x14ac:dyDescent="0.35">
      <c r="A365" s="25">
        <v>11300</v>
      </c>
      <c r="B365" s="25" t="s">
        <v>30</v>
      </c>
      <c r="C365" s="25" t="s">
        <v>31</v>
      </c>
      <c r="D365" s="25" t="s">
        <v>42</v>
      </c>
      <c r="E365" s="25" t="s">
        <v>1332</v>
      </c>
      <c r="F365" s="25" t="s">
        <v>1333</v>
      </c>
      <c r="G365" s="25">
        <v>2.56</v>
      </c>
      <c r="H365" s="25" t="s">
        <v>60</v>
      </c>
      <c r="I365" s="25" t="s">
        <v>60</v>
      </c>
      <c r="J365" s="25" t="s">
        <v>73</v>
      </c>
      <c r="K365" s="25" t="s">
        <v>72</v>
      </c>
      <c r="L365" s="25" t="s">
        <v>72</v>
      </c>
      <c r="M365" s="25" t="s">
        <v>50</v>
      </c>
      <c r="N365" s="25" t="s">
        <v>64</v>
      </c>
      <c r="O365" s="26">
        <v>1462</v>
      </c>
      <c r="P365" s="25"/>
      <c r="Q365" s="25">
        <v>3.45</v>
      </c>
      <c r="R365" s="27" t="s">
        <v>41</v>
      </c>
      <c r="S365" s="28"/>
      <c r="T365" s="28"/>
    </row>
    <row r="366" spans="1:20" s="24" customFormat="1" x14ac:dyDescent="0.35">
      <c r="A366" s="25">
        <v>58701</v>
      </c>
      <c r="B366" s="25" t="s">
        <v>30</v>
      </c>
      <c r="C366" s="25" t="s">
        <v>31</v>
      </c>
      <c r="D366" s="25" t="s">
        <v>42</v>
      </c>
      <c r="E366" s="25" t="s">
        <v>1338</v>
      </c>
      <c r="F366" s="25" t="s">
        <v>1339</v>
      </c>
      <c r="G366" s="25">
        <v>9.1</v>
      </c>
      <c r="H366" s="25" t="s">
        <v>60</v>
      </c>
      <c r="I366" s="25" t="s">
        <v>1340</v>
      </c>
      <c r="J366" s="25" t="s">
        <v>73</v>
      </c>
      <c r="K366" s="25" t="s">
        <v>72</v>
      </c>
      <c r="L366" s="25" t="s">
        <v>72</v>
      </c>
      <c r="M366" s="25" t="s">
        <v>50</v>
      </c>
      <c r="N366" s="25" t="s">
        <v>64</v>
      </c>
      <c r="O366" s="26">
        <v>29587</v>
      </c>
      <c r="P366" s="25"/>
      <c r="Q366" s="25">
        <v>9.1</v>
      </c>
      <c r="R366" s="27" t="s">
        <v>41</v>
      </c>
      <c r="S366" s="28"/>
      <c r="T366" s="28"/>
    </row>
    <row r="367" spans="1:20" s="24" customFormat="1" x14ac:dyDescent="0.35">
      <c r="A367" s="25">
        <v>17700</v>
      </c>
      <c r="B367" s="25" t="s">
        <v>30</v>
      </c>
      <c r="C367" s="25" t="s">
        <v>31</v>
      </c>
      <c r="D367" s="25" t="s">
        <v>42</v>
      </c>
      <c r="E367" s="25" t="s">
        <v>1867</v>
      </c>
      <c r="F367" s="25" t="s">
        <v>1868</v>
      </c>
      <c r="G367" s="25">
        <v>6.55</v>
      </c>
      <c r="H367" s="25" t="s">
        <v>60</v>
      </c>
      <c r="I367" s="25" t="s">
        <v>60</v>
      </c>
      <c r="J367" s="25" t="s">
        <v>73</v>
      </c>
      <c r="K367" s="25" t="s">
        <v>72</v>
      </c>
      <c r="L367" s="25" t="s">
        <v>72</v>
      </c>
      <c r="M367" s="25" t="s">
        <v>50</v>
      </c>
      <c r="N367" s="25" t="s">
        <v>64</v>
      </c>
      <c r="O367" s="26">
        <v>4750</v>
      </c>
      <c r="P367" s="25"/>
      <c r="Q367" s="25">
        <v>6.6</v>
      </c>
      <c r="R367" s="27" t="s">
        <v>41</v>
      </c>
      <c r="S367" s="28"/>
      <c r="T367" s="28"/>
    </row>
    <row r="368" spans="1:20" s="24" customFormat="1" x14ac:dyDescent="0.35">
      <c r="A368" s="37">
        <v>17800</v>
      </c>
      <c r="B368" s="37" t="s">
        <v>30</v>
      </c>
      <c r="C368" s="37" t="s">
        <v>31</v>
      </c>
      <c r="D368" s="37" t="s">
        <v>31</v>
      </c>
      <c r="E368" s="37" t="s">
        <v>1927</v>
      </c>
      <c r="F368" s="37" t="s">
        <v>1928</v>
      </c>
      <c r="G368" s="37">
        <v>2.25</v>
      </c>
      <c r="H368" s="37" t="s">
        <v>60</v>
      </c>
      <c r="I368" s="37" t="s">
        <v>60</v>
      </c>
      <c r="J368" s="37" t="s">
        <v>73</v>
      </c>
      <c r="K368" s="37" t="s">
        <v>72</v>
      </c>
      <c r="L368" s="37" t="s">
        <v>72</v>
      </c>
      <c r="M368" s="37" t="s">
        <v>50</v>
      </c>
      <c r="N368" s="37" t="s">
        <v>64</v>
      </c>
      <c r="O368" s="38">
        <v>10594</v>
      </c>
      <c r="P368" s="37"/>
      <c r="Q368" s="37">
        <v>2.25</v>
      </c>
      <c r="R368" s="39" t="s">
        <v>41</v>
      </c>
      <c r="S368" s="40"/>
      <c r="T368" s="40"/>
    </row>
    <row r="369" spans="1:20" s="24" customFormat="1" x14ac:dyDescent="0.35">
      <c r="A369" s="25">
        <v>18800</v>
      </c>
      <c r="B369" s="25" t="s">
        <v>30</v>
      </c>
      <c r="C369" s="25" t="s">
        <v>31</v>
      </c>
      <c r="D369" s="25" t="s">
        <v>42</v>
      </c>
      <c r="E369" s="25" t="s">
        <v>1902</v>
      </c>
      <c r="F369" s="25" t="s">
        <v>1903</v>
      </c>
      <c r="G369" s="25">
        <v>25.6</v>
      </c>
      <c r="H369" s="25" t="s">
        <v>60</v>
      </c>
      <c r="I369" s="25" t="s">
        <v>60</v>
      </c>
      <c r="J369" s="25" t="s">
        <v>73</v>
      </c>
      <c r="K369" s="25" t="s">
        <v>72</v>
      </c>
      <c r="L369" s="25" t="s">
        <v>72</v>
      </c>
      <c r="M369" s="25" t="s">
        <v>50</v>
      </c>
      <c r="N369" s="25" t="s">
        <v>64</v>
      </c>
      <c r="O369" s="26">
        <v>2558</v>
      </c>
      <c r="P369" s="25"/>
      <c r="Q369" s="25">
        <v>25.6</v>
      </c>
      <c r="R369" s="27" t="s">
        <v>41</v>
      </c>
      <c r="S369" s="28"/>
      <c r="T369" s="28"/>
    </row>
    <row r="370" spans="1:20" s="24" customFormat="1" x14ac:dyDescent="0.35">
      <c r="A370" s="25">
        <v>18900</v>
      </c>
      <c r="B370" s="25" t="s">
        <v>30</v>
      </c>
      <c r="C370" s="25" t="s">
        <v>31</v>
      </c>
      <c r="D370" s="25" t="s">
        <v>42</v>
      </c>
      <c r="E370" s="25" t="s">
        <v>1908</v>
      </c>
      <c r="F370" s="25" t="s">
        <v>1909</v>
      </c>
      <c r="G370" s="25">
        <v>36.799999999999997</v>
      </c>
      <c r="H370" s="25" t="s">
        <v>60</v>
      </c>
      <c r="I370" s="25" t="s">
        <v>60</v>
      </c>
      <c r="J370" s="25" t="s">
        <v>73</v>
      </c>
      <c r="K370" s="25" t="s">
        <v>72</v>
      </c>
      <c r="L370" s="25" t="s">
        <v>72</v>
      </c>
      <c r="M370" s="25" t="s">
        <v>50</v>
      </c>
      <c r="N370" s="25" t="s">
        <v>64</v>
      </c>
      <c r="O370" s="26">
        <v>2558</v>
      </c>
      <c r="P370" s="25"/>
      <c r="Q370" s="25">
        <v>36.799999999999997</v>
      </c>
      <c r="R370" s="27" t="s">
        <v>41</v>
      </c>
      <c r="S370" s="28"/>
      <c r="T370" s="28"/>
    </row>
    <row r="371" spans="1:20" s="24" customFormat="1" x14ac:dyDescent="0.35">
      <c r="A371" s="37">
        <v>58703</v>
      </c>
      <c r="B371" s="37" t="s">
        <v>30</v>
      </c>
      <c r="C371" s="37" t="s">
        <v>31</v>
      </c>
      <c r="D371" s="37" t="s">
        <v>31</v>
      </c>
      <c r="E371" s="37" t="s">
        <v>1980</v>
      </c>
      <c r="F371" s="37" t="s">
        <v>1981</v>
      </c>
      <c r="G371" s="37">
        <v>5</v>
      </c>
      <c r="H371" s="37" t="s">
        <v>60</v>
      </c>
      <c r="I371" s="37" t="s">
        <v>1233</v>
      </c>
      <c r="J371" s="37" t="s">
        <v>73</v>
      </c>
      <c r="K371" s="37" t="s">
        <v>72</v>
      </c>
      <c r="L371" s="37" t="s">
        <v>72</v>
      </c>
      <c r="M371" s="37" t="s">
        <v>50</v>
      </c>
      <c r="N371" s="37" t="s">
        <v>64</v>
      </c>
      <c r="O371" s="38">
        <v>29221</v>
      </c>
      <c r="P371" s="37"/>
      <c r="Q371" s="37">
        <v>4.9000000000000004</v>
      </c>
      <c r="R371" s="39" t="s">
        <v>41</v>
      </c>
      <c r="S371" s="40"/>
      <c r="T371" s="40"/>
    </row>
    <row r="372" spans="1:20" s="24" customFormat="1" x14ac:dyDescent="0.35">
      <c r="A372" s="25">
        <v>20300</v>
      </c>
      <c r="B372" s="25" t="s">
        <v>30</v>
      </c>
      <c r="C372" s="25" t="s">
        <v>31</v>
      </c>
      <c r="D372" s="25" t="s">
        <v>42</v>
      </c>
      <c r="E372" s="25" t="s">
        <v>2036</v>
      </c>
      <c r="F372" s="25" t="s">
        <v>2037</v>
      </c>
      <c r="G372" s="25">
        <v>3</v>
      </c>
      <c r="H372" s="25" t="s">
        <v>60</v>
      </c>
      <c r="I372" s="25" t="s">
        <v>60</v>
      </c>
      <c r="J372" s="25" t="s">
        <v>73</v>
      </c>
      <c r="K372" s="25" t="s">
        <v>72</v>
      </c>
      <c r="L372" s="25" t="s">
        <v>72</v>
      </c>
      <c r="M372" s="25" t="s">
        <v>50</v>
      </c>
      <c r="N372" s="25" t="s">
        <v>64</v>
      </c>
      <c r="O372" s="26">
        <v>4019</v>
      </c>
      <c r="P372" s="25"/>
      <c r="Q372" s="25">
        <v>3</v>
      </c>
      <c r="R372" s="27" t="s">
        <v>41</v>
      </c>
      <c r="S372" s="28"/>
      <c r="T372" s="28"/>
    </row>
    <row r="373" spans="1:20" s="24" customFormat="1" x14ac:dyDescent="0.35">
      <c r="A373" s="37">
        <v>20500</v>
      </c>
      <c r="B373" s="37" t="s">
        <v>30</v>
      </c>
      <c r="C373" s="37" t="s">
        <v>31</v>
      </c>
      <c r="D373" s="37" t="s">
        <v>31</v>
      </c>
      <c r="E373" s="37" t="s">
        <v>2360</v>
      </c>
      <c r="F373" s="37" t="s">
        <v>2361</v>
      </c>
      <c r="G373" s="37">
        <v>1.25</v>
      </c>
      <c r="H373" s="37" t="s">
        <v>60</v>
      </c>
      <c r="I373" s="37" t="s">
        <v>60</v>
      </c>
      <c r="J373" s="37" t="s">
        <v>73</v>
      </c>
      <c r="K373" s="37" t="s">
        <v>72</v>
      </c>
      <c r="L373" s="37" t="s">
        <v>72</v>
      </c>
      <c r="M373" s="37" t="s">
        <v>50</v>
      </c>
      <c r="N373" s="37" t="s">
        <v>64</v>
      </c>
      <c r="O373" s="37"/>
      <c r="P373" s="37"/>
      <c r="Q373" s="37">
        <v>0.94</v>
      </c>
      <c r="R373" s="39" t="s">
        <v>41</v>
      </c>
      <c r="S373" s="40"/>
      <c r="T373" s="40"/>
    </row>
    <row r="374" spans="1:20" s="24" customFormat="1" x14ac:dyDescent="0.35">
      <c r="A374" s="25">
        <v>21500</v>
      </c>
      <c r="B374" s="25" t="s">
        <v>30</v>
      </c>
      <c r="C374" s="25" t="s">
        <v>31</v>
      </c>
      <c r="D374" s="25" t="s">
        <v>42</v>
      </c>
      <c r="E374" s="25" t="s">
        <v>2174</v>
      </c>
      <c r="F374" s="25" t="s">
        <v>2175</v>
      </c>
      <c r="G374" s="25">
        <v>3.93</v>
      </c>
      <c r="H374" s="25" t="s">
        <v>60</v>
      </c>
      <c r="I374" s="25" t="s">
        <v>60</v>
      </c>
      <c r="J374" s="25" t="s">
        <v>73</v>
      </c>
      <c r="K374" s="25" t="s">
        <v>72</v>
      </c>
      <c r="L374" s="25" t="s">
        <v>72</v>
      </c>
      <c r="M374" s="25" t="s">
        <v>50</v>
      </c>
      <c r="N374" s="25" t="s">
        <v>64</v>
      </c>
      <c r="O374" s="25"/>
      <c r="P374" s="25"/>
      <c r="Q374" s="25">
        <v>3.61</v>
      </c>
      <c r="R374" s="27" t="s">
        <v>41</v>
      </c>
      <c r="S374" s="28"/>
      <c r="T374" s="28"/>
    </row>
    <row r="375" spans="1:20" s="24" customFormat="1" x14ac:dyDescent="0.35">
      <c r="A375" s="25">
        <v>21900</v>
      </c>
      <c r="B375" s="25" t="s">
        <v>30</v>
      </c>
      <c r="C375" s="25" t="s">
        <v>31</v>
      </c>
      <c r="D375" s="25" t="s">
        <v>42</v>
      </c>
      <c r="E375" s="25" t="s">
        <v>2248</v>
      </c>
      <c r="F375" s="25" t="s">
        <v>2249</v>
      </c>
      <c r="G375" s="25">
        <v>12.58</v>
      </c>
      <c r="H375" s="25" t="s">
        <v>60</v>
      </c>
      <c r="I375" s="25" t="s">
        <v>156</v>
      </c>
      <c r="J375" s="25" t="s">
        <v>73</v>
      </c>
      <c r="K375" s="25" t="s">
        <v>72</v>
      </c>
      <c r="L375" s="25" t="s">
        <v>72</v>
      </c>
      <c r="M375" s="25" t="s">
        <v>50</v>
      </c>
      <c r="N375" s="25" t="s">
        <v>64</v>
      </c>
      <c r="O375" s="26">
        <v>35065</v>
      </c>
      <c r="P375" s="25"/>
      <c r="Q375" s="25">
        <v>34.5</v>
      </c>
      <c r="R375" s="27" t="s">
        <v>41</v>
      </c>
      <c r="S375" s="28"/>
      <c r="T375" s="28"/>
    </row>
    <row r="376" spans="1:20" s="24" customFormat="1" x14ac:dyDescent="0.35">
      <c r="A376" s="37">
        <v>40704</v>
      </c>
      <c r="B376" s="37" t="s">
        <v>30</v>
      </c>
      <c r="C376" s="37" t="s">
        <v>31</v>
      </c>
      <c r="D376" s="37" t="s">
        <v>31</v>
      </c>
      <c r="E376" s="37" t="s">
        <v>2299</v>
      </c>
      <c r="F376" s="37" t="s">
        <v>2300</v>
      </c>
      <c r="G376" s="37">
        <v>2.85</v>
      </c>
      <c r="H376" s="37" t="s">
        <v>60</v>
      </c>
      <c r="I376" s="37" t="s">
        <v>1057</v>
      </c>
      <c r="J376" s="37" t="s">
        <v>73</v>
      </c>
      <c r="K376" s="37" t="s">
        <v>72</v>
      </c>
      <c r="L376" s="37" t="s">
        <v>72</v>
      </c>
      <c r="M376" s="37" t="s">
        <v>50</v>
      </c>
      <c r="N376" s="37" t="s">
        <v>64</v>
      </c>
      <c r="O376" s="38">
        <v>31778</v>
      </c>
      <c r="P376" s="37"/>
      <c r="Q376" s="37">
        <v>2.85</v>
      </c>
      <c r="R376" s="39" t="s">
        <v>41</v>
      </c>
      <c r="S376" s="40"/>
      <c r="T376" s="40"/>
    </row>
    <row r="377" spans="1:20" s="24" customFormat="1" x14ac:dyDescent="0.35">
      <c r="A377" s="37">
        <v>61603</v>
      </c>
      <c r="B377" s="37" t="s">
        <v>30</v>
      </c>
      <c r="C377" s="37" t="s">
        <v>31</v>
      </c>
      <c r="D377" s="37" t="s">
        <v>31</v>
      </c>
      <c r="E377" s="37" t="s">
        <v>2301</v>
      </c>
      <c r="F377" s="37" t="s">
        <v>2302</v>
      </c>
      <c r="G377" s="37">
        <v>3.13</v>
      </c>
      <c r="H377" s="37" t="s">
        <v>60</v>
      </c>
      <c r="I377" s="37" t="s">
        <v>1057</v>
      </c>
      <c r="J377" s="37" t="s">
        <v>73</v>
      </c>
      <c r="K377" s="37" t="s">
        <v>72</v>
      </c>
      <c r="L377" s="37" t="s">
        <v>72</v>
      </c>
      <c r="M377" s="37" t="s">
        <v>50</v>
      </c>
      <c r="N377" s="37" t="s">
        <v>64</v>
      </c>
      <c r="O377" s="38">
        <v>28907</v>
      </c>
      <c r="P377" s="37"/>
      <c r="Q377" s="37">
        <v>3.13</v>
      </c>
      <c r="R377" s="39" t="s">
        <v>41</v>
      </c>
      <c r="S377" s="40"/>
      <c r="T377" s="40"/>
    </row>
    <row r="378" spans="1:20" s="24" customFormat="1" x14ac:dyDescent="0.35">
      <c r="A378" s="37">
        <v>73204</v>
      </c>
      <c r="B378" s="37" t="s">
        <v>30</v>
      </c>
      <c r="C378" s="37" t="s">
        <v>31</v>
      </c>
      <c r="D378" s="37" t="s">
        <v>31</v>
      </c>
      <c r="E378" s="37" t="s">
        <v>2303</v>
      </c>
      <c r="F378" s="37" t="s">
        <v>2304</v>
      </c>
      <c r="G378" s="37">
        <v>7.94</v>
      </c>
      <c r="H378" s="37" t="s">
        <v>60</v>
      </c>
      <c r="I378" s="37" t="s">
        <v>1057</v>
      </c>
      <c r="J378" s="37" t="s">
        <v>73</v>
      </c>
      <c r="K378" s="37" t="s">
        <v>72</v>
      </c>
      <c r="L378" s="37" t="s">
        <v>72</v>
      </c>
      <c r="M378" s="37" t="s">
        <v>50</v>
      </c>
      <c r="N378" s="37" t="s">
        <v>64</v>
      </c>
      <c r="O378" s="38">
        <v>30317</v>
      </c>
      <c r="P378" s="37"/>
      <c r="Q378" s="37">
        <v>7.94</v>
      </c>
      <c r="R378" s="39" t="s">
        <v>41</v>
      </c>
      <c r="S378" s="40"/>
      <c r="T378" s="40"/>
    </row>
    <row r="379" spans="1:20" s="24" customFormat="1" x14ac:dyDescent="0.35">
      <c r="A379" s="37">
        <v>73205</v>
      </c>
      <c r="B379" s="37" t="s">
        <v>30</v>
      </c>
      <c r="C379" s="37" t="s">
        <v>31</v>
      </c>
      <c r="D379" s="37" t="s">
        <v>31</v>
      </c>
      <c r="E379" s="37" t="s">
        <v>2305</v>
      </c>
      <c r="F379" s="37" t="s">
        <v>2306</v>
      </c>
      <c r="G379" s="37">
        <v>5.9</v>
      </c>
      <c r="H379" s="37" t="s">
        <v>60</v>
      </c>
      <c r="I379" s="37" t="s">
        <v>1057</v>
      </c>
      <c r="J379" s="37" t="s">
        <v>73</v>
      </c>
      <c r="K379" s="37" t="s">
        <v>72</v>
      </c>
      <c r="L379" s="37" t="s">
        <v>72</v>
      </c>
      <c r="M379" s="37" t="s">
        <v>50</v>
      </c>
      <c r="N379" s="37" t="s">
        <v>64</v>
      </c>
      <c r="O379" s="38">
        <v>31048</v>
      </c>
      <c r="P379" s="37"/>
      <c r="Q379" s="37">
        <v>5.9</v>
      </c>
      <c r="R379" s="39" t="s">
        <v>41</v>
      </c>
      <c r="S379" s="40"/>
      <c r="T379" s="40"/>
    </row>
    <row r="380" spans="1:20" s="24" customFormat="1" x14ac:dyDescent="0.35">
      <c r="A380" s="37">
        <v>56504</v>
      </c>
      <c r="B380" s="37" t="s">
        <v>30</v>
      </c>
      <c r="C380" s="37" t="s">
        <v>31</v>
      </c>
      <c r="D380" s="37" t="s">
        <v>31</v>
      </c>
      <c r="E380" s="37" t="s">
        <v>2307</v>
      </c>
      <c r="F380" s="37" t="s">
        <v>2308</v>
      </c>
      <c r="G380" s="37">
        <v>1.91</v>
      </c>
      <c r="H380" s="37" t="s">
        <v>60</v>
      </c>
      <c r="I380" s="37" t="s">
        <v>1057</v>
      </c>
      <c r="J380" s="37" t="s">
        <v>73</v>
      </c>
      <c r="K380" s="37" t="s">
        <v>72</v>
      </c>
      <c r="L380" s="37" t="s">
        <v>72</v>
      </c>
      <c r="M380" s="37" t="s">
        <v>50</v>
      </c>
      <c r="N380" s="37" t="s">
        <v>64</v>
      </c>
      <c r="O380" s="38">
        <v>30682</v>
      </c>
      <c r="P380" s="37"/>
      <c r="Q380" s="37">
        <v>1.91</v>
      </c>
      <c r="R380" s="39" t="s">
        <v>41</v>
      </c>
      <c r="S380" s="40"/>
      <c r="T380" s="40"/>
    </row>
    <row r="381" spans="1:20" s="24" customFormat="1" x14ac:dyDescent="0.35">
      <c r="A381" s="37">
        <v>40705</v>
      </c>
      <c r="B381" s="37" t="s">
        <v>30</v>
      </c>
      <c r="C381" s="37" t="s">
        <v>31</v>
      </c>
      <c r="D381" s="37" t="s">
        <v>31</v>
      </c>
      <c r="E381" s="37" t="s">
        <v>2309</v>
      </c>
      <c r="F381" s="37" t="s">
        <v>2310</v>
      </c>
      <c r="G381" s="37">
        <v>2.85</v>
      </c>
      <c r="H381" s="37" t="s">
        <v>60</v>
      </c>
      <c r="I381" s="37" t="s">
        <v>1057</v>
      </c>
      <c r="J381" s="37" t="s">
        <v>73</v>
      </c>
      <c r="K381" s="37" t="s">
        <v>72</v>
      </c>
      <c r="L381" s="37" t="s">
        <v>72</v>
      </c>
      <c r="M381" s="37" t="s">
        <v>50</v>
      </c>
      <c r="N381" s="37" t="s">
        <v>64</v>
      </c>
      <c r="O381" s="38">
        <v>31778</v>
      </c>
      <c r="P381" s="37"/>
      <c r="Q381" s="37">
        <v>2.85</v>
      </c>
      <c r="R381" s="39" t="s">
        <v>41</v>
      </c>
      <c r="S381" s="40"/>
      <c r="T381" s="40"/>
    </row>
    <row r="382" spans="1:20" s="24" customFormat="1" x14ac:dyDescent="0.35">
      <c r="A382" s="37">
        <v>61604</v>
      </c>
      <c r="B382" s="37" t="s">
        <v>30</v>
      </c>
      <c r="C382" s="37" t="s">
        <v>31</v>
      </c>
      <c r="D382" s="37" t="s">
        <v>31</v>
      </c>
      <c r="E382" s="37" t="s">
        <v>2311</v>
      </c>
      <c r="F382" s="37" t="s">
        <v>2312</v>
      </c>
      <c r="G382" s="37">
        <v>4.0999999999999996</v>
      </c>
      <c r="H382" s="37" t="s">
        <v>60</v>
      </c>
      <c r="I382" s="37" t="s">
        <v>1057</v>
      </c>
      <c r="J382" s="37" t="s">
        <v>73</v>
      </c>
      <c r="K382" s="37" t="s">
        <v>72</v>
      </c>
      <c r="L382" s="37" t="s">
        <v>72</v>
      </c>
      <c r="M382" s="37" t="s">
        <v>50</v>
      </c>
      <c r="N382" s="37" t="s">
        <v>64</v>
      </c>
      <c r="O382" s="38">
        <v>31048</v>
      </c>
      <c r="P382" s="37"/>
      <c r="Q382" s="37">
        <v>4.0999999999999996</v>
      </c>
      <c r="R382" s="39" t="s">
        <v>41</v>
      </c>
      <c r="S382" s="40"/>
      <c r="T382" s="40"/>
    </row>
    <row r="383" spans="1:20" s="24" customFormat="1" x14ac:dyDescent="0.35">
      <c r="A383" s="25">
        <v>61600</v>
      </c>
      <c r="B383" s="25" t="s">
        <v>30</v>
      </c>
      <c r="C383" s="25" t="s">
        <v>42</v>
      </c>
      <c r="D383" s="25" t="s">
        <v>42</v>
      </c>
      <c r="E383" s="25" t="s">
        <v>2584</v>
      </c>
      <c r="F383" s="25" t="s">
        <v>2585</v>
      </c>
      <c r="G383" s="25">
        <v>13.3</v>
      </c>
      <c r="H383" s="25" t="s">
        <v>60</v>
      </c>
      <c r="I383" s="25" t="s">
        <v>232</v>
      </c>
      <c r="J383" s="25" t="s">
        <v>73</v>
      </c>
      <c r="K383" s="25" t="s">
        <v>72</v>
      </c>
      <c r="L383" s="25" t="s">
        <v>72</v>
      </c>
      <c r="M383" s="25" t="s">
        <v>50</v>
      </c>
      <c r="N383" s="25" t="s">
        <v>64</v>
      </c>
      <c r="O383" s="26">
        <v>30682</v>
      </c>
      <c r="P383" s="25"/>
      <c r="Q383" s="25">
        <v>13.3</v>
      </c>
      <c r="R383" s="27" t="s">
        <v>41</v>
      </c>
      <c r="S383" s="28"/>
      <c r="T383" s="28"/>
    </row>
    <row r="384" spans="1:20" s="24" customFormat="1" x14ac:dyDescent="0.35">
      <c r="A384" s="25">
        <v>24000</v>
      </c>
      <c r="B384" s="25" t="s">
        <v>30</v>
      </c>
      <c r="C384" s="25" t="s">
        <v>31</v>
      </c>
      <c r="D384" s="25" t="s">
        <v>42</v>
      </c>
      <c r="E384" s="25" t="s">
        <v>2606</v>
      </c>
      <c r="F384" s="25" t="s">
        <v>2607</v>
      </c>
      <c r="G384" s="25">
        <v>1.92</v>
      </c>
      <c r="H384" s="25" t="s">
        <v>60</v>
      </c>
      <c r="I384" s="25" t="s">
        <v>60</v>
      </c>
      <c r="J384" s="25" t="s">
        <v>73</v>
      </c>
      <c r="K384" s="25" t="s">
        <v>72</v>
      </c>
      <c r="L384" s="25" t="s">
        <v>72</v>
      </c>
      <c r="M384" s="25" t="s">
        <v>50</v>
      </c>
      <c r="N384" s="25" t="s">
        <v>64</v>
      </c>
      <c r="O384" s="26">
        <v>732</v>
      </c>
      <c r="P384" s="25"/>
      <c r="Q384" s="25">
        <v>1.97</v>
      </c>
      <c r="R384" s="27" t="s">
        <v>41</v>
      </c>
      <c r="S384" s="28"/>
      <c r="T384" s="28"/>
    </row>
    <row r="385" spans="1:20" s="24" customFormat="1" x14ac:dyDescent="0.35">
      <c r="A385" s="25">
        <v>62200</v>
      </c>
      <c r="B385" s="25" t="s">
        <v>30</v>
      </c>
      <c r="C385" s="25" t="s">
        <v>42</v>
      </c>
      <c r="D385" s="25" t="s">
        <v>42</v>
      </c>
      <c r="E385" s="25" t="s">
        <v>2690</v>
      </c>
      <c r="F385" s="25" t="s">
        <v>2691</v>
      </c>
      <c r="G385" s="25">
        <v>30.1</v>
      </c>
      <c r="H385" s="25" t="s">
        <v>60</v>
      </c>
      <c r="I385" s="25" t="s">
        <v>232</v>
      </c>
      <c r="J385" s="25" t="s">
        <v>73</v>
      </c>
      <c r="K385" s="25" t="s">
        <v>72</v>
      </c>
      <c r="L385" s="25" t="s">
        <v>72</v>
      </c>
      <c r="M385" s="25" t="s">
        <v>50</v>
      </c>
      <c r="N385" s="25" t="s">
        <v>64</v>
      </c>
      <c r="O385" s="26">
        <v>30682</v>
      </c>
      <c r="P385" s="25"/>
      <c r="Q385" s="25">
        <v>29</v>
      </c>
      <c r="R385" s="27" t="s">
        <v>41</v>
      </c>
      <c r="S385" s="28"/>
      <c r="T385" s="28"/>
    </row>
    <row r="386" spans="1:20" s="24" customFormat="1" x14ac:dyDescent="0.35">
      <c r="A386" s="37">
        <v>26900</v>
      </c>
      <c r="B386" s="37" t="s">
        <v>30</v>
      </c>
      <c r="C386" s="37" t="s">
        <v>31</v>
      </c>
      <c r="D386" s="37" t="s">
        <v>31</v>
      </c>
      <c r="E386" s="37" t="s">
        <v>2874</v>
      </c>
      <c r="F386" s="37" t="s">
        <v>2875</v>
      </c>
      <c r="G386" s="37">
        <v>10.9</v>
      </c>
      <c r="H386" s="37" t="s">
        <v>60</v>
      </c>
      <c r="I386" s="37" t="s">
        <v>60</v>
      </c>
      <c r="J386" s="37" t="s">
        <v>73</v>
      </c>
      <c r="K386" s="37" t="s">
        <v>72</v>
      </c>
      <c r="L386" s="37" t="s">
        <v>72</v>
      </c>
      <c r="M386" s="37" t="s">
        <v>50</v>
      </c>
      <c r="N386" s="37" t="s">
        <v>64</v>
      </c>
      <c r="O386" s="38">
        <v>8767</v>
      </c>
      <c r="P386" s="37"/>
      <c r="Q386" s="37">
        <v>10.9</v>
      </c>
      <c r="R386" s="39" t="s">
        <v>41</v>
      </c>
      <c r="S386" s="40"/>
      <c r="T386" s="40"/>
    </row>
    <row r="387" spans="1:20" s="24" customFormat="1" x14ac:dyDescent="0.35">
      <c r="A387" s="25">
        <v>64500</v>
      </c>
      <c r="B387" s="25" t="s">
        <v>30</v>
      </c>
      <c r="C387" s="25" t="s">
        <v>42</v>
      </c>
      <c r="D387" s="25" t="s">
        <v>42</v>
      </c>
      <c r="E387" s="25" t="s">
        <v>2907</v>
      </c>
      <c r="F387" s="25" t="s">
        <v>2908</v>
      </c>
      <c r="G387" s="25">
        <v>19.5</v>
      </c>
      <c r="H387" s="25" t="s">
        <v>60</v>
      </c>
      <c r="I387" s="25" t="s">
        <v>232</v>
      </c>
      <c r="J387" s="25" t="s">
        <v>73</v>
      </c>
      <c r="K387" s="25" t="s">
        <v>72</v>
      </c>
      <c r="L387" s="25" t="s">
        <v>72</v>
      </c>
      <c r="M387" s="25" t="s">
        <v>50</v>
      </c>
      <c r="N387" s="25" t="s">
        <v>64</v>
      </c>
      <c r="O387" s="26">
        <v>30682</v>
      </c>
      <c r="P387" s="25"/>
      <c r="Q387" s="25">
        <v>19.53</v>
      </c>
      <c r="R387" s="27" t="s">
        <v>41</v>
      </c>
      <c r="S387" s="28"/>
      <c r="T387" s="28"/>
    </row>
    <row r="388" spans="1:20" s="24" customFormat="1" x14ac:dyDescent="0.35">
      <c r="A388" s="25">
        <v>28500</v>
      </c>
      <c r="B388" s="25" t="s">
        <v>30</v>
      </c>
      <c r="C388" s="25" t="s">
        <v>31</v>
      </c>
      <c r="D388" s="25" t="s">
        <v>42</v>
      </c>
      <c r="E388" s="25" t="s">
        <v>2971</v>
      </c>
      <c r="F388" s="25" t="s">
        <v>2972</v>
      </c>
      <c r="G388" s="25">
        <v>11.94</v>
      </c>
      <c r="H388" s="25" t="s">
        <v>60</v>
      </c>
      <c r="I388" s="25" t="s">
        <v>60</v>
      </c>
      <c r="J388" s="25" t="s">
        <v>73</v>
      </c>
      <c r="K388" s="25" t="s">
        <v>72</v>
      </c>
      <c r="L388" s="25" t="s">
        <v>72</v>
      </c>
      <c r="M388" s="25" t="s">
        <v>50</v>
      </c>
      <c r="N388" s="25" t="s">
        <v>64</v>
      </c>
      <c r="O388" s="26">
        <v>5845</v>
      </c>
      <c r="P388" s="25"/>
      <c r="Q388" s="25">
        <v>11.5</v>
      </c>
      <c r="R388" s="27" t="s">
        <v>41</v>
      </c>
      <c r="S388" s="28"/>
      <c r="T388" s="28"/>
    </row>
    <row r="389" spans="1:20" s="24" customFormat="1" x14ac:dyDescent="0.35">
      <c r="A389" s="37">
        <v>58704</v>
      </c>
      <c r="B389" s="37" t="s">
        <v>30</v>
      </c>
      <c r="C389" s="37" t="s">
        <v>31</v>
      </c>
      <c r="D389" s="37" t="s">
        <v>31</v>
      </c>
      <c r="E389" s="37" t="s">
        <v>3064</v>
      </c>
      <c r="F389" s="37" t="s">
        <v>3065</v>
      </c>
      <c r="G389" s="37">
        <v>9.9</v>
      </c>
      <c r="H389" s="37" t="s">
        <v>60</v>
      </c>
      <c r="I389" s="37" t="s">
        <v>3066</v>
      </c>
      <c r="J389" s="37" t="s">
        <v>73</v>
      </c>
      <c r="K389" s="37" t="s">
        <v>72</v>
      </c>
      <c r="L389" s="37" t="s">
        <v>72</v>
      </c>
      <c r="M389" s="37" t="s">
        <v>50</v>
      </c>
      <c r="N389" s="37" t="s">
        <v>64</v>
      </c>
      <c r="O389" s="38">
        <v>29587</v>
      </c>
      <c r="P389" s="37"/>
      <c r="Q389" s="37">
        <v>9.9</v>
      </c>
      <c r="R389" s="39" t="s">
        <v>41</v>
      </c>
      <c r="S389" s="40"/>
      <c r="T389" s="40"/>
    </row>
    <row r="390" spans="1:20" s="24" customFormat="1" x14ac:dyDescent="0.35">
      <c r="A390" s="37">
        <v>62207</v>
      </c>
      <c r="B390" s="37" t="s">
        <v>30</v>
      </c>
      <c r="C390" s="37" t="s">
        <v>42</v>
      </c>
      <c r="D390" s="37" t="s">
        <v>31</v>
      </c>
      <c r="E390" s="37" t="s">
        <v>3067</v>
      </c>
      <c r="F390" s="37" t="s">
        <v>3068</v>
      </c>
      <c r="G390" s="37">
        <v>1.05</v>
      </c>
      <c r="H390" s="37" t="s">
        <v>60</v>
      </c>
      <c r="I390" s="37" t="s">
        <v>3069</v>
      </c>
      <c r="J390" s="37" t="s">
        <v>73</v>
      </c>
      <c r="K390" s="37" t="s">
        <v>72</v>
      </c>
      <c r="L390" s="37" t="s">
        <v>72</v>
      </c>
      <c r="M390" s="37" t="s">
        <v>50</v>
      </c>
      <c r="N390" s="37" t="s">
        <v>64</v>
      </c>
      <c r="O390" s="38">
        <v>31440</v>
      </c>
      <c r="P390" s="37"/>
      <c r="Q390" s="37">
        <v>1.05</v>
      </c>
      <c r="R390" s="39" t="s">
        <v>41</v>
      </c>
      <c r="S390" s="40"/>
      <c r="T390" s="40"/>
    </row>
    <row r="391" spans="1:20" s="24" customFormat="1" x14ac:dyDescent="0.35">
      <c r="A391" s="25">
        <v>29100</v>
      </c>
      <c r="B391" s="25" t="s">
        <v>30</v>
      </c>
      <c r="C391" s="25" t="s">
        <v>31</v>
      </c>
      <c r="D391" s="25" t="s">
        <v>42</v>
      </c>
      <c r="E391" s="25" t="s">
        <v>3093</v>
      </c>
      <c r="F391" s="25" t="s">
        <v>3094</v>
      </c>
      <c r="G391" s="25">
        <v>6.95</v>
      </c>
      <c r="H391" s="25" t="s">
        <v>60</v>
      </c>
      <c r="I391" s="25" t="s">
        <v>60</v>
      </c>
      <c r="J391" s="25" t="s">
        <v>73</v>
      </c>
      <c r="K391" s="25" t="s">
        <v>72</v>
      </c>
      <c r="L391" s="25" t="s">
        <v>72</v>
      </c>
      <c r="M391" s="25" t="s">
        <v>50</v>
      </c>
      <c r="N391" s="25" t="s">
        <v>64</v>
      </c>
      <c r="O391" s="25"/>
      <c r="P391" s="25"/>
      <c r="Q391" s="25">
        <v>6.95</v>
      </c>
      <c r="R391" s="27" t="s">
        <v>41</v>
      </c>
      <c r="S391" s="28"/>
      <c r="T391" s="28"/>
    </row>
    <row r="392" spans="1:20" s="24" customFormat="1" x14ac:dyDescent="0.35">
      <c r="A392" s="25">
        <v>68000</v>
      </c>
      <c r="B392" s="25" t="s">
        <v>30</v>
      </c>
      <c r="C392" s="25" t="s">
        <v>42</v>
      </c>
      <c r="D392" s="25" t="s">
        <v>42</v>
      </c>
      <c r="E392" s="25" t="s">
        <v>3117</v>
      </c>
      <c r="F392" s="25" t="s">
        <v>3118</v>
      </c>
      <c r="G392" s="25">
        <v>8.9</v>
      </c>
      <c r="H392" s="25" t="s">
        <v>60</v>
      </c>
      <c r="I392" s="25" t="s">
        <v>232</v>
      </c>
      <c r="J392" s="25" t="s">
        <v>73</v>
      </c>
      <c r="K392" s="25" t="s">
        <v>72</v>
      </c>
      <c r="L392" s="25" t="s">
        <v>72</v>
      </c>
      <c r="M392" s="25" t="s">
        <v>50</v>
      </c>
      <c r="N392" s="25" t="s">
        <v>64</v>
      </c>
      <c r="O392" s="26">
        <v>31778</v>
      </c>
      <c r="P392" s="25"/>
      <c r="Q392" s="25">
        <v>9.33</v>
      </c>
      <c r="R392" s="27" t="s">
        <v>41</v>
      </c>
      <c r="S392" s="28"/>
      <c r="T392" s="28"/>
    </row>
    <row r="393" spans="1:20" s="24" customFormat="1" x14ac:dyDescent="0.35">
      <c r="A393" s="37">
        <v>67504</v>
      </c>
      <c r="B393" s="37" t="s">
        <v>30</v>
      </c>
      <c r="C393" s="37" t="s">
        <v>42</v>
      </c>
      <c r="D393" s="37" t="s">
        <v>31</v>
      </c>
      <c r="E393" s="37" t="s">
        <v>3368</v>
      </c>
      <c r="F393" s="37" t="s">
        <v>3369</v>
      </c>
      <c r="G393" s="37">
        <v>1</v>
      </c>
      <c r="H393" s="37" t="s">
        <v>60</v>
      </c>
      <c r="I393" s="37" t="s">
        <v>3370</v>
      </c>
      <c r="J393" s="37" t="s">
        <v>73</v>
      </c>
      <c r="K393" s="37" t="s">
        <v>72</v>
      </c>
      <c r="L393" s="37" t="s">
        <v>72</v>
      </c>
      <c r="M393" s="37" t="s">
        <v>50</v>
      </c>
      <c r="N393" s="37" t="s">
        <v>64</v>
      </c>
      <c r="O393" s="38">
        <v>34410</v>
      </c>
      <c r="P393" s="37"/>
      <c r="Q393" s="37">
        <v>1</v>
      </c>
      <c r="R393" s="39" t="s">
        <v>41</v>
      </c>
      <c r="S393" s="40"/>
      <c r="T393" s="40"/>
    </row>
    <row r="394" spans="1:20" s="24" customFormat="1" x14ac:dyDescent="0.35">
      <c r="A394" s="25">
        <v>32500</v>
      </c>
      <c r="B394" s="25" t="s">
        <v>30</v>
      </c>
      <c r="C394" s="25" t="s">
        <v>31</v>
      </c>
      <c r="D394" s="25" t="s">
        <v>42</v>
      </c>
      <c r="E394" s="25" t="s">
        <v>3475</v>
      </c>
      <c r="F394" s="25" t="s">
        <v>3476</v>
      </c>
      <c r="G394" s="25">
        <v>6.4</v>
      </c>
      <c r="H394" s="25" t="s">
        <v>60</v>
      </c>
      <c r="I394" s="25" t="s">
        <v>71</v>
      </c>
      <c r="J394" s="25" t="s">
        <v>73</v>
      </c>
      <c r="K394" s="25" t="s">
        <v>72</v>
      </c>
      <c r="L394" s="25" t="s">
        <v>72</v>
      </c>
      <c r="M394" s="25" t="s">
        <v>50</v>
      </c>
      <c r="N394" s="25" t="s">
        <v>64</v>
      </c>
      <c r="O394" s="26">
        <v>5115</v>
      </c>
      <c r="P394" s="25" t="s">
        <v>3477</v>
      </c>
      <c r="Q394" s="25">
        <v>6.4</v>
      </c>
      <c r="R394" s="27" t="s">
        <v>41</v>
      </c>
      <c r="S394" s="28"/>
      <c r="T394" s="28"/>
    </row>
    <row r="395" spans="1:20" s="24" customFormat="1" x14ac:dyDescent="0.35">
      <c r="A395" s="25">
        <v>32600</v>
      </c>
      <c r="B395" s="25" t="s">
        <v>30</v>
      </c>
      <c r="C395" s="25" t="s">
        <v>31</v>
      </c>
      <c r="D395" s="25" t="s">
        <v>42</v>
      </c>
      <c r="E395" s="25" t="s">
        <v>3480</v>
      </c>
      <c r="F395" s="25" t="s">
        <v>3481</v>
      </c>
      <c r="G395" s="25">
        <v>2.5</v>
      </c>
      <c r="H395" s="25" t="s">
        <v>60</v>
      </c>
      <c r="I395" s="25" t="s">
        <v>60</v>
      </c>
      <c r="J395" s="25" t="s">
        <v>73</v>
      </c>
      <c r="K395" s="25" t="s">
        <v>72</v>
      </c>
      <c r="L395" s="25" t="s">
        <v>72</v>
      </c>
      <c r="M395" s="25" t="s">
        <v>50</v>
      </c>
      <c r="N395" s="25" t="s">
        <v>64</v>
      </c>
      <c r="O395" s="26">
        <v>3289</v>
      </c>
      <c r="P395" s="25"/>
      <c r="Q395" s="25">
        <v>2.52</v>
      </c>
      <c r="R395" s="27" t="s">
        <v>41</v>
      </c>
      <c r="S395" s="28"/>
      <c r="T395" s="28"/>
    </row>
    <row r="396" spans="1:20" s="24" customFormat="1" x14ac:dyDescent="0.35">
      <c r="A396" s="37">
        <v>58800</v>
      </c>
      <c r="B396" s="37" t="s">
        <v>30</v>
      </c>
      <c r="C396" s="37" t="s">
        <v>42</v>
      </c>
      <c r="D396" s="37" t="s">
        <v>31</v>
      </c>
      <c r="E396" s="37" t="s">
        <v>3605</v>
      </c>
      <c r="F396" s="37" t="s">
        <v>3606</v>
      </c>
      <c r="G396" s="37">
        <v>9.9499999999999993</v>
      </c>
      <c r="H396" s="37" t="s">
        <v>60</v>
      </c>
      <c r="I396" s="37" t="s">
        <v>1340</v>
      </c>
      <c r="J396" s="37" t="s">
        <v>73</v>
      </c>
      <c r="K396" s="37" t="s">
        <v>72</v>
      </c>
      <c r="L396" s="37" t="s">
        <v>72</v>
      </c>
      <c r="M396" s="37" t="s">
        <v>50</v>
      </c>
      <c r="N396" s="37" t="s">
        <v>64</v>
      </c>
      <c r="O396" s="38">
        <v>29952</v>
      </c>
      <c r="P396" s="37"/>
      <c r="Q396" s="37">
        <v>10.14</v>
      </c>
      <c r="R396" s="39" t="s">
        <v>41</v>
      </c>
      <c r="S396" s="40"/>
      <c r="T396" s="40"/>
    </row>
    <row r="397" spans="1:20" s="24" customFormat="1" x14ac:dyDescent="0.35">
      <c r="A397" s="25">
        <v>73300</v>
      </c>
      <c r="B397" s="25" t="s">
        <v>30</v>
      </c>
      <c r="C397" s="25" t="s">
        <v>42</v>
      </c>
      <c r="D397" s="25" t="s">
        <v>42</v>
      </c>
      <c r="E397" s="25" t="s">
        <v>3551</v>
      </c>
      <c r="F397" s="25" t="s">
        <v>3552</v>
      </c>
      <c r="G397" s="25">
        <v>18.600000000000001</v>
      </c>
      <c r="H397" s="25" t="s">
        <v>60</v>
      </c>
      <c r="I397" s="25" t="s">
        <v>232</v>
      </c>
      <c r="J397" s="25" t="s">
        <v>73</v>
      </c>
      <c r="K397" s="25" t="s">
        <v>72</v>
      </c>
      <c r="L397" s="25" t="s">
        <v>72</v>
      </c>
      <c r="M397" s="25" t="s">
        <v>50</v>
      </c>
      <c r="N397" s="25" t="s">
        <v>64</v>
      </c>
      <c r="O397" s="26">
        <v>32509</v>
      </c>
      <c r="P397" s="25"/>
      <c r="Q397" s="25">
        <v>12.3</v>
      </c>
      <c r="R397" s="27" t="s">
        <v>41</v>
      </c>
      <c r="S397" s="28"/>
      <c r="T397" s="28"/>
    </row>
    <row r="398" spans="1:20" s="24" customFormat="1" x14ac:dyDescent="0.35">
      <c r="A398" s="25">
        <v>33100</v>
      </c>
      <c r="B398" s="25" t="s">
        <v>30</v>
      </c>
      <c r="C398" s="25" t="s">
        <v>31</v>
      </c>
      <c r="D398" s="25" t="s">
        <v>42</v>
      </c>
      <c r="E398" s="25" t="s">
        <v>3622</v>
      </c>
      <c r="F398" s="25" t="s">
        <v>3623</v>
      </c>
      <c r="G398" s="25">
        <v>76</v>
      </c>
      <c r="H398" s="25" t="s">
        <v>60</v>
      </c>
      <c r="I398" s="25" t="s">
        <v>156</v>
      </c>
      <c r="J398" s="25" t="s">
        <v>73</v>
      </c>
      <c r="K398" s="25" t="s">
        <v>72</v>
      </c>
      <c r="L398" s="25" t="s">
        <v>72</v>
      </c>
      <c r="M398" s="25" t="s">
        <v>50</v>
      </c>
      <c r="N398" s="25" t="s">
        <v>64</v>
      </c>
      <c r="O398" s="26">
        <v>29952</v>
      </c>
      <c r="P398" s="25"/>
      <c r="Q398" s="25">
        <v>78.2</v>
      </c>
      <c r="R398" s="27" t="s">
        <v>41</v>
      </c>
      <c r="S398" s="28"/>
      <c r="T398" s="28"/>
    </row>
    <row r="399" spans="1:20" s="24" customFormat="1" x14ac:dyDescent="0.35">
      <c r="A399" s="37">
        <v>44609</v>
      </c>
      <c r="B399" s="37" t="s">
        <v>30</v>
      </c>
      <c r="C399" s="37" t="s">
        <v>42</v>
      </c>
      <c r="D399" s="37" t="s">
        <v>31</v>
      </c>
      <c r="E399" s="37" t="s">
        <v>3736</v>
      </c>
      <c r="F399" s="37" t="s">
        <v>3737</v>
      </c>
      <c r="G399" s="37">
        <v>1.1000000000000001</v>
      </c>
      <c r="H399" s="37" t="s">
        <v>60</v>
      </c>
      <c r="I399" s="37" t="s">
        <v>3738</v>
      </c>
      <c r="J399" s="37" t="s">
        <v>73</v>
      </c>
      <c r="K399" s="37" t="s">
        <v>72</v>
      </c>
      <c r="L399" s="37" t="s">
        <v>72</v>
      </c>
      <c r="M399" s="37" t="s">
        <v>50</v>
      </c>
      <c r="N399" s="37" t="s">
        <v>64</v>
      </c>
      <c r="O399" s="38">
        <v>31513</v>
      </c>
      <c r="P399" s="37"/>
      <c r="Q399" s="37">
        <v>1</v>
      </c>
      <c r="R399" s="39" t="s">
        <v>41</v>
      </c>
      <c r="S399" s="40"/>
      <c r="T399" s="40"/>
    </row>
    <row r="400" spans="1:20" s="24" customFormat="1" x14ac:dyDescent="0.35">
      <c r="A400" s="37">
        <v>58705</v>
      </c>
      <c r="B400" s="37" t="s">
        <v>30</v>
      </c>
      <c r="C400" s="37" t="s">
        <v>31</v>
      </c>
      <c r="D400" s="37" t="s">
        <v>31</v>
      </c>
      <c r="E400" s="37" t="s">
        <v>3805</v>
      </c>
      <c r="F400" s="37" t="s">
        <v>3806</v>
      </c>
      <c r="G400" s="37">
        <v>5.0999999999999996</v>
      </c>
      <c r="H400" s="37" t="s">
        <v>60</v>
      </c>
      <c r="I400" s="37" t="s">
        <v>3066</v>
      </c>
      <c r="J400" s="37" t="s">
        <v>73</v>
      </c>
      <c r="K400" s="37" t="s">
        <v>72</v>
      </c>
      <c r="L400" s="37" t="s">
        <v>72</v>
      </c>
      <c r="M400" s="37" t="s">
        <v>50</v>
      </c>
      <c r="N400" s="37" t="s">
        <v>64</v>
      </c>
      <c r="O400" s="38">
        <v>29587</v>
      </c>
      <c r="P400" s="37"/>
      <c r="Q400" s="37">
        <v>5.0999999999999996</v>
      </c>
      <c r="R400" s="39" t="s">
        <v>41</v>
      </c>
      <c r="S400" s="40"/>
      <c r="T400" s="40"/>
    </row>
    <row r="401" spans="1:20" s="24" customFormat="1" x14ac:dyDescent="0.35">
      <c r="A401" s="25">
        <v>8000</v>
      </c>
      <c r="B401" s="25" t="s">
        <v>30</v>
      </c>
      <c r="C401" s="25" t="s">
        <v>31</v>
      </c>
      <c r="D401" s="25" t="s">
        <v>42</v>
      </c>
      <c r="E401" s="25" t="s">
        <v>1055</v>
      </c>
      <c r="F401" s="25" t="s">
        <v>1056</v>
      </c>
      <c r="G401" s="25">
        <v>21</v>
      </c>
      <c r="H401" s="25" t="s">
        <v>60</v>
      </c>
      <c r="I401" s="25" t="s">
        <v>1057</v>
      </c>
      <c r="J401" s="25" t="s">
        <v>73</v>
      </c>
      <c r="K401" s="25" t="s">
        <v>1058</v>
      </c>
      <c r="L401" s="25" t="s">
        <v>72</v>
      </c>
      <c r="M401" s="25" t="s">
        <v>50</v>
      </c>
      <c r="N401" s="25" t="s">
        <v>64</v>
      </c>
      <c r="O401" s="26">
        <v>36892</v>
      </c>
      <c r="P401" s="25"/>
      <c r="Q401" s="25">
        <v>39.6</v>
      </c>
      <c r="R401" s="27" t="s">
        <v>41</v>
      </c>
      <c r="S401" s="28"/>
      <c r="T401" s="28"/>
    </row>
    <row r="402" spans="1:20" s="24" customFormat="1" x14ac:dyDescent="0.35">
      <c r="A402" s="37">
        <v>2920</v>
      </c>
      <c r="B402" s="37" t="s">
        <v>30</v>
      </c>
      <c r="C402" s="37" t="s">
        <v>31</v>
      </c>
      <c r="D402" s="37" t="s">
        <v>31</v>
      </c>
      <c r="E402" s="37" t="s">
        <v>1184</v>
      </c>
      <c r="F402" s="37" t="s">
        <v>1185</v>
      </c>
      <c r="G402" s="37">
        <v>200</v>
      </c>
      <c r="H402" s="37" t="s">
        <v>60</v>
      </c>
      <c r="I402" s="37" t="s">
        <v>60</v>
      </c>
      <c r="J402" s="37" t="s">
        <v>73</v>
      </c>
      <c r="K402" s="37" t="s">
        <v>1058</v>
      </c>
      <c r="L402" s="37" t="s">
        <v>72</v>
      </c>
      <c r="M402" s="37" t="s">
        <v>50</v>
      </c>
      <c r="N402" s="37" t="s">
        <v>64</v>
      </c>
      <c r="O402" s="38">
        <v>31778</v>
      </c>
      <c r="P402" s="37"/>
      <c r="Q402" s="37">
        <v>199</v>
      </c>
      <c r="R402" s="39" t="s">
        <v>41</v>
      </c>
      <c r="S402" s="40"/>
      <c r="T402" s="40"/>
    </row>
    <row r="403" spans="1:20" s="24" customFormat="1" x14ac:dyDescent="0.35">
      <c r="A403" s="25">
        <v>64900</v>
      </c>
      <c r="B403" s="25" t="s">
        <v>30</v>
      </c>
      <c r="C403" s="25" t="s">
        <v>42</v>
      </c>
      <c r="D403" s="25" t="s">
        <v>42</v>
      </c>
      <c r="E403" s="25" t="s">
        <v>2934</v>
      </c>
      <c r="F403" s="25" t="s">
        <v>2935</v>
      </c>
      <c r="G403" s="25">
        <v>5.0999999999999996</v>
      </c>
      <c r="H403" s="25" t="s">
        <v>60</v>
      </c>
      <c r="I403" s="25" t="s">
        <v>232</v>
      </c>
      <c r="J403" s="25" t="s">
        <v>73</v>
      </c>
      <c r="K403" s="25"/>
      <c r="L403" s="25" t="s">
        <v>232</v>
      </c>
      <c r="M403" s="25" t="s">
        <v>50</v>
      </c>
      <c r="N403" s="25" t="s">
        <v>64</v>
      </c>
      <c r="O403" s="26">
        <v>31778</v>
      </c>
      <c r="P403" s="25"/>
      <c r="Q403" s="25">
        <v>5.12</v>
      </c>
      <c r="R403" s="27" t="s">
        <v>41</v>
      </c>
      <c r="S403" s="28"/>
      <c r="T403" s="28"/>
    </row>
    <row r="404" spans="1:20" s="24" customFormat="1" x14ac:dyDescent="0.35">
      <c r="A404" s="25">
        <v>69600</v>
      </c>
      <c r="B404" s="25" t="s">
        <v>30</v>
      </c>
      <c r="C404" s="25" t="s">
        <v>42</v>
      </c>
      <c r="D404" s="25" t="s">
        <v>42</v>
      </c>
      <c r="E404" s="25" t="s">
        <v>3174</v>
      </c>
      <c r="F404" s="25" t="s">
        <v>3175</v>
      </c>
      <c r="G404" s="25">
        <v>2.2999999999999998</v>
      </c>
      <c r="H404" s="25" t="s">
        <v>60</v>
      </c>
      <c r="I404" s="25" t="s">
        <v>232</v>
      </c>
      <c r="J404" s="25" t="s">
        <v>73</v>
      </c>
      <c r="K404" s="25"/>
      <c r="L404" s="25" t="s">
        <v>232</v>
      </c>
      <c r="M404" s="25" t="s">
        <v>50</v>
      </c>
      <c r="N404" s="25" t="s">
        <v>64</v>
      </c>
      <c r="O404" s="26">
        <v>3289</v>
      </c>
      <c r="P404" s="25"/>
      <c r="Q404" s="25">
        <v>2.2799999999999998</v>
      </c>
      <c r="R404" s="27" t="s">
        <v>41</v>
      </c>
      <c r="S404" s="28"/>
      <c r="T404" s="28"/>
    </row>
    <row r="405" spans="1:20" s="24" customFormat="1" x14ac:dyDescent="0.3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8"/>
      <c r="P405" s="37"/>
      <c r="Q405" s="37"/>
      <c r="R405" s="39"/>
      <c r="S405" s="40"/>
      <c r="T405" s="40"/>
    </row>
    <row r="406" spans="1:20" s="24" customFormat="1" x14ac:dyDescent="0.3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9"/>
      <c r="S406" s="40"/>
      <c r="T406" s="40"/>
    </row>
    <row r="407" spans="1:20" s="24" customFormat="1" x14ac:dyDescent="0.3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9"/>
      <c r="S407" s="40"/>
      <c r="T407" s="40"/>
    </row>
    <row r="408" spans="1:20" s="24" customFormat="1" x14ac:dyDescent="0.3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8"/>
      <c r="P408" s="37"/>
      <c r="Q408" s="37"/>
      <c r="R408" s="39"/>
      <c r="S408" s="40"/>
      <c r="T408" s="40"/>
    </row>
    <row r="409" spans="1:20" s="24" customForma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6"/>
      <c r="P409" s="25"/>
      <c r="Q409" s="25"/>
      <c r="R409" s="27"/>
      <c r="S409" s="28"/>
      <c r="T409" s="28"/>
    </row>
    <row r="410" spans="1:20" s="24" customFormat="1" x14ac:dyDescent="0.3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8"/>
      <c r="P410" s="37"/>
      <c r="Q410" s="37"/>
      <c r="R410" s="39"/>
      <c r="S410" s="40"/>
      <c r="T410" s="40"/>
    </row>
    <row r="411" spans="1:20" s="24" customFormat="1" x14ac:dyDescent="0.3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8"/>
      <c r="P411" s="37"/>
      <c r="Q411" s="37"/>
      <c r="R411" s="39"/>
      <c r="S411" s="40"/>
      <c r="T411" s="40"/>
    </row>
    <row r="412" spans="1:20" s="24" customFormat="1" x14ac:dyDescent="0.3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8"/>
      <c r="P412" s="37"/>
      <c r="Q412" s="37"/>
      <c r="R412" s="39"/>
      <c r="S412" s="40"/>
      <c r="T412" s="40"/>
    </row>
    <row r="413" spans="1:20" s="24" customFormat="1" x14ac:dyDescent="0.3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8"/>
      <c r="P413" s="37"/>
      <c r="Q413" s="37"/>
      <c r="R413" s="39"/>
      <c r="S413" s="40"/>
      <c r="T413" s="40"/>
    </row>
    <row r="414" spans="1:20" s="24" customFormat="1" x14ac:dyDescent="0.3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8"/>
      <c r="P414" s="37"/>
      <c r="Q414" s="37"/>
      <c r="R414" s="39"/>
      <c r="S414" s="40"/>
      <c r="T414" s="40"/>
    </row>
    <row r="415" spans="1:20" s="24" customFormat="1" x14ac:dyDescent="0.3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8"/>
      <c r="P415" s="37"/>
      <c r="Q415" s="37"/>
      <c r="R415" s="39"/>
      <c r="S415" s="40"/>
      <c r="T415" s="40"/>
    </row>
    <row r="416" spans="1:20" s="24" customForma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6"/>
      <c r="P416" s="25"/>
      <c r="Q416" s="25"/>
      <c r="R416" s="27"/>
      <c r="S416" s="28"/>
      <c r="T416" s="28"/>
    </row>
    <row r="417" spans="1:20" s="24" customFormat="1" x14ac:dyDescent="0.3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8"/>
      <c r="P417" s="37"/>
      <c r="Q417" s="37"/>
      <c r="R417" s="39"/>
      <c r="S417" s="40"/>
      <c r="T417" s="40"/>
    </row>
    <row r="418" spans="1:20" s="24" customFormat="1" x14ac:dyDescent="0.3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8"/>
      <c r="P418" s="37"/>
      <c r="Q418" s="37"/>
      <c r="R418" s="39"/>
      <c r="S418" s="40"/>
      <c r="T418" s="40"/>
    </row>
    <row r="419" spans="1:20" s="24" customFormat="1" x14ac:dyDescent="0.3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8"/>
      <c r="P419" s="37"/>
      <c r="Q419" s="37"/>
      <c r="R419" s="39"/>
      <c r="S419" s="40"/>
      <c r="T419" s="40"/>
    </row>
    <row r="420" spans="1:20" s="24" customFormat="1" x14ac:dyDescent="0.3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8"/>
      <c r="P420" s="37"/>
      <c r="Q420" s="37"/>
      <c r="R420" s="39"/>
      <c r="S420" s="40"/>
      <c r="T420" s="40"/>
    </row>
    <row r="421" spans="1:20" s="24" customFormat="1" x14ac:dyDescent="0.3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8"/>
      <c r="P421" s="37"/>
      <c r="Q421" s="37"/>
      <c r="R421" s="39"/>
      <c r="S421" s="40"/>
      <c r="T421" s="40"/>
    </row>
    <row r="422" spans="1:20" s="24" customFormat="1" x14ac:dyDescent="0.3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8"/>
      <c r="P422" s="37"/>
      <c r="Q422" s="37"/>
      <c r="R422" s="39"/>
      <c r="S422" s="40"/>
      <c r="T422" s="40"/>
    </row>
    <row r="423" spans="1:20" s="24" customFormat="1" x14ac:dyDescent="0.3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8"/>
      <c r="P423" s="37"/>
      <c r="Q423" s="37"/>
      <c r="R423" s="39"/>
      <c r="S423" s="40"/>
      <c r="T423" s="40"/>
    </row>
    <row r="424" spans="1:20" s="24" customFormat="1" x14ac:dyDescent="0.3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8"/>
      <c r="P424" s="37"/>
      <c r="Q424" s="37"/>
      <c r="R424" s="39"/>
      <c r="S424" s="40"/>
      <c r="T424" s="40"/>
    </row>
    <row r="425" spans="1:20" s="24" customFormat="1" x14ac:dyDescent="0.3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8"/>
      <c r="P425" s="37"/>
      <c r="Q425" s="37"/>
      <c r="R425" s="39"/>
      <c r="S425" s="40"/>
      <c r="T425" s="40"/>
    </row>
    <row r="426" spans="1:20" s="24" customForma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6"/>
      <c r="P426" s="25"/>
      <c r="Q426" s="25"/>
      <c r="R426" s="27"/>
      <c r="S426" s="28"/>
      <c r="T426" s="28"/>
    </row>
    <row r="427" spans="1:20" s="24" customFormat="1" x14ac:dyDescent="0.3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8"/>
      <c r="P427" s="37"/>
      <c r="Q427" s="37"/>
      <c r="R427" s="39"/>
      <c r="S427" s="40"/>
      <c r="T427" s="40"/>
    </row>
    <row r="428" spans="1:20" s="24" customFormat="1" x14ac:dyDescent="0.3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8"/>
      <c r="P428" s="37"/>
      <c r="Q428" s="37"/>
      <c r="R428" s="39"/>
      <c r="S428" s="40"/>
      <c r="T428" s="40"/>
    </row>
    <row r="429" spans="1:20" s="24" customForma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6"/>
      <c r="P429" s="25"/>
      <c r="Q429" s="25"/>
      <c r="R429" s="27"/>
      <c r="S429" s="28"/>
      <c r="T429" s="28"/>
    </row>
    <row r="430" spans="1:20" s="24" customFormat="1" x14ac:dyDescent="0.3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6"/>
      <c r="P430" s="45"/>
      <c r="Q430" s="45"/>
      <c r="R430" s="47"/>
      <c r="S430" s="48"/>
      <c r="T430" s="48"/>
    </row>
    <row r="431" spans="1:20" s="24" customFormat="1" x14ac:dyDescent="0.3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8"/>
      <c r="P431" s="37"/>
      <c r="Q431" s="37"/>
      <c r="R431" s="39"/>
      <c r="S431" s="40"/>
      <c r="T431" s="40"/>
    </row>
    <row r="432" spans="1:20" s="24" customFormat="1" x14ac:dyDescent="0.3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8"/>
      <c r="P432" s="37"/>
      <c r="Q432" s="37"/>
      <c r="R432" s="39"/>
      <c r="S432" s="40"/>
      <c r="T432" s="40"/>
    </row>
    <row r="433" spans="1:20" s="24" customForma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6"/>
      <c r="P433" s="25"/>
      <c r="Q433" s="25"/>
      <c r="R433" s="27"/>
      <c r="S433" s="28"/>
      <c r="T433" s="28"/>
    </row>
    <row r="434" spans="1:20" s="24" customFormat="1" x14ac:dyDescent="0.3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8"/>
      <c r="P434" s="37"/>
      <c r="Q434" s="37"/>
      <c r="R434" s="39"/>
      <c r="S434" s="40"/>
      <c r="T434" s="40"/>
    </row>
    <row r="435" spans="1:20" s="24" customFormat="1" x14ac:dyDescent="0.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8"/>
      <c r="P435" s="37"/>
      <c r="Q435" s="37"/>
      <c r="R435" s="39"/>
      <c r="S435" s="40"/>
      <c r="T435" s="40"/>
    </row>
    <row r="436" spans="1:20" s="24" customFormat="1" x14ac:dyDescent="0.3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8"/>
      <c r="P436" s="37"/>
      <c r="Q436" s="37"/>
      <c r="R436" s="39"/>
      <c r="S436" s="40"/>
      <c r="T436" s="40"/>
    </row>
    <row r="437" spans="1:20" s="24" customFormat="1" x14ac:dyDescent="0.3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8"/>
      <c r="P437" s="37"/>
      <c r="Q437" s="37"/>
      <c r="R437" s="39"/>
      <c r="S437" s="40"/>
      <c r="T437" s="40"/>
    </row>
    <row r="438" spans="1:20" s="24" customFormat="1" x14ac:dyDescent="0.3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8"/>
      <c r="P438" s="37"/>
      <c r="Q438" s="37"/>
      <c r="R438" s="39"/>
      <c r="S438" s="40"/>
      <c r="T438" s="40"/>
    </row>
    <row r="439" spans="1:20" s="24" customFormat="1" x14ac:dyDescent="0.3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8"/>
      <c r="P439" s="37"/>
      <c r="Q439" s="37"/>
      <c r="R439" s="39"/>
      <c r="S439" s="40"/>
      <c r="T439" s="40"/>
    </row>
    <row r="440" spans="1:20" s="24" customFormat="1" x14ac:dyDescent="0.3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8"/>
      <c r="P440" s="37"/>
      <c r="Q440" s="37"/>
      <c r="R440" s="39"/>
      <c r="S440" s="40"/>
      <c r="T440" s="40"/>
    </row>
    <row r="441" spans="1:20" s="24" customFormat="1" x14ac:dyDescent="0.3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8"/>
      <c r="P441" s="37"/>
      <c r="Q441" s="37"/>
      <c r="R441" s="39"/>
      <c r="S441" s="40"/>
      <c r="T441" s="40"/>
    </row>
    <row r="442" spans="1:20" s="24" customFormat="1" x14ac:dyDescent="0.3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9"/>
      <c r="S442" s="40"/>
      <c r="T442" s="40"/>
    </row>
    <row r="443" spans="1:20" s="24" customFormat="1" x14ac:dyDescent="0.3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8"/>
      <c r="P443" s="37"/>
      <c r="Q443" s="37"/>
      <c r="R443" s="39"/>
      <c r="S443" s="40"/>
      <c r="T443" s="40"/>
    </row>
    <row r="444" spans="1:20" s="24" customFormat="1" x14ac:dyDescent="0.3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8"/>
      <c r="P444" s="37"/>
      <c r="Q444" s="37"/>
      <c r="R444" s="39"/>
      <c r="S444" s="40"/>
      <c r="T444" s="40"/>
    </row>
    <row r="445" spans="1:20" s="24" customFormat="1" x14ac:dyDescent="0.3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8"/>
      <c r="P445" s="37"/>
      <c r="Q445" s="37"/>
      <c r="R445" s="39"/>
      <c r="S445" s="40"/>
      <c r="T445" s="40"/>
    </row>
    <row r="446" spans="1:20" s="24" customFormat="1" x14ac:dyDescent="0.3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8"/>
      <c r="P446" s="37"/>
      <c r="Q446" s="37"/>
      <c r="R446" s="39"/>
      <c r="S446" s="40"/>
      <c r="T446" s="40"/>
    </row>
    <row r="447" spans="1:20" s="24" customFormat="1" x14ac:dyDescent="0.3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8"/>
      <c r="P447" s="37"/>
      <c r="Q447" s="37"/>
      <c r="R447" s="39"/>
      <c r="S447" s="40"/>
      <c r="T447" s="40"/>
    </row>
    <row r="448" spans="1:20" s="24" customFormat="1" x14ac:dyDescent="0.3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8"/>
      <c r="P448" s="37"/>
      <c r="Q448" s="37"/>
      <c r="R448" s="39"/>
      <c r="S448" s="40"/>
      <c r="T448" s="40"/>
    </row>
    <row r="449" spans="1:20" s="24" customFormat="1" x14ac:dyDescent="0.3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8"/>
      <c r="P449" s="37"/>
      <c r="Q449" s="37"/>
      <c r="R449" s="39"/>
      <c r="S449" s="40"/>
      <c r="T449" s="40"/>
    </row>
    <row r="450" spans="1:20" x14ac:dyDescent="0.3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8"/>
      <c r="P450" s="37"/>
      <c r="Q450" s="37"/>
      <c r="R450" s="39"/>
      <c r="S450" s="40"/>
      <c r="T450" s="40"/>
    </row>
    <row r="451" spans="1:20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6"/>
      <c r="P451" s="25"/>
      <c r="Q451" s="25"/>
      <c r="R451" s="27"/>
      <c r="S451" s="28"/>
      <c r="T451" s="28"/>
    </row>
    <row r="452" spans="1:20" x14ac:dyDescent="0.3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8"/>
      <c r="P452" s="37"/>
      <c r="Q452" s="37"/>
      <c r="R452" s="39"/>
      <c r="S452" s="40"/>
      <c r="T452" s="40"/>
    </row>
    <row r="453" spans="1:20" x14ac:dyDescent="0.3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8"/>
      <c r="P453" s="37"/>
      <c r="Q453" s="37"/>
      <c r="R453" s="39"/>
      <c r="S453" s="40"/>
      <c r="T453" s="40"/>
    </row>
    <row r="454" spans="1:20" x14ac:dyDescent="0.3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8"/>
      <c r="P454" s="37"/>
      <c r="Q454" s="37"/>
      <c r="R454" s="39"/>
      <c r="S454" s="40"/>
      <c r="T454" s="40"/>
    </row>
    <row r="455" spans="1:20" x14ac:dyDescent="0.3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8"/>
      <c r="P455" s="37"/>
      <c r="Q455" s="37"/>
      <c r="R455" s="39"/>
      <c r="S455" s="40"/>
      <c r="T455" s="40"/>
    </row>
    <row r="456" spans="1:20" x14ac:dyDescent="0.3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8"/>
      <c r="P456" s="37"/>
      <c r="Q456" s="37"/>
      <c r="R456" s="39"/>
      <c r="S456" s="40"/>
      <c r="T456" s="50"/>
    </row>
    <row r="457" spans="1:20" x14ac:dyDescent="0.3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8"/>
      <c r="P457" s="37"/>
      <c r="Q457" s="37"/>
      <c r="R457" s="39"/>
      <c r="S457" s="40"/>
      <c r="T457" s="40"/>
    </row>
    <row r="458" spans="1:20" x14ac:dyDescent="0.3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8"/>
      <c r="P458" s="37"/>
      <c r="Q458" s="37"/>
      <c r="R458" s="39"/>
      <c r="S458" s="40"/>
      <c r="T458" s="40"/>
    </row>
    <row r="459" spans="1:20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6"/>
      <c r="P459" s="25"/>
      <c r="Q459" s="25"/>
      <c r="R459" s="27"/>
      <c r="S459" s="28"/>
      <c r="T459" s="28"/>
    </row>
    <row r="460" spans="1:20" x14ac:dyDescent="0.3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8"/>
      <c r="P460" s="37"/>
      <c r="Q460" s="37"/>
      <c r="R460" s="39"/>
      <c r="S460" s="40"/>
      <c r="T460" s="40"/>
    </row>
    <row r="461" spans="1:20" x14ac:dyDescent="0.3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8"/>
      <c r="P461" s="37"/>
      <c r="Q461" s="37"/>
      <c r="R461" s="39"/>
      <c r="S461" s="40"/>
      <c r="T461" s="40"/>
    </row>
    <row r="462" spans="1:20" x14ac:dyDescent="0.3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8"/>
      <c r="P462" s="37"/>
      <c r="Q462" s="37"/>
      <c r="R462" s="39"/>
      <c r="S462" s="40"/>
      <c r="T462" s="40"/>
    </row>
    <row r="463" spans="1:20" x14ac:dyDescent="0.3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8"/>
      <c r="P463" s="37"/>
      <c r="Q463" s="37"/>
      <c r="R463" s="39"/>
      <c r="S463" s="40"/>
      <c r="T463" s="40"/>
    </row>
    <row r="464" spans="1:20" x14ac:dyDescent="0.3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8"/>
      <c r="P464" s="37"/>
      <c r="Q464" s="37"/>
      <c r="R464" s="39"/>
      <c r="S464" s="40"/>
      <c r="T464" s="40"/>
    </row>
    <row r="465" spans="1:20" x14ac:dyDescent="0.3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8"/>
      <c r="P465" s="37"/>
      <c r="Q465" s="37"/>
      <c r="R465" s="39"/>
      <c r="S465" s="40"/>
      <c r="T465" s="40"/>
    </row>
    <row r="466" spans="1:20" x14ac:dyDescent="0.3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8"/>
      <c r="P466" s="37"/>
      <c r="Q466" s="37"/>
      <c r="R466" s="39"/>
      <c r="S466" s="40"/>
      <c r="T466" s="40"/>
    </row>
    <row r="467" spans="1:20" x14ac:dyDescent="0.3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8"/>
      <c r="P467" s="37"/>
      <c r="Q467" s="37"/>
      <c r="R467" s="39"/>
      <c r="S467" s="40"/>
      <c r="T467" s="40"/>
    </row>
    <row r="468" spans="1:20" x14ac:dyDescent="0.3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8"/>
      <c r="P468" s="37"/>
      <c r="Q468" s="37"/>
      <c r="R468" s="39"/>
      <c r="S468" s="40"/>
      <c r="T468" s="40"/>
    </row>
    <row r="469" spans="1:20" x14ac:dyDescent="0.35">
      <c r="A469" s="25">
        <v>7500</v>
      </c>
      <c r="B469" s="25" t="s">
        <v>30</v>
      </c>
      <c r="C469" s="25" t="s">
        <v>31</v>
      </c>
      <c r="D469" s="25" t="s">
        <v>42</v>
      </c>
      <c r="E469" s="25" t="s">
        <v>977</v>
      </c>
      <c r="F469" s="25" t="s">
        <v>978</v>
      </c>
      <c r="G469" s="25">
        <v>49</v>
      </c>
      <c r="H469" s="25" t="s">
        <v>60</v>
      </c>
      <c r="I469" s="25" t="s">
        <v>978</v>
      </c>
      <c r="J469" s="25" t="s">
        <v>351</v>
      </c>
      <c r="K469" s="25" t="s">
        <v>48</v>
      </c>
      <c r="L469" s="25" t="s">
        <v>187</v>
      </c>
      <c r="M469" s="25" t="s">
        <v>50</v>
      </c>
      <c r="N469" s="25" t="s">
        <v>64</v>
      </c>
      <c r="O469" s="26">
        <v>32874</v>
      </c>
      <c r="P469" s="25"/>
      <c r="Q469" s="25">
        <v>58</v>
      </c>
      <c r="R469" s="27" t="s">
        <v>41</v>
      </c>
      <c r="S469" s="28">
        <v>0.60299999999999998</v>
      </c>
      <c r="T469" s="28"/>
    </row>
    <row r="470" spans="1:20" x14ac:dyDescent="0.35">
      <c r="A470" s="25">
        <v>36300</v>
      </c>
      <c r="B470" s="25" t="s">
        <v>30</v>
      </c>
      <c r="C470" s="25" t="s">
        <v>42</v>
      </c>
      <c r="D470" s="25" t="s">
        <v>42</v>
      </c>
      <c r="E470" s="25" t="s">
        <v>230</v>
      </c>
      <c r="F470" s="25" t="s">
        <v>231</v>
      </c>
      <c r="G470" s="25">
        <v>0.2</v>
      </c>
      <c r="H470" s="25" t="s">
        <v>60</v>
      </c>
      <c r="I470" s="25" t="s">
        <v>232</v>
      </c>
      <c r="J470" s="25"/>
      <c r="K470" s="25"/>
      <c r="L470" s="25" t="s">
        <v>232</v>
      </c>
      <c r="M470" s="25" t="s">
        <v>50</v>
      </c>
      <c r="N470" s="25" t="s">
        <v>64</v>
      </c>
      <c r="O470" s="26">
        <v>34335</v>
      </c>
      <c r="P470" s="25"/>
      <c r="Q470" s="25">
        <v>0.37</v>
      </c>
      <c r="R470" s="27" t="s">
        <v>41</v>
      </c>
      <c r="S470" s="28"/>
      <c r="T470" s="28"/>
    </row>
    <row r="471" spans="1:20" x14ac:dyDescent="0.35">
      <c r="A471" s="25">
        <v>73800</v>
      </c>
      <c r="B471" s="25" t="s">
        <v>30</v>
      </c>
      <c r="C471" s="25" t="s">
        <v>42</v>
      </c>
      <c r="D471" s="25" t="s">
        <v>42</v>
      </c>
      <c r="E471" s="25" t="s">
        <v>3570</v>
      </c>
      <c r="F471" s="25" t="s">
        <v>3571</v>
      </c>
      <c r="G471" s="25">
        <v>0.6</v>
      </c>
      <c r="H471" s="25" t="s">
        <v>60</v>
      </c>
      <c r="I471" s="25" t="s">
        <v>232</v>
      </c>
      <c r="J471" s="25"/>
      <c r="K471" s="25"/>
      <c r="L471" s="25" t="s">
        <v>232</v>
      </c>
      <c r="M471" s="25" t="s">
        <v>50</v>
      </c>
      <c r="N471" s="25" t="s">
        <v>64</v>
      </c>
      <c r="O471" s="26">
        <v>30317</v>
      </c>
      <c r="P471" s="25"/>
      <c r="Q471" s="25">
        <v>0.46</v>
      </c>
      <c r="R471" s="27" t="s">
        <v>41</v>
      </c>
      <c r="S471" s="28"/>
      <c r="T471" s="28"/>
    </row>
    <row r="472" spans="1:20" x14ac:dyDescent="0.35">
      <c r="A472" s="25">
        <v>13700</v>
      </c>
      <c r="B472" s="25" t="s">
        <v>30</v>
      </c>
      <c r="C472" s="25" t="s">
        <v>31</v>
      </c>
      <c r="D472" s="25" t="s">
        <v>31</v>
      </c>
      <c r="E472" s="25" t="s">
        <v>1579</v>
      </c>
      <c r="F472" s="25" t="s">
        <v>1580</v>
      </c>
      <c r="G472" s="25">
        <v>24.75</v>
      </c>
      <c r="H472" s="25" t="s">
        <v>34</v>
      </c>
      <c r="I472" s="25" t="s">
        <v>381</v>
      </c>
      <c r="J472" s="25" t="s">
        <v>56</v>
      </c>
      <c r="K472" s="25" t="s">
        <v>63</v>
      </c>
      <c r="L472" s="25" t="s">
        <v>62</v>
      </c>
      <c r="M472" s="25" t="s">
        <v>39</v>
      </c>
      <c r="N472" s="25" t="s">
        <v>1581</v>
      </c>
      <c r="O472" s="26">
        <v>31778</v>
      </c>
      <c r="P472" s="25"/>
      <c r="Q472" s="25">
        <v>24.75</v>
      </c>
      <c r="R472" s="27" t="s">
        <v>41</v>
      </c>
      <c r="S472" s="28"/>
      <c r="T472" s="28">
        <v>32.759493670886073</v>
      </c>
    </row>
    <row r="473" spans="1:20" x14ac:dyDescent="0.35">
      <c r="A473" s="25">
        <v>13800</v>
      </c>
      <c r="B473" s="25" t="s">
        <v>30</v>
      </c>
      <c r="C473" s="25" t="s">
        <v>31</v>
      </c>
      <c r="D473" s="25" t="s">
        <v>31</v>
      </c>
      <c r="E473" s="25" t="s">
        <v>1582</v>
      </c>
      <c r="F473" s="25" t="s">
        <v>1583</v>
      </c>
      <c r="G473" s="25">
        <v>24.75</v>
      </c>
      <c r="H473" s="25" t="s">
        <v>34</v>
      </c>
      <c r="I473" s="25" t="s">
        <v>381</v>
      </c>
      <c r="J473" s="25" t="s">
        <v>56</v>
      </c>
      <c r="K473" s="25" t="s">
        <v>63</v>
      </c>
      <c r="L473" s="25" t="s">
        <v>62</v>
      </c>
      <c r="M473" s="25" t="s">
        <v>39</v>
      </c>
      <c r="N473" s="25" t="s">
        <v>1581</v>
      </c>
      <c r="O473" s="26">
        <v>31413</v>
      </c>
      <c r="P473" s="25"/>
      <c r="Q473" s="25">
        <v>24.75</v>
      </c>
      <c r="R473" s="27" t="s">
        <v>41</v>
      </c>
      <c r="S473" s="28"/>
      <c r="T473" s="28">
        <v>32.759493670886073</v>
      </c>
    </row>
    <row r="474" spans="1:20" x14ac:dyDescent="0.35">
      <c r="A474" s="25">
        <v>32000</v>
      </c>
      <c r="B474" s="25" t="s">
        <v>30</v>
      </c>
      <c r="C474" s="25" t="s">
        <v>31</v>
      </c>
      <c r="D474" s="25" t="s">
        <v>42</v>
      </c>
      <c r="E474" s="25" t="s">
        <v>3237</v>
      </c>
      <c r="F474" s="25" t="s">
        <v>3238</v>
      </c>
      <c r="G474" s="25">
        <v>525</v>
      </c>
      <c r="H474" s="25" t="s">
        <v>34</v>
      </c>
      <c r="I474" s="25" t="s">
        <v>3239</v>
      </c>
      <c r="J474" s="25" t="s">
        <v>56</v>
      </c>
      <c r="K474" s="25" t="s">
        <v>122</v>
      </c>
      <c r="L474" s="25" t="s">
        <v>203</v>
      </c>
      <c r="M474" s="25" t="s">
        <v>39</v>
      </c>
      <c r="N474" s="25" t="s">
        <v>40</v>
      </c>
      <c r="O474" s="26">
        <v>37015</v>
      </c>
      <c r="P474" s="25"/>
      <c r="Q474" s="25">
        <v>572</v>
      </c>
      <c r="R474" s="27" t="s">
        <v>204</v>
      </c>
      <c r="S474" s="28"/>
      <c r="T474" s="28">
        <v>24.458333333333332</v>
      </c>
    </row>
    <row r="475" spans="1:20" x14ac:dyDescent="0.35">
      <c r="A475" s="25">
        <v>67600</v>
      </c>
      <c r="B475" s="25" t="s">
        <v>30</v>
      </c>
      <c r="C475" s="25" t="s">
        <v>31</v>
      </c>
      <c r="D475" s="25" t="s">
        <v>42</v>
      </c>
      <c r="E475" s="25" t="s">
        <v>3107</v>
      </c>
      <c r="F475" s="25" t="s">
        <v>3108</v>
      </c>
      <c r="G475" s="25">
        <v>7</v>
      </c>
      <c r="H475" s="25" t="s">
        <v>34</v>
      </c>
      <c r="I475" s="25" t="s">
        <v>381</v>
      </c>
      <c r="J475" s="25" t="s">
        <v>56</v>
      </c>
      <c r="K475" s="25" t="s">
        <v>63</v>
      </c>
      <c r="L475" s="25" t="s">
        <v>47</v>
      </c>
      <c r="M475" s="25" t="s">
        <v>39</v>
      </c>
      <c r="N475" s="25" t="s">
        <v>1581</v>
      </c>
      <c r="O475" s="26">
        <v>29587</v>
      </c>
      <c r="P475" s="25"/>
      <c r="Q475" s="25">
        <v>7</v>
      </c>
      <c r="R475" s="27" t="s">
        <v>41</v>
      </c>
      <c r="S475" s="28"/>
      <c r="T475" s="28">
        <v>20.329249706916766</v>
      </c>
    </row>
    <row r="476" spans="1:20" x14ac:dyDescent="0.35">
      <c r="A476" s="25">
        <v>61900</v>
      </c>
      <c r="B476" s="25" t="s">
        <v>30</v>
      </c>
      <c r="C476" s="25" t="s">
        <v>31</v>
      </c>
      <c r="D476" s="25" t="s">
        <v>31</v>
      </c>
      <c r="E476" s="25" t="s">
        <v>2614</v>
      </c>
      <c r="F476" s="25" t="s">
        <v>2615</v>
      </c>
      <c r="G476" s="25">
        <v>7.5</v>
      </c>
      <c r="H476" s="25" t="s">
        <v>34</v>
      </c>
      <c r="I476" s="25" t="s">
        <v>2616</v>
      </c>
      <c r="J476" s="25" t="s">
        <v>56</v>
      </c>
      <c r="K476" s="25" t="s">
        <v>63</v>
      </c>
      <c r="L476" s="25" t="s">
        <v>47</v>
      </c>
      <c r="M476" s="25" t="s">
        <v>39</v>
      </c>
      <c r="N476" s="25" t="s">
        <v>40</v>
      </c>
      <c r="O476" s="26">
        <v>32860</v>
      </c>
      <c r="P476" s="25"/>
      <c r="Q476" s="25">
        <v>7.5</v>
      </c>
      <c r="R476" s="27" t="s">
        <v>41</v>
      </c>
      <c r="S476" s="28"/>
      <c r="T476" s="28">
        <v>17.267450222768801</v>
      </c>
    </row>
    <row r="477" spans="1:20" x14ac:dyDescent="0.35">
      <c r="A477" s="25">
        <v>19700</v>
      </c>
      <c r="B477" s="25" t="s">
        <v>30</v>
      </c>
      <c r="C477" s="25" t="s">
        <v>31</v>
      </c>
      <c r="D477" s="25" t="s">
        <v>31</v>
      </c>
      <c r="E477" s="25" t="s">
        <v>2008</v>
      </c>
      <c r="F477" s="25" t="s">
        <v>2009</v>
      </c>
      <c r="G477" s="25">
        <v>25.3</v>
      </c>
      <c r="H477" s="25" t="s">
        <v>34</v>
      </c>
      <c r="I477" s="25" t="s">
        <v>137</v>
      </c>
      <c r="J477" s="25" t="s">
        <v>56</v>
      </c>
      <c r="K477" s="25" t="s">
        <v>63</v>
      </c>
      <c r="L477" s="25" t="s">
        <v>62</v>
      </c>
      <c r="M477" s="25" t="s">
        <v>39</v>
      </c>
      <c r="N477" s="25" t="s">
        <v>138</v>
      </c>
      <c r="O477" s="26">
        <v>31413</v>
      </c>
      <c r="P477" s="25"/>
      <c r="Q477" s="25">
        <v>25.4</v>
      </c>
      <c r="R477" s="27" t="s">
        <v>41</v>
      </c>
      <c r="S477" s="28"/>
      <c r="T477" s="28">
        <v>15.853523357086303</v>
      </c>
    </row>
    <row r="478" spans="1:20" x14ac:dyDescent="0.35">
      <c r="A478" s="34">
        <v>32400</v>
      </c>
      <c r="B478" s="34" t="s">
        <v>30</v>
      </c>
      <c r="C478" s="34" t="s">
        <v>42</v>
      </c>
      <c r="D478" s="34" t="s">
        <v>31</v>
      </c>
      <c r="E478" s="34" t="s">
        <v>640</v>
      </c>
      <c r="F478" s="34" t="s">
        <v>641</v>
      </c>
      <c r="G478" s="34">
        <v>19</v>
      </c>
      <c r="H478" s="34" t="s">
        <v>34</v>
      </c>
      <c r="I478" s="34" t="s">
        <v>642</v>
      </c>
      <c r="J478" s="34" t="s">
        <v>643</v>
      </c>
      <c r="K478" s="34" t="s">
        <v>48</v>
      </c>
      <c r="L478" s="34" t="s">
        <v>47</v>
      </c>
      <c r="M478" s="34" t="s">
        <v>39</v>
      </c>
      <c r="N478" s="34" t="s">
        <v>40</v>
      </c>
      <c r="O478" s="35">
        <v>30317</v>
      </c>
      <c r="P478" s="34"/>
      <c r="Q478" s="34">
        <v>20</v>
      </c>
      <c r="R478" s="36" t="s">
        <v>41</v>
      </c>
      <c r="S478" s="33"/>
      <c r="T478" s="33">
        <v>14.68</v>
      </c>
    </row>
    <row r="479" spans="1:20" x14ac:dyDescent="0.35">
      <c r="A479" s="25">
        <v>26400</v>
      </c>
      <c r="B479" s="25" t="s">
        <v>30</v>
      </c>
      <c r="C479" s="25" t="s">
        <v>31</v>
      </c>
      <c r="D479" s="25" t="s">
        <v>31</v>
      </c>
      <c r="E479" s="25" t="s">
        <v>2863</v>
      </c>
      <c r="F479" s="25" t="s">
        <v>2864</v>
      </c>
      <c r="G479" s="25">
        <v>312</v>
      </c>
      <c r="H479" s="25" t="s">
        <v>34</v>
      </c>
      <c r="I479" s="25" t="s">
        <v>2865</v>
      </c>
      <c r="J479" s="25" t="s">
        <v>56</v>
      </c>
      <c r="K479" s="25" t="s">
        <v>48</v>
      </c>
      <c r="L479" s="25" t="s">
        <v>124</v>
      </c>
      <c r="M479" s="25" t="s">
        <v>39</v>
      </c>
      <c r="N479" s="25" t="s">
        <v>40</v>
      </c>
      <c r="O479" s="26">
        <v>21916</v>
      </c>
      <c r="P479" s="25"/>
      <c r="Q479" s="25">
        <v>320</v>
      </c>
      <c r="R479" s="27" t="s">
        <v>41</v>
      </c>
      <c r="S479" s="28"/>
      <c r="T479" s="28">
        <v>13.96515008325458</v>
      </c>
    </row>
    <row r="480" spans="1:20" x14ac:dyDescent="0.35">
      <c r="A480" s="25">
        <v>26500</v>
      </c>
      <c r="B480" s="25" t="s">
        <v>30</v>
      </c>
      <c r="C480" s="25" t="s">
        <v>31</v>
      </c>
      <c r="D480" s="25" t="s">
        <v>31</v>
      </c>
      <c r="E480" s="25" t="s">
        <v>2866</v>
      </c>
      <c r="F480" s="25" t="s">
        <v>2867</v>
      </c>
      <c r="G480" s="25">
        <v>317</v>
      </c>
      <c r="H480" s="25" t="s">
        <v>34</v>
      </c>
      <c r="I480" s="25" t="s">
        <v>2865</v>
      </c>
      <c r="J480" s="25" t="s">
        <v>56</v>
      </c>
      <c r="K480" s="25" t="s">
        <v>48</v>
      </c>
      <c r="L480" s="25" t="s">
        <v>124</v>
      </c>
      <c r="M480" s="25" t="s">
        <v>39</v>
      </c>
      <c r="N480" s="25" t="s">
        <v>40</v>
      </c>
      <c r="O480" s="26">
        <v>22282</v>
      </c>
      <c r="P480" s="25"/>
      <c r="Q480" s="25">
        <v>325</v>
      </c>
      <c r="R480" s="27" t="s">
        <v>41</v>
      </c>
      <c r="S480" s="28"/>
      <c r="T480" s="28">
        <v>13.96515008325458</v>
      </c>
    </row>
    <row r="481" spans="1:20" x14ac:dyDescent="0.35">
      <c r="A481" s="25">
        <v>26600</v>
      </c>
      <c r="B481" s="25" t="s">
        <v>30</v>
      </c>
      <c r="C481" s="25" t="s">
        <v>31</v>
      </c>
      <c r="D481" s="25" t="s">
        <v>31</v>
      </c>
      <c r="E481" s="25" t="s">
        <v>2868</v>
      </c>
      <c r="F481" s="25" t="s">
        <v>2869</v>
      </c>
      <c r="G481" s="25">
        <v>530</v>
      </c>
      <c r="H481" s="25" t="s">
        <v>34</v>
      </c>
      <c r="I481" s="25" t="s">
        <v>2865</v>
      </c>
      <c r="J481" s="25" t="s">
        <v>56</v>
      </c>
      <c r="K481" s="25" t="s">
        <v>48</v>
      </c>
      <c r="L481" s="25" t="s">
        <v>124</v>
      </c>
      <c r="M481" s="25" t="s">
        <v>39</v>
      </c>
      <c r="N481" s="25" t="s">
        <v>40</v>
      </c>
      <c r="O481" s="26">
        <v>26299</v>
      </c>
      <c r="P481" s="25"/>
      <c r="Q481" s="25">
        <v>712</v>
      </c>
      <c r="R481" s="27" t="s">
        <v>41</v>
      </c>
      <c r="S481" s="28"/>
      <c r="T481" s="28">
        <v>13.96515008325458</v>
      </c>
    </row>
    <row r="482" spans="1:20" x14ac:dyDescent="0.35">
      <c r="A482" s="34">
        <v>95800</v>
      </c>
      <c r="B482" s="34" t="s">
        <v>30</v>
      </c>
      <c r="C482" s="34" t="s">
        <v>31</v>
      </c>
      <c r="D482" s="34" t="s">
        <v>42</v>
      </c>
      <c r="E482" s="34" t="s">
        <v>946</v>
      </c>
      <c r="F482" s="34" t="s">
        <v>947</v>
      </c>
      <c r="G482" s="34">
        <v>4.5</v>
      </c>
      <c r="H482" s="34" t="s">
        <v>34</v>
      </c>
      <c r="I482" s="34" t="s">
        <v>137</v>
      </c>
      <c r="J482" s="34" t="s">
        <v>56</v>
      </c>
      <c r="K482" s="34" t="s">
        <v>63</v>
      </c>
      <c r="L482" s="34" t="s">
        <v>62</v>
      </c>
      <c r="M482" s="34" t="s">
        <v>39</v>
      </c>
      <c r="N482" s="34" t="s">
        <v>138</v>
      </c>
      <c r="O482" s="35">
        <v>39370</v>
      </c>
      <c r="P482" s="34"/>
      <c r="Q482" s="34">
        <v>4.8</v>
      </c>
      <c r="R482" s="36" t="s">
        <v>41</v>
      </c>
      <c r="S482" s="33"/>
      <c r="T482" s="33">
        <v>13.8123968004906</v>
      </c>
    </row>
    <row r="483" spans="1:20" x14ac:dyDescent="0.35">
      <c r="A483" s="34">
        <v>13900</v>
      </c>
      <c r="B483" s="34" t="s">
        <v>30</v>
      </c>
      <c r="C483" s="34" t="s">
        <v>31</v>
      </c>
      <c r="D483" s="34" t="s">
        <v>31</v>
      </c>
      <c r="E483" s="34" t="s">
        <v>1590</v>
      </c>
      <c r="F483" s="34" t="s">
        <v>1591</v>
      </c>
      <c r="G483" s="34">
        <v>46.2</v>
      </c>
      <c r="H483" s="34" t="s">
        <v>34</v>
      </c>
      <c r="I483" s="34" t="s">
        <v>796</v>
      </c>
      <c r="J483" s="34" t="s">
        <v>56</v>
      </c>
      <c r="K483" s="34" t="s">
        <v>63</v>
      </c>
      <c r="L483" s="34" t="s">
        <v>62</v>
      </c>
      <c r="M483" s="34" t="s">
        <v>39</v>
      </c>
      <c r="N483" s="34" t="s">
        <v>40</v>
      </c>
      <c r="O483" s="35">
        <v>37315</v>
      </c>
      <c r="P483" s="34"/>
      <c r="Q483" s="34">
        <v>49.9</v>
      </c>
      <c r="R483" s="36" t="s">
        <v>41</v>
      </c>
      <c r="S483" s="33"/>
      <c r="T483" s="33">
        <v>13.8123968004906</v>
      </c>
    </row>
    <row r="484" spans="1:20" x14ac:dyDescent="0.35">
      <c r="A484" s="34">
        <v>14000</v>
      </c>
      <c r="B484" s="34" t="s">
        <v>30</v>
      </c>
      <c r="C484" s="34" t="s">
        <v>31</v>
      </c>
      <c r="D484" s="34" t="s">
        <v>42</v>
      </c>
      <c r="E484" s="34" t="s">
        <v>1459</v>
      </c>
      <c r="F484" s="34" t="s">
        <v>1460</v>
      </c>
      <c r="G484" s="34">
        <v>95.4</v>
      </c>
      <c r="H484" s="34" t="s">
        <v>34</v>
      </c>
      <c r="I484" s="34" t="s">
        <v>796</v>
      </c>
      <c r="J484" s="34" t="s">
        <v>56</v>
      </c>
      <c r="K484" s="34" t="s">
        <v>63</v>
      </c>
      <c r="L484" s="34" t="s">
        <v>62</v>
      </c>
      <c r="M484" s="34" t="s">
        <v>39</v>
      </c>
      <c r="N484" s="34" t="s">
        <v>40</v>
      </c>
      <c r="O484" s="35">
        <v>37285</v>
      </c>
      <c r="P484" s="34"/>
      <c r="Q484" s="34">
        <v>99.8</v>
      </c>
      <c r="R484" s="36" t="s">
        <v>41</v>
      </c>
      <c r="S484" s="33"/>
      <c r="T484" s="33">
        <v>13.8123968004906</v>
      </c>
    </row>
    <row r="485" spans="1:20" x14ac:dyDescent="0.35">
      <c r="A485" s="34">
        <v>14400</v>
      </c>
      <c r="B485" s="34" t="s">
        <v>30</v>
      </c>
      <c r="C485" s="34" t="s">
        <v>31</v>
      </c>
      <c r="D485" s="34" t="s">
        <v>42</v>
      </c>
      <c r="E485" s="34" t="s">
        <v>1522</v>
      </c>
      <c r="F485" s="34" t="s">
        <v>1523</v>
      </c>
      <c r="G485" s="34">
        <v>98.46</v>
      </c>
      <c r="H485" s="34" t="s">
        <v>34</v>
      </c>
      <c r="I485" s="34" t="s">
        <v>1524</v>
      </c>
      <c r="J485" s="34" t="s">
        <v>56</v>
      </c>
      <c r="K485" s="34" t="s">
        <v>63</v>
      </c>
      <c r="L485" s="34" t="s">
        <v>62</v>
      </c>
      <c r="M485" s="34" t="s">
        <v>39</v>
      </c>
      <c r="N485" s="34" t="s">
        <v>40</v>
      </c>
      <c r="O485" s="35">
        <v>37130</v>
      </c>
      <c r="P485" s="34"/>
      <c r="Q485" s="34">
        <v>96</v>
      </c>
      <c r="R485" s="36" t="s">
        <v>41</v>
      </c>
      <c r="S485" s="33"/>
      <c r="T485" s="33">
        <v>13.8123968004906</v>
      </c>
    </row>
    <row r="486" spans="1:20" x14ac:dyDescent="0.35">
      <c r="A486" s="34">
        <v>82700</v>
      </c>
      <c r="B486" s="34" t="s">
        <v>30</v>
      </c>
      <c r="C486" s="34" t="s">
        <v>31</v>
      </c>
      <c r="D486" s="34" t="s">
        <v>42</v>
      </c>
      <c r="E486" s="34" t="s">
        <v>2010</v>
      </c>
      <c r="F486" s="34" t="s">
        <v>2011</v>
      </c>
      <c r="G486" s="34">
        <v>294</v>
      </c>
      <c r="H486" s="34" t="s">
        <v>34</v>
      </c>
      <c r="I486" s="34" t="s">
        <v>2012</v>
      </c>
      <c r="J486" s="34" t="s">
        <v>56</v>
      </c>
      <c r="K486" s="34" t="s">
        <v>63</v>
      </c>
      <c r="L486" s="34" t="s">
        <v>62</v>
      </c>
      <c r="M486" s="34" t="s">
        <v>39</v>
      </c>
      <c r="N486" s="34" t="s">
        <v>40</v>
      </c>
      <c r="O486" s="35">
        <v>41486</v>
      </c>
      <c r="P486" s="34"/>
      <c r="Q486" s="34">
        <v>319.60000000000002</v>
      </c>
      <c r="R486" s="36" t="s">
        <v>41</v>
      </c>
      <c r="S486" s="33"/>
      <c r="T486" s="33">
        <v>13.8123968004906</v>
      </c>
    </row>
    <row r="487" spans="1:20" x14ac:dyDescent="0.35">
      <c r="A487" s="34">
        <v>32800</v>
      </c>
      <c r="B487" s="34" t="s">
        <v>30</v>
      </c>
      <c r="C487" s="34" t="s">
        <v>31</v>
      </c>
      <c r="D487" s="34" t="s">
        <v>31</v>
      </c>
      <c r="E487" s="34" t="s">
        <v>3588</v>
      </c>
      <c r="F487" s="34" t="s">
        <v>3589</v>
      </c>
      <c r="G487" s="34">
        <v>50.61</v>
      </c>
      <c r="H487" s="34" t="s">
        <v>34</v>
      </c>
      <c r="I487" s="34" t="s">
        <v>3590</v>
      </c>
      <c r="J487" s="34" t="s">
        <v>56</v>
      </c>
      <c r="K487" s="34" t="s">
        <v>63</v>
      </c>
      <c r="L487" s="34" t="s">
        <v>62</v>
      </c>
      <c r="M487" s="34" t="s">
        <v>39</v>
      </c>
      <c r="N487" s="34" t="s">
        <v>40</v>
      </c>
      <c r="O487" s="35">
        <v>37428</v>
      </c>
      <c r="P487" s="34"/>
      <c r="Q487" s="34">
        <v>48.49</v>
      </c>
      <c r="R487" s="36" t="s">
        <v>41</v>
      </c>
      <c r="S487" s="33"/>
      <c r="T487" s="33">
        <v>13.8123968004906</v>
      </c>
    </row>
    <row r="488" spans="1:20" x14ac:dyDescent="0.35">
      <c r="A488" s="34">
        <v>24600</v>
      </c>
      <c r="B488" s="34" t="s">
        <v>30</v>
      </c>
      <c r="C488" s="34" t="s">
        <v>31</v>
      </c>
      <c r="D488" s="34" t="s">
        <v>42</v>
      </c>
      <c r="E488" s="34" t="s">
        <v>3638</v>
      </c>
      <c r="F488" s="34" t="s">
        <v>3639</v>
      </c>
      <c r="G488" s="34">
        <v>49.97</v>
      </c>
      <c r="H488" s="34" t="s">
        <v>34</v>
      </c>
      <c r="I488" s="34" t="s">
        <v>3640</v>
      </c>
      <c r="J488" s="34" t="s">
        <v>56</v>
      </c>
      <c r="K488" s="34" t="s">
        <v>63</v>
      </c>
      <c r="L488" s="34" t="s">
        <v>62</v>
      </c>
      <c r="M488" s="34" t="s">
        <v>39</v>
      </c>
      <c r="N488" s="34" t="s">
        <v>40</v>
      </c>
      <c r="O488" s="35">
        <v>38517</v>
      </c>
      <c r="P488" s="34"/>
      <c r="Q488" s="34">
        <v>49.35</v>
      </c>
      <c r="R488" s="36" t="s">
        <v>41</v>
      </c>
      <c r="S488" s="33"/>
      <c r="T488" s="33">
        <v>13.8123968004906</v>
      </c>
    </row>
    <row r="489" spans="1:20" x14ac:dyDescent="0.35">
      <c r="A489" s="25">
        <v>400</v>
      </c>
      <c r="B489" s="25" t="s">
        <v>30</v>
      </c>
      <c r="C489" s="25" t="s">
        <v>31</v>
      </c>
      <c r="D489" s="25" t="s">
        <v>31</v>
      </c>
      <c r="E489" s="25" t="s">
        <v>135</v>
      </c>
      <c r="F489" s="25" t="s">
        <v>136</v>
      </c>
      <c r="G489" s="25">
        <v>23.8</v>
      </c>
      <c r="H489" s="25" t="s">
        <v>34</v>
      </c>
      <c r="I489" s="25" t="s">
        <v>137</v>
      </c>
      <c r="J489" s="25" t="s">
        <v>56</v>
      </c>
      <c r="K489" s="25" t="s">
        <v>63</v>
      </c>
      <c r="L489" s="25" t="s">
        <v>62</v>
      </c>
      <c r="M489" s="25" t="s">
        <v>39</v>
      </c>
      <c r="N489" s="25" t="s">
        <v>138</v>
      </c>
      <c r="O489" s="26">
        <v>31413</v>
      </c>
      <c r="P489" s="25"/>
      <c r="Q489" s="25">
        <v>25.4</v>
      </c>
      <c r="R489" s="27" t="s">
        <v>41</v>
      </c>
      <c r="S489" s="28"/>
      <c r="T489" s="28">
        <v>13.397807865892972</v>
      </c>
    </row>
    <row r="490" spans="1:20" x14ac:dyDescent="0.35">
      <c r="A490" s="25">
        <v>500</v>
      </c>
      <c r="B490" s="25" t="s">
        <v>30</v>
      </c>
      <c r="C490" s="25" t="s">
        <v>31</v>
      </c>
      <c r="D490" s="25" t="s">
        <v>31</v>
      </c>
      <c r="E490" s="25" t="s">
        <v>139</v>
      </c>
      <c r="F490" s="25" t="s">
        <v>140</v>
      </c>
      <c r="G490" s="25">
        <v>25.4</v>
      </c>
      <c r="H490" s="25" t="s">
        <v>34</v>
      </c>
      <c r="I490" s="25" t="s">
        <v>137</v>
      </c>
      <c r="J490" s="25" t="s">
        <v>56</v>
      </c>
      <c r="K490" s="25" t="s">
        <v>63</v>
      </c>
      <c r="L490" s="25" t="s">
        <v>62</v>
      </c>
      <c r="M490" s="25" t="s">
        <v>39</v>
      </c>
      <c r="N490" s="25" t="s">
        <v>138</v>
      </c>
      <c r="O490" s="26">
        <v>31413</v>
      </c>
      <c r="P490" s="25"/>
      <c r="Q490" s="25">
        <v>25.4</v>
      </c>
      <c r="R490" s="27" t="s">
        <v>41</v>
      </c>
      <c r="S490" s="28"/>
      <c r="T490" s="28">
        <v>13.397807865892972</v>
      </c>
    </row>
    <row r="491" spans="1:20" ht="24" x14ac:dyDescent="0.35">
      <c r="A491" s="51">
        <v>93200</v>
      </c>
      <c r="B491" s="51" t="s">
        <v>30</v>
      </c>
      <c r="C491" s="51" t="s">
        <v>42</v>
      </c>
      <c r="D491" s="51" t="s">
        <v>42</v>
      </c>
      <c r="E491" s="51" t="s">
        <v>1320</v>
      </c>
      <c r="F491" s="51" t="s">
        <v>1321</v>
      </c>
      <c r="G491" s="51">
        <v>10.5</v>
      </c>
      <c r="H491" s="51" t="s">
        <v>34</v>
      </c>
      <c r="I491" s="51" t="s">
        <v>55</v>
      </c>
      <c r="J491" s="51" t="s">
        <v>56</v>
      </c>
      <c r="K491" s="51" t="s">
        <v>232</v>
      </c>
      <c r="L491" s="51" t="s">
        <v>124</v>
      </c>
      <c r="M491" s="51" t="s">
        <v>224</v>
      </c>
      <c r="N491" s="51" t="s">
        <v>225</v>
      </c>
      <c r="O491" s="52">
        <v>38869</v>
      </c>
      <c r="P491" s="51"/>
      <c r="Q491" s="51">
        <v>17.25</v>
      </c>
      <c r="R491" s="53" t="s">
        <v>41</v>
      </c>
      <c r="S491" s="33"/>
      <c r="T491" s="32">
        <v>12.998396633230849</v>
      </c>
    </row>
    <row r="492" spans="1:20" x14ac:dyDescent="0.35">
      <c r="A492" s="25">
        <v>34000</v>
      </c>
      <c r="B492" s="25" t="s">
        <v>30</v>
      </c>
      <c r="C492" s="25" t="s">
        <v>31</v>
      </c>
      <c r="D492" s="25" t="s">
        <v>31</v>
      </c>
      <c r="E492" s="25" t="s">
        <v>3811</v>
      </c>
      <c r="F492" s="25" t="s">
        <v>3812</v>
      </c>
      <c r="G492" s="25">
        <v>46</v>
      </c>
      <c r="H492" s="25" t="s">
        <v>34</v>
      </c>
      <c r="I492" s="25" t="s">
        <v>3813</v>
      </c>
      <c r="J492" s="25" t="s">
        <v>56</v>
      </c>
      <c r="K492" s="25" t="s">
        <v>63</v>
      </c>
      <c r="L492" s="25" t="s">
        <v>62</v>
      </c>
      <c r="M492" s="25" t="s">
        <v>39</v>
      </c>
      <c r="N492" s="25" t="s">
        <v>40</v>
      </c>
      <c r="O492" s="26">
        <v>37463</v>
      </c>
      <c r="P492" s="25"/>
      <c r="Q492" s="25">
        <v>49.9</v>
      </c>
      <c r="R492" s="27" t="s">
        <v>41</v>
      </c>
      <c r="S492" s="28"/>
      <c r="T492" s="28">
        <v>12.753056141023185</v>
      </c>
    </row>
    <row r="493" spans="1:20" x14ac:dyDescent="0.35">
      <c r="A493" s="25">
        <v>22500</v>
      </c>
      <c r="B493" s="25" t="s">
        <v>30</v>
      </c>
      <c r="C493" s="25" t="s">
        <v>31</v>
      </c>
      <c r="D493" s="25" t="s">
        <v>31</v>
      </c>
      <c r="E493" s="25" t="s">
        <v>2464</v>
      </c>
      <c r="F493" s="25" t="s">
        <v>2465</v>
      </c>
      <c r="G493" s="25">
        <v>754</v>
      </c>
      <c r="H493" s="25" t="s">
        <v>34</v>
      </c>
      <c r="I493" s="25" t="s">
        <v>2466</v>
      </c>
      <c r="J493" s="25" t="s">
        <v>56</v>
      </c>
      <c r="K493" s="25" t="s">
        <v>48</v>
      </c>
      <c r="L493" s="25" t="s">
        <v>124</v>
      </c>
      <c r="M493" s="25" t="s">
        <v>39</v>
      </c>
      <c r="N493" s="25" t="s">
        <v>40</v>
      </c>
      <c r="O493" s="26">
        <v>24473</v>
      </c>
      <c r="P493" s="25"/>
      <c r="Q493" s="25">
        <v>702</v>
      </c>
      <c r="R493" s="27" t="s">
        <v>41</v>
      </c>
      <c r="S493" s="28"/>
      <c r="T493" s="28">
        <v>11.62</v>
      </c>
    </row>
    <row r="494" spans="1:20" x14ac:dyDescent="0.35">
      <c r="A494" s="25">
        <v>22600</v>
      </c>
      <c r="B494" s="25" t="s">
        <v>30</v>
      </c>
      <c r="C494" s="25" t="s">
        <v>31</v>
      </c>
      <c r="D494" s="25" t="s">
        <v>31</v>
      </c>
      <c r="E494" s="25" t="s">
        <v>2467</v>
      </c>
      <c r="F494" s="25" t="s">
        <v>2468</v>
      </c>
      <c r="G494" s="25">
        <v>755</v>
      </c>
      <c r="H494" s="25" t="s">
        <v>34</v>
      </c>
      <c r="I494" s="25" t="s">
        <v>2466</v>
      </c>
      <c r="J494" s="25" t="s">
        <v>56</v>
      </c>
      <c r="K494" s="25" t="s">
        <v>48</v>
      </c>
      <c r="L494" s="25" t="s">
        <v>124</v>
      </c>
      <c r="M494" s="25" t="s">
        <v>39</v>
      </c>
      <c r="N494" s="25" t="s">
        <v>40</v>
      </c>
      <c r="O494" s="26">
        <v>24838</v>
      </c>
      <c r="P494" s="25"/>
      <c r="Q494" s="25">
        <v>702</v>
      </c>
      <c r="R494" s="27" t="s">
        <v>41</v>
      </c>
      <c r="S494" s="28"/>
      <c r="T494" s="28">
        <v>11.62</v>
      </c>
    </row>
    <row r="495" spans="1:20" x14ac:dyDescent="0.35">
      <c r="A495" s="25">
        <v>7600</v>
      </c>
      <c r="B495" s="25" t="s">
        <v>30</v>
      </c>
      <c r="C495" s="25" t="s">
        <v>31</v>
      </c>
      <c r="D495" s="25" t="s">
        <v>42</v>
      </c>
      <c r="E495" s="25" t="s">
        <v>1005</v>
      </c>
      <c r="F495" s="25" t="s">
        <v>1006</v>
      </c>
      <c r="G495" s="25">
        <v>880</v>
      </c>
      <c r="H495" s="25" t="s">
        <v>34</v>
      </c>
      <c r="I495" s="25" t="s">
        <v>1007</v>
      </c>
      <c r="J495" s="25" t="s">
        <v>56</v>
      </c>
      <c r="K495" s="25" t="s">
        <v>122</v>
      </c>
      <c r="L495" s="25" t="s">
        <v>124</v>
      </c>
      <c r="M495" s="25" t="s">
        <v>39</v>
      </c>
      <c r="N495" s="25" t="s">
        <v>40</v>
      </c>
      <c r="O495" s="26">
        <v>37424</v>
      </c>
      <c r="P495" s="25"/>
      <c r="Q495" s="25">
        <v>943.5</v>
      </c>
      <c r="R495" s="27" t="s">
        <v>41</v>
      </c>
      <c r="S495" s="28"/>
      <c r="T495" s="28">
        <v>11.611226270703703</v>
      </c>
    </row>
    <row r="496" spans="1:20" x14ac:dyDescent="0.35">
      <c r="A496" s="25">
        <v>81900</v>
      </c>
      <c r="B496" s="25" t="s">
        <v>30</v>
      </c>
      <c r="C496" s="25" t="s">
        <v>31</v>
      </c>
      <c r="D496" s="25" t="s">
        <v>31</v>
      </c>
      <c r="E496" s="25" t="s">
        <v>1472</v>
      </c>
      <c r="F496" s="25" t="s">
        <v>1473</v>
      </c>
      <c r="G496" s="25">
        <v>48</v>
      </c>
      <c r="H496" s="25" t="s">
        <v>34</v>
      </c>
      <c r="I496" s="25" t="s">
        <v>1474</v>
      </c>
      <c r="J496" s="25" t="s">
        <v>56</v>
      </c>
      <c r="K496" s="25" t="s">
        <v>63</v>
      </c>
      <c r="L496" s="25" t="s">
        <v>62</v>
      </c>
      <c r="M496" s="25" t="s">
        <v>39</v>
      </c>
      <c r="N496" s="25" t="s">
        <v>40</v>
      </c>
      <c r="O496" s="26">
        <v>37627</v>
      </c>
      <c r="P496" s="25"/>
      <c r="Q496" s="25">
        <v>49.9</v>
      </c>
      <c r="R496" s="27" t="s">
        <v>41</v>
      </c>
      <c r="S496" s="28"/>
      <c r="T496" s="28">
        <v>11.580098170459616</v>
      </c>
    </row>
    <row r="497" spans="1:20" x14ac:dyDescent="0.35">
      <c r="A497" s="25">
        <v>82200</v>
      </c>
      <c r="B497" s="25" t="s">
        <v>30</v>
      </c>
      <c r="C497" s="25" t="s">
        <v>31</v>
      </c>
      <c r="D497" s="25" t="s">
        <v>31</v>
      </c>
      <c r="E497" s="25" t="s">
        <v>1982</v>
      </c>
      <c r="F497" s="25" t="s">
        <v>1983</v>
      </c>
      <c r="G497" s="25">
        <v>48</v>
      </c>
      <c r="H497" s="25" t="s">
        <v>34</v>
      </c>
      <c r="I497" s="25" t="s">
        <v>1984</v>
      </c>
      <c r="J497" s="25" t="s">
        <v>56</v>
      </c>
      <c r="K497" s="25" t="s">
        <v>63</v>
      </c>
      <c r="L497" s="25" t="s">
        <v>62</v>
      </c>
      <c r="M497" s="25" t="s">
        <v>39</v>
      </c>
      <c r="N497" s="25" t="s">
        <v>40</v>
      </c>
      <c r="O497" s="26">
        <v>37627</v>
      </c>
      <c r="P497" s="25"/>
      <c r="Q497" s="25">
        <v>49.9</v>
      </c>
      <c r="R497" s="27" t="s">
        <v>41</v>
      </c>
      <c r="S497" s="28"/>
      <c r="T497" s="28">
        <v>11.49390919158361</v>
      </c>
    </row>
    <row r="498" spans="1:20" x14ac:dyDescent="0.35">
      <c r="A498" s="25">
        <v>112900</v>
      </c>
      <c r="B498" s="25" t="s">
        <v>30</v>
      </c>
      <c r="C498" s="25" t="s">
        <v>31</v>
      </c>
      <c r="D498" s="25" t="s">
        <v>42</v>
      </c>
      <c r="E498" s="25" t="s">
        <v>3042</v>
      </c>
      <c r="F498" s="25" t="s">
        <v>3043</v>
      </c>
      <c r="G498" s="25">
        <v>620</v>
      </c>
      <c r="H498" s="25" t="s">
        <v>34</v>
      </c>
      <c r="I498" s="25" t="s">
        <v>3044</v>
      </c>
      <c r="J498" s="25" t="s">
        <v>56</v>
      </c>
      <c r="K498" s="25" t="s">
        <v>122</v>
      </c>
      <c r="L498" s="25" t="s">
        <v>124</v>
      </c>
      <c r="M498" s="25" t="s">
        <v>39</v>
      </c>
      <c r="N498" s="25" t="s">
        <v>40</v>
      </c>
      <c r="O498" s="26">
        <v>41494</v>
      </c>
      <c r="P498" s="25"/>
      <c r="Q498" s="25">
        <v>600</v>
      </c>
      <c r="R498" s="27" t="s">
        <v>41</v>
      </c>
      <c r="S498" s="28"/>
      <c r="T498" s="28">
        <v>11.450770338258712</v>
      </c>
    </row>
    <row r="499" spans="1:20" x14ac:dyDescent="0.35">
      <c r="A499" s="25">
        <v>27500</v>
      </c>
      <c r="B499" s="25" t="s">
        <v>30</v>
      </c>
      <c r="C499" s="25" t="s">
        <v>31</v>
      </c>
      <c r="D499" s="25" t="s">
        <v>42</v>
      </c>
      <c r="E499" s="25" t="s">
        <v>2913</v>
      </c>
      <c r="F499" s="25" t="s">
        <v>2914</v>
      </c>
      <c r="G499" s="25">
        <v>44</v>
      </c>
      <c r="H499" s="25" t="s">
        <v>34</v>
      </c>
      <c r="I499" s="25" t="s">
        <v>587</v>
      </c>
      <c r="J499" s="25" t="s">
        <v>56</v>
      </c>
      <c r="K499" s="25" t="s">
        <v>188</v>
      </c>
      <c r="L499" s="25" t="s">
        <v>62</v>
      </c>
      <c r="M499" s="25" t="s">
        <v>39</v>
      </c>
      <c r="N499" s="25" t="s">
        <v>40</v>
      </c>
      <c r="O499" s="26">
        <v>37114</v>
      </c>
      <c r="P499" s="25"/>
      <c r="Q499" s="25">
        <v>44</v>
      </c>
      <c r="R499" s="27" t="s">
        <v>41</v>
      </c>
      <c r="S499" s="28"/>
      <c r="T499" s="28">
        <v>11.388369785071458</v>
      </c>
    </row>
    <row r="500" spans="1:20" x14ac:dyDescent="0.35">
      <c r="A500" s="25">
        <v>19800</v>
      </c>
      <c r="B500" s="25" t="s">
        <v>30</v>
      </c>
      <c r="C500" s="25" t="s">
        <v>31</v>
      </c>
      <c r="D500" s="25" t="s">
        <v>31</v>
      </c>
      <c r="E500" s="25" t="s">
        <v>2086</v>
      </c>
      <c r="F500" s="25" t="s">
        <v>2087</v>
      </c>
      <c r="G500" s="25">
        <v>49.9</v>
      </c>
      <c r="H500" s="25" t="s">
        <v>34</v>
      </c>
      <c r="I500" s="25" t="s">
        <v>137</v>
      </c>
      <c r="J500" s="25" t="s">
        <v>56</v>
      </c>
      <c r="K500" s="25" t="s">
        <v>63</v>
      </c>
      <c r="L500" s="25" t="s">
        <v>62</v>
      </c>
      <c r="M500" s="25" t="s">
        <v>39</v>
      </c>
      <c r="N500" s="25" t="s">
        <v>138</v>
      </c>
      <c r="O500" s="26">
        <v>35065</v>
      </c>
      <c r="P500" s="25"/>
      <c r="Q500" s="25">
        <v>51.2</v>
      </c>
      <c r="R500" s="27" t="s">
        <v>41</v>
      </c>
      <c r="S500" s="28"/>
      <c r="T500" s="28">
        <v>11.38</v>
      </c>
    </row>
    <row r="501" spans="1:20" x14ac:dyDescent="0.35">
      <c r="A501" s="25">
        <v>81700</v>
      </c>
      <c r="B501" s="25" t="s">
        <v>30</v>
      </c>
      <c r="C501" s="25" t="s">
        <v>31</v>
      </c>
      <c r="D501" s="25" t="s">
        <v>31</v>
      </c>
      <c r="E501" s="25" t="s">
        <v>745</v>
      </c>
      <c r="F501" s="25" t="s">
        <v>746</v>
      </c>
      <c r="G501" s="25">
        <v>48</v>
      </c>
      <c r="H501" s="25" t="s">
        <v>34</v>
      </c>
      <c r="I501" s="25" t="s">
        <v>747</v>
      </c>
      <c r="J501" s="25" t="s">
        <v>56</v>
      </c>
      <c r="K501" s="25" t="s">
        <v>63</v>
      </c>
      <c r="L501" s="25" t="s">
        <v>62</v>
      </c>
      <c r="M501" s="25" t="s">
        <v>39</v>
      </c>
      <c r="N501" s="25" t="s">
        <v>40</v>
      </c>
      <c r="O501" s="26">
        <v>37627</v>
      </c>
      <c r="P501" s="25"/>
      <c r="Q501" s="25">
        <v>49.9</v>
      </c>
      <c r="R501" s="27" t="s">
        <v>41</v>
      </c>
      <c r="S501" s="28"/>
      <c r="T501" s="28">
        <v>11.378260869565217</v>
      </c>
    </row>
    <row r="502" spans="1:20" x14ac:dyDescent="0.35">
      <c r="A502" s="25">
        <v>19100</v>
      </c>
      <c r="B502" s="25" t="s">
        <v>30</v>
      </c>
      <c r="C502" s="25" t="s">
        <v>31</v>
      </c>
      <c r="D502" s="25" t="s">
        <v>31</v>
      </c>
      <c r="E502" s="25" t="s">
        <v>1948</v>
      </c>
      <c r="F502" s="25" t="s">
        <v>1949</v>
      </c>
      <c r="G502" s="25">
        <v>44.6</v>
      </c>
      <c r="H502" s="25" t="s">
        <v>34</v>
      </c>
      <c r="I502" s="25" t="s">
        <v>796</v>
      </c>
      <c r="J502" s="25" t="s">
        <v>56</v>
      </c>
      <c r="K502" s="25" t="s">
        <v>63</v>
      </c>
      <c r="L502" s="25" t="s">
        <v>62</v>
      </c>
      <c r="M502" s="25" t="s">
        <v>39</v>
      </c>
      <c r="N502" s="25" t="s">
        <v>40</v>
      </c>
      <c r="O502" s="26">
        <v>37270</v>
      </c>
      <c r="P502" s="25"/>
      <c r="Q502" s="25">
        <v>49.9</v>
      </c>
      <c r="R502" s="27" t="s">
        <v>41</v>
      </c>
      <c r="S502" s="28"/>
      <c r="T502" s="28">
        <v>11.339391464161732</v>
      </c>
    </row>
    <row r="503" spans="1:20" x14ac:dyDescent="0.35">
      <c r="A503" s="25">
        <v>65700</v>
      </c>
      <c r="B503" s="25" t="s">
        <v>30</v>
      </c>
      <c r="C503" s="25" t="s">
        <v>42</v>
      </c>
      <c r="D503" s="25" t="s">
        <v>31</v>
      </c>
      <c r="E503" s="25" t="s">
        <v>3006</v>
      </c>
      <c r="F503" s="25" t="s">
        <v>3007</v>
      </c>
      <c r="G503" s="25">
        <v>46.05</v>
      </c>
      <c r="H503" s="25" t="s">
        <v>34</v>
      </c>
      <c r="I503" s="25" t="s">
        <v>3008</v>
      </c>
      <c r="J503" s="25" t="s">
        <v>56</v>
      </c>
      <c r="K503" s="25" t="s">
        <v>63</v>
      </c>
      <c r="L503" s="25" t="s">
        <v>47</v>
      </c>
      <c r="M503" s="25" t="s">
        <v>39</v>
      </c>
      <c r="N503" s="25" t="s">
        <v>40</v>
      </c>
      <c r="O503" s="26">
        <v>32252</v>
      </c>
      <c r="P503" s="25"/>
      <c r="Q503" s="25">
        <v>49.5</v>
      </c>
      <c r="R503" s="27" t="s">
        <v>41</v>
      </c>
      <c r="S503" s="28"/>
      <c r="T503" s="28">
        <v>11.276293032659408</v>
      </c>
    </row>
    <row r="504" spans="1:20" x14ac:dyDescent="0.35">
      <c r="A504" s="54">
        <v>31900</v>
      </c>
      <c r="B504" s="54" t="s">
        <v>30</v>
      </c>
      <c r="C504" s="54" t="s">
        <v>31</v>
      </c>
      <c r="D504" s="54" t="s">
        <v>42</v>
      </c>
      <c r="E504" s="54" t="s">
        <v>3228</v>
      </c>
      <c r="F504" s="54" t="s">
        <v>3229</v>
      </c>
      <c r="G504" s="54">
        <v>586.02</v>
      </c>
      <c r="H504" s="54" t="s">
        <v>34</v>
      </c>
      <c r="I504" s="54" t="s">
        <v>3230</v>
      </c>
      <c r="J504" s="54" t="s">
        <v>56</v>
      </c>
      <c r="K504" s="54" t="s">
        <v>122</v>
      </c>
      <c r="L504" s="54" t="s">
        <v>124</v>
      </c>
      <c r="M504" s="54" t="s">
        <v>224</v>
      </c>
      <c r="N504" s="54" t="s">
        <v>225</v>
      </c>
      <c r="O504" s="55">
        <v>37049</v>
      </c>
      <c r="P504" s="54"/>
      <c r="Q504" s="54">
        <v>590</v>
      </c>
      <c r="R504" s="56" t="s">
        <v>41</v>
      </c>
      <c r="S504" s="28"/>
      <c r="T504" s="28">
        <v>11.22487225448821</v>
      </c>
    </row>
    <row r="505" spans="1:20" x14ac:dyDescent="0.35">
      <c r="A505" s="25">
        <v>82600</v>
      </c>
      <c r="B505" s="25" t="s">
        <v>30</v>
      </c>
      <c r="C505" s="25" t="s">
        <v>31</v>
      </c>
      <c r="D505" s="25" t="s">
        <v>31</v>
      </c>
      <c r="E505" s="25" t="s">
        <v>3666</v>
      </c>
      <c r="F505" s="25" t="s">
        <v>3667</v>
      </c>
      <c r="G505" s="25">
        <v>46.9</v>
      </c>
      <c r="H505" s="25" t="s">
        <v>34</v>
      </c>
      <c r="I505" s="25" t="s">
        <v>3668</v>
      </c>
      <c r="J505" s="25" t="s">
        <v>56</v>
      </c>
      <c r="K505" s="25" t="s">
        <v>63</v>
      </c>
      <c r="L505" s="25" t="s">
        <v>62</v>
      </c>
      <c r="M505" s="25" t="s">
        <v>39</v>
      </c>
      <c r="N505" s="25" t="s">
        <v>40</v>
      </c>
      <c r="O505" s="26">
        <v>37702</v>
      </c>
      <c r="P505" s="25"/>
      <c r="Q505" s="25">
        <v>49.9</v>
      </c>
      <c r="R505" s="27" t="s">
        <v>41</v>
      </c>
      <c r="S505" s="28"/>
      <c r="T505" s="28">
        <v>11.22265992707988</v>
      </c>
    </row>
    <row r="506" spans="1:20" x14ac:dyDescent="0.35">
      <c r="A506" s="25">
        <v>83000</v>
      </c>
      <c r="B506" s="25" t="s">
        <v>30</v>
      </c>
      <c r="C506" s="25" t="s">
        <v>31</v>
      </c>
      <c r="D506" s="25" t="s">
        <v>31</v>
      </c>
      <c r="E506" s="25" t="s">
        <v>2965</v>
      </c>
      <c r="F506" s="25" t="s">
        <v>2966</v>
      </c>
      <c r="G506" s="25">
        <v>48.7</v>
      </c>
      <c r="H506" s="25" t="s">
        <v>34</v>
      </c>
      <c r="I506" s="25" t="s">
        <v>2967</v>
      </c>
      <c r="J506" s="25" t="s">
        <v>56</v>
      </c>
      <c r="K506" s="25" t="s">
        <v>63</v>
      </c>
      <c r="L506" s="25" t="s">
        <v>62</v>
      </c>
      <c r="M506" s="25" t="s">
        <v>39</v>
      </c>
      <c r="N506" s="25" t="s">
        <v>40</v>
      </c>
      <c r="O506" s="26">
        <v>37743</v>
      </c>
      <c r="P506" s="25"/>
      <c r="Q506" s="25">
        <v>49.9</v>
      </c>
      <c r="R506" s="27" t="s">
        <v>41</v>
      </c>
      <c r="S506" s="28"/>
      <c r="T506" s="28">
        <v>11.220732509636202</v>
      </c>
    </row>
    <row r="507" spans="1:20" x14ac:dyDescent="0.35">
      <c r="A507" s="25">
        <v>81800</v>
      </c>
      <c r="B507" s="25" t="s">
        <v>30</v>
      </c>
      <c r="C507" s="25" t="s">
        <v>31</v>
      </c>
      <c r="D507" s="25" t="s">
        <v>31</v>
      </c>
      <c r="E507" s="25" t="s">
        <v>1317</v>
      </c>
      <c r="F507" s="25" t="s">
        <v>1318</v>
      </c>
      <c r="G507" s="25">
        <v>46.3</v>
      </c>
      <c r="H507" s="25" t="s">
        <v>34</v>
      </c>
      <c r="I507" s="25" t="s">
        <v>1319</v>
      </c>
      <c r="J507" s="25" t="s">
        <v>56</v>
      </c>
      <c r="K507" s="25" t="s">
        <v>63</v>
      </c>
      <c r="L507" s="25" t="s">
        <v>62</v>
      </c>
      <c r="M507" s="25" t="s">
        <v>39</v>
      </c>
      <c r="N507" s="25" t="s">
        <v>40</v>
      </c>
      <c r="O507" s="26">
        <v>37613</v>
      </c>
      <c r="P507" s="25"/>
      <c r="Q507" s="25">
        <v>49.9</v>
      </c>
      <c r="R507" s="27" t="s">
        <v>41</v>
      </c>
      <c r="S507" s="28"/>
      <c r="T507" s="28">
        <v>11.057561420982736</v>
      </c>
    </row>
    <row r="508" spans="1:20" x14ac:dyDescent="0.35">
      <c r="A508" s="54">
        <v>100</v>
      </c>
      <c r="B508" s="54" t="s">
        <v>30</v>
      </c>
      <c r="C508" s="54" t="s">
        <v>31</v>
      </c>
      <c r="D508" s="54" t="s">
        <v>42</v>
      </c>
      <c r="E508" s="54" t="s">
        <v>3332</v>
      </c>
      <c r="F508" s="54" t="s">
        <v>3333</v>
      </c>
      <c r="G508" s="54">
        <v>55.2</v>
      </c>
      <c r="H508" s="54" t="s">
        <v>34</v>
      </c>
      <c r="I508" s="54" t="s">
        <v>3334</v>
      </c>
      <c r="J508" s="54" t="s">
        <v>56</v>
      </c>
      <c r="K508" s="54" t="s">
        <v>63</v>
      </c>
      <c r="L508" s="54" t="s">
        <v>47</v>
      </c>
      <c r="M508" s="54" t="s">
        <v>224</v>
      </c>
      <c r="N508" s="54" t="s">
        <v>225</v>
      </c>
      <c r="O508" s="55">
        <v>31048</v>
      </c>
      <c r="P508" s="54"/>
      <c r="Q508" s="54">
        <v>69.599999999999994</v>
      </c>
      <c r="R508" s="56" t="s">
        <v>41</v>
      </c>
      <c r="S508" s="28"/>
      <c r="T508" s="28">
        <v>10.932533578758534</v>
      </c>
    </row>
    <row r="509" spans="1:20" ht="24" x14ac:dyDescent="0.35">
      <c r="A509" s="57">
        <v>50400</v>
      </c>
      <c r="B509" s="57" t="s">
        <v>30</v>
      </c>
      <c r="C509" s="57" t="s">
        <v>42</v>
      </c>
      <c r="D509" s="57" t="s">
        <v>31</v>
      </c>
      <c r="E509" s="57" t="s">
        <v>1694</v>
      </c>
      <c r="F509" s="57" t="s">
        <v>1695</v>
      </c>
      <c r="G509" s="57">
        <v>52.43</v>
      </c>
      <c r="H509" s="57" t="s">
        <v>34</v>
      </c>
      <c r="I509" s="57" t="s">
        <v>1695</v>
      </c>
      <c r="J509" s="57" t="s">
        <v>56</v>
      </c>
      <c r="K509" s="57" t="s">
        <v>63</v>
      </c>
      <c r="L509" s="57" t="s">
        <v>47</v>
      </c>
      <c r="M509" s="57" t="s">
        <v>224</v>
      </c>
      <c r="N509" s="57" t="s">
        <v>225</v>
      </c>
      <c r="O509" s="58">
        <v>32563</v>
      </c>
      <c r="P509" s="57"/>
      <c r="Q509" s="57">
        <v>48.08</v>
      </c>
      <c r="R509" s="59" t="s">
        <v>41</v>
      </c>
      <c r="S509" s="23"/>
      <c r="T509" s="23">
        <v>10.75731801612725</v>
      </c>
    </row>
    <row r="510" spans="1:20" x14ac:dyDescent="0.35">
      <c r="A510" s="25">
        <v>22700</v>
      </c>
      <c r="B510" s="25" t="s">
        <v>30</v>
      </c>
      <c r="C510" s="25" t="s">
        <v>31</v>
      </c>
      <c r="D510" s="25" t="s">
        <v>42</v>
      </c>
      <c r="E510" s="25" t="s">
        <v>2469</v>
      </c>
      <c r="F510" s="25" t="s">
        <v>2470</v>
      </c>
      <c r="G510" s="25">
        <v>510</v>
      </c>
      <c r="H510" s="25" t="s">
        <v>34</v>
      </c>
      <c r="I510" s="25" t="s">
        <v>2466</v>
      </c>
      <c r="J510" s="25" t="s">
        <v>56</v>
      </c>
      <c r="K510" s="25" t="s">
        <v>122</v>
      </c>
      <c r="L510" s="25" t="s">
        <v>124</v>
      </c>
      <c r="M510" s="25" t="s">
        <v>39</v>
      </c>
      <c r="N510" s="25" t="s">
        <v>40</v>
      </c>
      <c r="O510" s="26">
        <v>37438</v>
      </c>
      <c r="P510" s="25"/>
      <c r="Q510" s="25">
        <v>541</v>
      </c>
      <c r="R510" s="27" t="s">
        <v>41</v>
      </c>
      <c r="S510" s="28"/>
      <c r="T510" s="28">
        <v>10.75</v>
      </c>
    </row>
    <row r="511" spans="1:20" x14ac:dyDescent="0.35">
      <c r="A511" s="25">
        <v>22800</v>
      </c>
      <c r="B511" s="25" t="s">
        <v>30</v>
      </c>
      <c r="C511" s="25" t="s">
        <v>31</v>
      </c>
      <c r="D511" s="25" t="s">
        <v>42</v>
      </c>
      <c r="E511" s="25" t="s">
        <v>2477</v>
      </c>
      <c r="F511" s="25" t="s">
        <v>2478</v>
      </c>
      <c r="G511" s="25">
        <v>510</v>
      </c>
      <c r="H511" s="25" t="s">
        <v>34</v>
      </c>
      <c r="I511" s="25" t="s">
        <v>2466</v>
      </c>
      <c r="J511" s="25" t="s">
        <v>56</v>
      </c>
      <c r="K511" s="25" t="s">
        <v>122</v>
      </c>
      <c r="L511" s="25" t="s">
        <v>124</v>
      </c>
      <c r="M511" s="25" t="s">
        <v>39</v>
      </c>
      <c r="N511" s="25" t="s">
        <v>40</v>
      </c>
      <c r="O511" s="26">
        <v>37448</v>
      </c>
      <c r="P511" s="25"/>
      <c r="Q511" s="25">
        <v>541</v>
      </c>
      <c r="R511" s="27" t="s">
        <v>41</v>
      </c>
      <c r="S511" s="28"/>
      <c r="T511" s="28">
        <v>10.75</v>
      </c>
    </row>
    <row r="512" spans="1:20" x14ac:dyDescent="0.35">
      <c r="A512" s="25">
        <v>5200</v>
      </c>
      <c r="B512" s="25" t="s">
        <v>30</v>
      </c>
      <c r="C512" s="25" t="s">
        <v>31</v>
      </c>
      <c r="D512" s="25" t="s">
        <v>42</v>
      </c>
      <c r="E512" s="25" t="s">
        <v>585</v>
      </c>
      <c r="F512" s="25" t="s">
        <v>586</v>
      </c>
      <c r="G512" s="25">
        <v>48.6</v>
      </c>
      <c r="H512" s="25" t="s">
        <v>34</v>
      </c>
      <c r="I512" s="25" t="s">
        <v>587</v>
      </c>
      <c r="J512" s="25" t="s">
        <v>56</v>
      </c>
      <c r="K512" s="25" t="s">
        <v>188</v>
      </c>
      <c r="L512" s="25" t="s">
        <v>124</v>
      </c>
      <c r="M512" s="25" t="s">
        <v>39</v>
      </c>
      <c r="N512" s="25" t="s">
        <v>40</v>
      </c>
      <c r="O512" s="26">
        <v>37055</v>
      </c>
      <c r="P512" s="25"/>
      <c r="Q512" s="25">
        <v>48.6</v>
      </c>
      <c r="R512" s="27" t="s">
        <v>41</v>
      </c>
      <c r="S512" s="28"/>
      <c r="T512" s="28">
        <v>10.61880947112193</v>
      </c>
    </row>
    <row r="513" spans="1:20" ht="24" x14ac:dyDescent="0.35">
      <c r="A513" s="57">
        <v>44900</v>
      </c>
      <c r="B513" s="57" t="s">
        <v>30</v>
      </c>
      <c r="C513" s="57" t="s">
        <v>42</v>
      </c>
      <c r="D513" s="57" t="s">
        <v>31</v>
      </c>
      <c r="E513" s="57" t="s">
        <v>1097</v>
      </c>
      <c r="F513" s="57" t="s">
        <v>1098</v>
      </c>
      <c r="G513" s="57">
        <v>52.23</v>
      </c>
      <c r="H513" s="57" t="s">
        <v>34</v>
      </c>
      <c r="I513" s="57" t="s">
        <v>1098</v>
      </c>
      <c r="J513" s="57" t="s">
        <v>56</v>
      </c>
      <c r="K513" s="57" t="s">
        <v>63</v>
      </c>
      <c r="L513" s="57" t="s">
        <v>47</v>
      </c>
      <c r="M513" s="57" t="s">
        <v>224</v>
      </c>
      <c r="N513" s="57" t="s">
        <v>225</v>
      </c>
      <c r="O513" s="58">
        <v>32581</v>
      </c>
      <c r="P513" s="57"/>
      <c r="Q513" s="57">
        <v>48.08</v>
      </c>
      <c r="R513" s="59" t="s">
        <v>41</v>
      </c>
      <c r="S513" s="23"/>
      <c r="T513" s="23">
        <v>10.594956685246121</v>
      </c>
    </row>
    <row r="514" spans="1:20" x14ac:dyDescent="0.35">
      <c r="A514" s="57">
        <v>52700</v>
      </c>
      <c r="B514" s="57" t="s">
        <v>30</v>
      </c>
      <c r="C514" s="57" t="s">
        <v>31</v>
      </c>
      <c r="D514" s="57" t="s">
        <v>31</v>
      </c>
      <c r="E514" s="57" t="s">
        <v>1888</v>
      </c>
      <c r="F514" s="57" t="s">
        <v>1889</v>
      </c>
      <c r="G514" s="57">
        <v>52.4</v>
      </c>
      <c r="H514" s="57" t="s">
        <v>34</v>
      </c>
      <c r="I514" s="57" t="s">
        <v>1889</v>
      </c>
      <c r="J514" s="57" t="s">
        <v>56</v>
      </c>
      <c r="K514" s="57" t="s">
        <v>63</v>
      </c>
      <c r="L514" s="57" t="s">
        <v>47</v>
      </c>
      <c r="M514" s="57" t="s">
        <v>224</v>
      </c>
      <c r="N514" s="57" t="s">
        <v>225</v>
      </c>
      <c r="O514" s="58">
        <v>32515</v>
      </c>
      <c r="P514" s="57"/>
      <c r="Q514" s="57">
        <v>60</v>
      </c>
      <c r="R514" s="59" t="s">
        <v>41</v>
      </c>
      <c r="S514" s="23"/>
      <c r="T514" s="23">
        <v>10.576516647611129</v>
      </c>
    </row>
    <row r="515" spans="1:20" x14ac:dyDescent="0.35">
      <c r="A515" s="25">
        <v>127800</v>
      </c>
      <c r="B515" s="25" t="s">
        <v>30</v>
      </c>
      <c r="C515" s="25" t="s">
        <v>31</v>
      </c>
      <c r="D515" s="25" t="s">
        <v>42</v>
      </c>
      <c r="E515" s="25" t="s">
        <v>1764</v>
      </c>
      <c r="F515" s="25" t="s">
        <v>1765</v>
      </c>
      <c r="G515" s="25">
        <v>6</v>
      </c>
      <c r="H515" s="25" t="s">
        <v>34</v>
      </c>
      <c r="I515" s="25" t="s">
        <v>137</v>
      </c>
      <c r="J515" s="25" t="s">
        <v>56</v>
      </c>
      <c r="K515" s="25" t="s">
        <v>912</v>
      </c>
      <c r="L515" s="25" t="s">
        <v>124</v>
      </c>
      <c r="M515" s="25" t="s">
        <v>39</v>
      </c>
      <c r="N515" s="25" t="s">
        <v>138</v>
      </c>
      <c r="O515" s="26">
        <v>40290</v>
      </c>
      <c r="P515" s="25"/>
      <c r="Q515" s="25">
        <v>6</v>
      </c>
      <c r="R515" s="27" t="s">
        <v>41</v>
      </c>
      <c r="S515" s="28"/>
      <c r="T515" s="28">
        <v>10.574999999999999</v>
      </c>
    </row>
    <row r="516" spans="1:20" x14ac:dyDescent="0.35">
      <c r="A516" s="25">
        <v>109400</v>
      </c>
      <c r="B516" s="25" t="s">
        <v>30</v>
      </c>
      <c r="C516" s="25" t="s">
        <v>31</v>
      </c>
      <c r="D516" s="25" t="s">
        <v>31</v>
      </c>
      <c r="E516" s="25" t="s">
        <v>1430</v>
      </c>
      <c r="F516" s="25" t="s">
        <v>1431</v>
      </c>
      <c r="G516" s="25">
        <v>204.2</v>
      </c>
      <c r="H516" s="25" t="s">
        <v>34</v>
      </c>
      <c r="I516" s="25" t="s">
        <v>1432</v>
      </c>
      <c r="J516" s="25" t="s">
        <v>56</v>
      </c>
      <c r="K516" s="25" t="s">
        <v>63</v>
      </c>
      <c r="L516" s="25" t="s">
        <v>124</v>
      </c>
      <c r="M516" s="25" t="s">
        <v>39</v>
      </c>
      <c r="N516" s="25" t="s">
        <v>40</v>
      </c>
      <c r="O516" s="26">
        <v>41395</v>
      </c>
      <c r="P516" s="25"/>
      <c r="Q516" s="25">
        <v>222</v>
      </c>
      <c r="R516" s="27" t="s">
        <v>41</v>
      </c>
      <c r="S516" s="28"/>
      <c r="T516" s="28">
        <v>10.563105158869574</v>
      </c>
    </row>
    <row r="517" spans="1:20" x14ac:dyDescent="0.35">
      <c r="A517" s="25">
        <v>109500</v>
      </c>
      <c r="B517" s="25" t="s">
        <v>30</v>
      </c>
      <c r="C517" s="25" t="s">
        <v>31</v>
      </c>
      <c r="D517" s="25" t="s">
        <v>31</v>
      </c>
      <c r="E517" s="25" t="s">
        <v>1433</v>
      </c>
      <c r="F517" s="25" t="s">
        <v>1434</v>
      </c>
      <c r="G517" s="25">
        <v>202.7</v>
      </c>
      <c r="H517" s="25" t="s">
        <v>34</v>
      </c>
      <c r="I517" s="25" t="s">
        <v>1432</v>
      </c>
      <c r="J517" s="25" t="s">
        <v>56</v>
      </c>
      <c r="K517" s="25" t="s">
        <v>63</v>
      </c>
      <c r="L517" s="25" t="s">
        <v>124</v>
      </c>
      <c r="M517" s="25" t="s">
        <v>39</v>
      </c>
      <c r="N517" s="25" t="s">
        <v>40</v>
      </c>
      <c r="O517" s="26">
        <v>41395</v>
      </c>
      <c r="P517" s="25"/>
      <c r="Q517" s="25">
        <v>222</v>
      </c>
      <c r="R517" s="27" t="s">
        <v>41</v>
      </c>
      <c r="S517" s="28"/>
      <c r="T517" s="28">
        <v>10.563105158869574</v>
      </c>
    </row>
    <row r="518" spans="1:20" x14ac:dyDescent="0.35">
      <c r="A518" s="25">
        <v>109600</v>
      </c>
      <c r="B518" s="25" t="s">
        <v>30</v>
      </c>
      <c r="C518" s="25" t="s">
        <v>31</v>
      </c>
      <c r="D518" s="25" t="s">
        <v>31</v>
      </c>
      <c r="E518" s="25" t="s">
        <v>1435</v>
      </c>
      <c r="F518" s="25" t="s">
        <v>1436</v>
      </c>
      <c r="G518" s="25">
        <v>208.96</v>
      </c>
      <c r="H518" s="25" t="s">
        <v>34</v>
      </c>
      <c r="I518" s="25" t="s">
        <v>1432</v>
      </c>
      <c r="J518" s="25" t="s">
        <v>56</v>
      </c>
      <c r="K518" s="25" t="s">
        <v>63</v>
      </c>
      <c r="L518" s="25" t="s">
        <v>124</v>
      </c>
      <c r="M518" s="25" t="s">
        <v>39</v>
      </c>
      <c r="N518" s="25" t="s">
        <v>40</v>
      </c>
      <c r="O518" s="26">
        <v>41395</v>
      </c>
      <c r="P518" s="25"/>
      <c r="Q518" s="25">
        <v>222</v>
      </c>
      <c r="R518" s="27" t="s">
        <v>41</v>
      </c>
      <c r="S518" s="28"/>
      <c r="T518" s="28">
        <v>10.563105158869574</v>
      </c>
    </row>
    <row r="519" spans="1:20" x14ac:dyDescent="0.35">
      <c r="A519" s="25">
        <v>109700</v>
      </c>
      <c r="B519" s="25" t="s">
        <v>30</v>
      </c>
      <c r="C519" s="25" t="s">
        <v>31</v>
      </c>
      <c r="D519" s="25" t="s">
        <v>31</v>
      </c>
      <c r="E519" s="25" t="s">
        <v>1437</v>
      </c>
      <c r="F519" s="25" t="s">
        <v>1438</v>
      </c>
      <c r="G519" s="25">
        <v>204.29</v>
      </c>
      <c r="H519" s="25" t="s">
        <v>34</v>
      </c>
      <c r="I519" s="25" t="s">
        <v>1432</v>
      </c>
      <c r="J519" s="25" t="s">
        <v>56</v>
      </c>
      <c r="K519" s="25" t="s">
        <v>63</v>
      </c>
      <c r="L519" s="25" t="s">
        <v>124</v>
      </c>
      <c r="M519" s="25" t="s">
        <v>39</v>
      </c>
      <c r="N519" s="25" t="s">
        <v>40</v>
      </c>
      <c r="O519" s="26">
        <v>41395</v>
      </c>
      <c r="P519" s="25"/>
      <c r="Q519" s="25">
        <v>222</v>
      </c>
      <c r="R519" s="27" t="s">
        <v>41</v>
      </c>
      <c r="S519" s="28"/>
      <c r="T519" s="28">
        <v>10.563105158869574</v>
      </c>
    </row>
    <row r="520" spans="1:20" x14ac:dyDescent="0.35">
      <c r="A520" s="25">
        <v>105300</v>
      </c>
      <c r="B520" s="25" t="s">
        <v>30</v>
      </c>
      <c r="C520" s="25" t="s">
        <v>31</v>
      </c>
      <c r="D520" s="25" t="s">
        <v>42</v>
      </c>
      <c r="E520" s="25" t="s">
        <v>2374</v>
      </c>
      <c r="F520" s="25" t="s">
        <v>2375</v>
      </c>
      <c r="G520" s="25">
        <v>196</v>
      </c>
      <c r="H520" s="25" t="s">
        <v>34</v>
      </c>
      <c r="I520" s="25" t="s">
        <v>2376</v>
      </c>
      <c r="J520" s="25" t="s">
        <v>56</v>
      </c>
      <c r="K520" s="25" t="s">
        <v>63</v>
      </c>
      <c r="L520" s="25" t="s">
        <v>62</v>
      </c>
      <c r="M520" s="25" t="s">
        <v>39</v>
      </c>
      <c r="N520" s="25" t="s">
        <v>40</v>
      </c>
      <c r="O520" s="26">
        <v>41183</v>
      </c>
      <c r="P520" s="25"/>
      <c r="Q520" s="25">
        <v>195.9</v>
      </c>
      <c r="R520" s="27" t="s">
        <v>41</v>
      </c>
      <c r="S520" s="28"/>
      <c r="T520" s="28">
        <v>10.554192208521867</v>
      </c>
    </row>
    <row r="521" spans="1:20" x14ac:dyDescent="0.35">
      <c r="A521" s="25">
        <v>29200</v>
      </c>
      <c r="B521" s="25" t="s">
        <v>30</v>
      </c>
      <c r="C521" s="25" t="s">
        <v>42</v>
      </c>
      <c r="D521" s="25" t="s">
        <v>42</v>
      </c>
      <c r="E521" s="25" t="s">
        <v>2381</v>
      </c>
      <c r="F521" s="25" t="s">
        <v>2382</v>
      </c>
      <c r="G521" s="25">
        <v>100</v>
      </c>
      <c r="H521" s="25" t="s">
        <v>34</v>
      </c>
      <c r="I521" s="25" t="s">
        <v>2383</v>
      </c>
      <c r="J521" s="25" t="s">
        <v>56</v>
      </c>
      <c r="K521" s="25" t="s">
        <v>122</v>
      </c>
      <c r="L521" s="25" t="s">
        <v>124</v>
      </c>
      <c r="M521" s="25" t="s">
        <v>39</v>
      </c>
      <c r="N521" s="25" t="s">
        <v>40</v>
      </c>
      <c r="O521" s="26">
        <v>34700</v>
      </c>
      <c r="P521" s="25"/>
      <c r="Q521" s="25">
        <v>100</v>
      </c>
      <c r="R521" s="27" t="s">
        <v>41</v>
      </c>
      <c r="S521" s="28"/>
      <c r="T521" s="28">
        <v>10.261521331391625</v>
      </c>
    </row>
    <row r="522" spans="1:20" x14ac:dyDescent="0.35">
      <c r="A522" s="54">
        <v>84100</v>
      </c>
      <c r="B522" s="54" t="s">
        <v>30</v>
      </c>
      <c r="C522" s="54" t="s">
        <v>31</v>
      </c>
      <c r="D522" s="54" t="s">
        <v>42</v>
      </c>
      <c r="E522" s="54" t="s">
        <v>1209</v>
      </c>
      <c r="F522" s="54" t="s">
        <v>1210</v>
      </c>
      <c r="G522" s="54">
        <v>551.70000000000005</v>
      </c>
      <c r="H522" s="54" t="s">
        <v>34</v>
      </c>
      <c r="I522" s="54" t="s">
        <v>1211</v>
      </c>
      <c r="J522" s="54" t="s">
        <v>56</v>
      </c>
      <c r="K522" s="54" t="s">
        <v>122</v>
      </c>
      <c r="L522" s="54" t="s">
        <v>124</v>
      </c>
      <c r="M522" s="54" t="s">
        <v>224</v>
      </c>
      <c r="N522" s="54" t="s">
        <v>225</v>
      </c>
      <c r="O522" s="55">
        <v>37826</v>
      </c>
      <c r="P522" s="54"/>
      <c r="Q522" s="54">
        <v>610</v>
      </c>
      <c r="R522" s="56" t="s">
        <v>41</v>
      </c>
      <c r="S522" s="28"/>
      <c r="T522" s="28">
        <v>10.162331115313675</v>
      </c>
    </row>
    <row r="523" spans="1:20" ht="24" x14ac:dyDescent="0.35">
      <c r="A523" s="41">
        <v>44100</v>
      </c>
      <c r="B523" s="41" t="s">
        <v>30</v>
      </c>
      <c r="C523" s="41" t="s">
        <v>42</v>
      </c>
      <c r="D523" s="41" t="s">
        <v>31</v>
      </c>
      <c r="E523" s="41" t="s">
        <v>3715</v>
      </c>
      <c r="F523" s="41" t="s">
        <v>3716</v>
      </c>
      <c r="G523" s="41">
        <v>36.799999999999997</v>
      </c>
      <c r="H523" s="41" t="s">
        <v>34</v>
      </c>
      <c r="I523" s="41" t="s">
        <v>3717</v>
      </c>
      <c r="J523" s="41" t="s">
        <v>56</v>
      </c>
      <c r="K523" s="41" t="s">
        <v>63</v>
      </c>
      <c r="L523" s="41" t="s">
        <v>47</v>
      </c>
      <c r="M523" s="41" t="s">
        <v>224</v>
      </c>
      <c r="N523" s="41" t="s">
        <v>225</v>
      </c>
      <c r="O523" s="42">
        <v>32842</v>
      </c>
      <c r="P523" s="41"/>
      <c r="Q523" s="41">
        <v>30</v>
      </c>
      <c r="R523" s="43" t="s">
        <v>41</v>
      </c>
      <c r="S523" s="40"/>
      <c r="T523" s="40">
        <v>9.9883138854208671</v>
      </c>
    </row>
    <row r="524" spans="1:20" x14ac:dyDescent="0.35">
      <c r="A524" s="34">
        <v>40100</v>
      </c>
      <c r="B524" s="34" t="s">
        <v>30</v>
      </c>
      <c r="C524" s="34" t="s">
        <v>42</v>
      </c>
      <c r="D524" s="34" t="s">
        <v>31</v>
      </c>
      <c r="E524" s="34" t="s">
        <v>567</v>
      </c>
      <c r="F524" s="34" t="s">
        <v>568</v>
      </c>
      <c r="G524" s="34">
        <v>19</v>
      </c>
      <c r="H524" s="34" t="s">
        <v>34</v>
      </c>
      <c r="I524" s="34" t="s">
        <v>55</v>
      </c>
      <c r="J524" s="34" t="s">
        <v>56</v>
      </c>
      <c r="K524" s="34" t="s">
        <v>63</v>
      </c>
      <c r="L524" s="34" t="s">
        <v>47</v>
      </c>
      <c r="M524" s="34" t="s">
        <v>39</v>
      </c>
      <c r="N524" s="34" t="s">
        <v>40</v>
      </c>
      <c r="O524" s="35">
        <v>31429</v>
      </c>
      <c r="P524" s="34"/>
      <c r="Q524" s="34">
        <v>19</v>
      </c>
      <c r="R524" s="36" t="s">
        <v>41</v>
      </c>
      <c r="S524" s="33"/>
      <c r="T524" s="33">
        <v>9.9292034963344751</v>
      </c>
    </row>
    <row r="525" spans="1:20" x14ac:dyDescent="0.35">
      <c r="A525" s="34">
        <v>93300</v>
      </c>
      <c r="B525" s="34" t="s">
        <v>30</v>
      </c>
      <c r="C525" s="34" t="s">
        <v>31</v>
      </c>
      <c r="D525" s="34" t="s">
        <v>42</v>
      </c>
      <c r="E525" s="34" t="s">
        <v>1358</v>
      </c>
      <c r="F525" s="34" t="s">
        <v>1359</v>
      </c>
      <c r="G525" s="34">
        <v>22.69</v>
      </c>
      <c r="H525" s="34" t="s">
        <v>34</v>
      </c>
      <c r="I525" s="34" t="s">
        <v>1353</v>
      </c>
      <c r="J525" s="34" t="s">
        <v>56</v>
      </c>
      <c r="K525" s="34" t="s">
        <v>63</v>
      </c>
      <c r="L525" s="34" t="s">
        <v>47</v>
      </c>
      <c r="M525" s="34" t="s">
        <v>39</v>
      </c>
      <c r="N525" s="34" t="s">
        <v>40</v>
      </c>
      <c r="O525" s="35">
        <v>38959</v>
      </c>
      <c r="P525" s="34"/>
      <c r="Q525" s="34">
        <v>21.23</v>
      </c>
      <c r="R525" s="36" t="s">
        <v>41</v>
      </c>
      <c r="S525" s="33"/>
      <c r="T525" s="33">
        <v>9.9292034963344751</v>
      </c>
    </row>
    <row r="526" spans="1:20" x14ac:dyDescent="0.35">
      <c r="A526" s="34">
        <v>49200</v>
      </c>
      <c r="B526" s="34" t="s">
        <v>30</v>
      </c>
      <c r="C526" s="34" t="s">
        <v>42</v>
      </c>
      <c r="D526" s="34" t="s">
        <v>31</v>
      </c>
      <c r="E526" s="34" t="s">
        <v>1516</v>
      </c>
      <c r="F526" s="34" t="s">
        <v>1517</v>
      </c>
      <c r="G526" s="34">
        <v>63.75</v>
      </c>
      <c r="H526" s="34" t="s">
        <v>34</v>
      </c>
      <c r="I526" s="34" t="s">
        <v>1518</v>
      </c>
      <c r="J526" s="34" t="s">
        <v>56</v>
      </c>
      <c r="K526" s="34" t="s">
        <v>63</v>
      </c>
      <c r="L526" s="34" t="s">
        <v>47</v>
      </c>
      <c r="M526" s="34" t="s">
        <v>39</v>
      </c>
      <c r="N526" s="34" t="s">
        <v>40</v>
      </c>
      <c r="O526" s="35">
        <v>32793</v>
      </c>
      <c r="P526" s="34"/>
      <c r="Q526" s="34">
        <v>63.75</v>
      </c>
      <c r="R526" s="36" t="s">
        <v>41</v>
      </c>
      <c r="S526" s="33"/>
      <c r="T526" s="33">
        <v>9.9292034963344751</v>
      </c>
    </row>
    <row r="527" spans="1:20" x14ac:dyDescent="0.35">
      <c r="A527" s="34">
        <v>63000</v>
      </c>
      <c r="B527" s="34" t="s">
        <v>30</v>
      </c>
      <c r="C527" s="34" t="s">
        <v>42</v>
      </c>
      <c r="D527" s="34" t="s">
        <v>31</v>
      </c>
      <c r="E527" s="34" t="s">
        <v>2727</v>
      </c>
      <c r="F527" s="34" t="s">
        <v>2728</v>
      </c>
      <c r="G527" s="34">
        <v>34.5</v>
      </c>
      <c r="H527" s="34" t="s">
        <v>34</v>
      </c>
      <c r="I527" s="34" t="s">
        <v>2729</v>
      </c>
      <c r="J527" s="34" t="s">
        <v>56</v>
      </c>
      <c r="K527" s="34" t="s">
        <v>63</v>
      </c>
      <c r="L527" s="34" t="s">
        <v>47</v>
      </c>
      <c r="M527" s="34" t="s">
        <v>39</v>
      </c>
      <c r="N527" s="34" t="s">
        <v>40</v>
      </c>
      <c r="O527" s="35">
        <v>33212</v>
      </c>
      <c r="P527" s="34"/>
      <c r="Q527" s="34">
        <v>40</v>
      </c>
      <c r="R527" s="36" t="s">
        <v>41</v>
      </c>
      <c r="S527" s="33"/>
      <c r="T527" s="33">
        <v>9.9292034963344751</v>
      </c>
    </row>
    <row r="528" spans="1:20" x14ac:dyDescent="0.35">
      <c r="A528" s="34">
        <v>64800</v>
      </c>
      <c r="B528" s="34" t="s">
        <v>30</v>
      </c>
      <c r="C528" s="34" t="s">
        <v>42</v>
      </c>
      <c r="D528" s="34" t="s">
        <v>31</v>
      </c>
      <c r="E528" s="34" t="s">
        <v>2931</v>
      </c>
      <c r="F528" s="34" t="s">
        <v>2932</v>
      </c>
      <c r="G528" s="34">
        <v>4.5999999999999996</v>
      </c>
      <c r="H528" s="34" t="s">
        <v>34</v>
      </c>
      <c r="I528" s="34" t="s">
        <v>55</v>
      </c>
      <c r="J528" s="34" t="s">
        <v>56</v>
      </c>
      <c r="K528" s="34" t="s">
        <v>63</v>
      </c>
      <c r="L528" s="34" t="s">
        <v>47</v>
      </c>
      <c r="M528" s="34" t="s">
        <v>39</v>
      </c>
      <c r="N528" s="34" t="s">
        <v>40</v>
      </c>
      <c r="O528" s="35">
        <v>28277</v>
      </c>
      <c r="P528" s="34"/>
      <c r="Q528" s="34">
        <v>4.5999999999999996</v>
      </c>
      <c r="R528" s="36" t="s">
        <v>41</v>
      </c>
      <c r="S528" s="33"/>
      <c r="T528" s="33">
        <v>9.9292034963344751</v>
      </c>
    </row>
    <row r="529" spans="1:20" x14ac:dyDescent="0.35">
      <c r="A529" s="34">
        <v>66300</v>
      </c>
      <c r="B529" s="34" t="s">
        <v>30</v>
      </c>
      <c r="C529" s="34" t="s">
        <v>31</v>
      </c>
      <c r="D529" s="34" t="s">
        <v>31</v>
      </c>
      <c r="E529" s="34" t="s">
        <v>3052</v>
      </c>
      <c r="F529" s="34" t="s">
        <v>3053</v>
      </c>
      <c r="G529" s="34">
        <v>57</v>
      </c>
      <c r="H529" s="34" t="s">
        <v>34</v>
      </c>
      <c r="I529" s="34" t="s">
        <v>629</v>
      </c>
      <c r="J529" s="34" t="s">
        <v>56</v>
      </c>
      <c r="K529" s="34" t="s">
        <v>63</v>
      </c>
      <c r="L529" s="34" t="s">
        <v>47</v>
      </c>
      <c r="M529" s="34" t="s">
        <v>39</v>
      </c>
      <c r="N529" s="34" t="s">
        <v>40</v>
      </c>
      <c r="O529" s="35">
        <v>33522</v>
      </c>
      <c r="P529" s="34"/>
      <c r="Q529" s="34">
        <v>45</v>
      </c>
      <c r="R529" s="36" t="s">
        <v>41</v>
      </c>
      <c r="S529" s="33"/>
      <c r="T529" s="33">
        <v>9.9292034963344751</v>
      </c>
    </row>
    <row r="530" spans="1:20" x14ac:dyDescent="0.35">
      <c r="A530" s="34">
        <v>67400</v>
      </c>
      <c r="B530" s="34" t="s">
        <v>30</v>
      </c>
      <c r="C530" s="34" t="s">
        <v>42</v>
      </c>
      <c r="D530" s="34" t="s">
        <v>31</v>
      </c>
      <c r="E530" s="34" t="s">
        <v>3090</v>
      </c>
      <c r="F530" s="34" t="s">
        <v>3091</v>
      </c>
      <c r="G530" s="34">
        <v>48.3</v>
      </c>
      <c r="H530" s="34" t="s">
        <v>34</v>
      </c>
      <c r="I530" s="34" t="s">
        <v>55</v>
      </c>
      <c r="J530" s="34" t="s">
        <v>56</v>
      </c>
      <c r="K530" s="34" t="s">
        <v>63</v>
      </c>
      <c r="L530" s="34" t="s">
        <v>47</v>
      </c>
      <c r="M530" s="34" t="s">
        <v>39</v>
      </c>
      <c r="N530" s="34" t="s">
        <v>40</v>
      </c>
      <c r="O530" s="35">
        <v>33218</v>
      </c>
      <c r="P530" s="34"/>
      <c r="Q530" s="34">
        <v>48.3</v>
      </c>
      <c r="R530" s="36" t="s">
        <v>41</v>
      </c>
      <c r="S530" s="33"/>
      <c r="T530" s="33">
        <v>9.9292034963344751</v>
      </c>
    </row>
    <row r="531" spans="1:20" x14ac:dyDescent="0.35">
      <c r="A531" s="34">
        <v>67900</v>
      </c>
      <c r="B531" s="34" t="s">
        <v>30</v>
      </c>
      <c r="C531" s="34" t="s">
        <v>31</v>
      </c>
      <c r="D531" s="34" t="s">
        <v>31</v>
      </c>
      <c r="E531" s="34" t="s">
        <v>3114</v>
      </c>
      <c r="F531" s="34" t="s">
        <v>3115</v>
      </c>
      <c r="G531" s="34">
        <v>57.1</v>
      </c>
      <c r="H531" s="34" t="s">
        <v>34</v>
      </c>
      <c r="I531" s="34" t="s">
        <v>629</v>
      </c>
      <c r="J531" s="34" t="s">
        <v>56</v>
      </c>
      <c r="K531" s="34" t="s">
        <v>63</v>
      </c>
      <c r="L531" s="34" t="s">
        <v>47</v>
      </c>
      <c r="M531" s="34" t="s">
        <v>39</v>
      </c>
      <c r="N531" s="34" t="s">
        <v>40</v>
      </c>
      <c r="O531" s="35">
        <v>33518</v>
      </c>
      <c r="P531" s="34"/>
      <c r="Q531" s="34">
        <v>45</v>
      </c>
      <c r="R531" s="36" t="s">
        <v>41</v>
      </c>
      <c r="S531" s="33"/>
      <c r="T531" s="33">
        <v>9.9292034963344751</v>
      </c>
    </row>
    <row r="532" spans="1:20" ht="24" x14ac:dyDescent="0.35">
      <c r="A532" s="60">
        <v>40300</v>
      </c>
      <c r="B532" s="60" t="s">
        <v>30</v>
      </c>
      <c r="C532" s="60" t="s">
        <v>42</v>
      </c>
      <c r="D532" s="60" t="s">
        <v>31</v>
      </c>
      <c r="E532" s="60" t="s">
        <v>570</v>
      </c>
      <c r="F532" s="60" t="s">
        <v>571</v>
      </c>
      <c r="G532" s="60">
        <v>24.3</v>
      </c>
      <c r="H532" s="60" t="s">
        <v>34</v>
      </c>
      <c r="I532" s="60" t="s">
        <v>55</v>
      </c>
      <c r="J532" s="60" t="s">
        <v>56</v>
      </c>
      <c r="K532" s="60" t="s">
        <v>63</v>
      </c>
      <c r="L532" s="60" t="s">
        <v>47</v>
      </c>
      <c r="M532" s="60" t="s">
        <v>224</v>
      </c>
      <c r="N532" s="60" t="s">
        <v>225</v>
      </c>
      <c r="O532" s="61">
        <v>30239</v>
      </c>
      <c r="P532" s="60"/>
      <c r="Q532" s="60">
        <v>24.3</v>
      </c>
      <c r="R532" s="62" t="s">
        <v>41</v>
      </c>
      <c r="S532" s="32"/>
      <c r="T532" s="33">
        <v>9.9292034963344751</v>
      </c>
    </row>
    <row r="533" spans="1:20" ht="24" x14ac:dyDescent="0.35">
      <c r="A533" s="60">
        <v>40400</v>
      </c>
      <c r="B533" s="60" t="s">
        <v>30</v>
      </c>
      <c r="C533" s="60" t="s">
        <v>42</v>
      </c>
      <c r="D533" s="60" t="s">
        <v>31</v>
      </c>
      <c r="E533" s="60" t="s">
        <v>573</v>
      </c>
      <c r="F533" s="60" t="s">
        <v>574</v>
      </c>
      <c r="G533" s="60">
        <v>56.2</v>
      </c>
      <c r="H533" s="60" t="s">
        <v>34</v>
      </c>
      <c r="I533" s="60" t="s">
        <v>55</v>
      </c>
      <c r="J533" s="60" t="s">
        <v>56</v>
      </c>
      <c r="K533" s="60" t="s">
        <v>63</v>
      </c>
      <c r="L533" s="60" t="s">
        <v>47</v>
      </c>
      <c r="M533" s="60" t="s">
        <v>224</v>
      </c>
      <c r="N533" s="60" t="s">
        <v>225</v>
      </c>
      <c r="O533" s="61">
        <v>32307</v>
      </c>
      <c r="P533" s="60"/>
      <c r="Q533" s="60">
        <v>56.2</v>
      </c>
      <c r="R533" s="62" t="s">
        <v>41</v>
      </c>
      <c r="S533" s="32"/>
      <c r="T533" s="33">
        <v>9.9292034963344751</v>
      </c>
    </row>
    <row r="534" spans="1:20" ht="24" x14ac:dyDescent="0.35">
      <c r="A534" s="60">
        <v>40500</v>
      </c>
      <c r="B534" s="60" t="s">
        <v>30</v>
      </c>
      <c r="C534" s="60" t="s">
        <v>42</v>
      </c>
      <c r="D534" s="60" t="s">
        <v>31</v>
      </c>
      <c r="E534" s="60" t="s">
        <v>576</v>
      </c>
      <c r="F534" s="60" t="s">
        <v>577</v>
      </c>
      <c r="G534" s="60">
        <v>11.5</v>
      </c>
      <c r="H534" s="60" t="s">
        <v>34</v>
      </c>
      <c r="I534" s="60" t="s">
        <v>55</v>
      </c>
      <c r="J534" s="60" t="s">
        <v>56</v>
      </c>
      <c r="K534" s="60" t="s">
        <v>63</v>
      </c>
      <c r="L534" s="60" t="s">
        <v>47</v>
      </c>
      <c r="M534" s="60" t="s">
        <v>224</v>
      </c>
      <c r="N534" s="60" t="s">
        <v>225</v>
      </c>
      <c r="O534" s="61">
        <v>30158</v>
      </c>
      <c r="P534" s="60"/>
      <c r="Q534" s="60">
        <v>11.5</v>
      </c>
      <c r="R534" s="62" t="s">
        <v>41</v>
      </c>
      <c r="S534" s="32"/>
      <c r="T534" s="33">
        <v>9.9292034963344751</v>
      </c>
    </row>
    <row r="535" spans="1:20" ht="24" x14ac:dyDescent="0.35">
      <c r="A535" s="60">
        <v>70900</v>
      </c>
      <c r="B535" s="60" t="s">
        <v>30</v>
      </c>
      <c r="C535" s="60" t="s">
        <v>42</v>
      </c>
      <c r="D535" s="60" t="s">
        <v>31</v>
      </c>
      <c r="E535" s="60" t="s">
        <v>3461</v>
      </c>
      <c r="F535" s="60" t="s">
        <v>3462</v>
      </c>
      <c r="G535" s="60">
        <v>39.700000000000003</v>
      </c>
      <c r="H535" s="60" t="s">
        <v>34</v>
      </c>
      <c r="I535" s="60" t="s">
        <v>55</v>
      </c>
      <c r="J535" s="60" t="s">
        <v>56</v>
      </c>
      <c r="K535" s="60" t="s">
        <v>63</v>
      </c>
      <c r="L535" s="60" t="s">
        <v>47</v>
      </c>
      <c r="M535" s="60" t="s">
        <v>224</v>
      </c>
      <c r="N535" s="60" t="s">
        <v>225</v>
      </c>
      <c r="O535" s="61">
        <v>32539</v>
      </c>
      <c r="P535" s="60"/>
      <c r="Q535" s="60">
        <v>39.700000000000003</v>
      </c>
      <c r="R535" s="62" t="s">
        <v>41</v>
      </c>
      <c r="S535" s="32"/>
      <c r="T535" s="33">
        <v>9.9292034963344751</v>
      </c>
    </row>
    <row r="536" spans="1:20" x14ac:dyDescent="0.35">
      <c r="A536" s="25">
        <v>62900</v>
      </c>
      <c r="B536" s="25" t="s">
        <v>30</v>
      </c>
      <c r="C536" s="25" t="s">
        <v>42</v>
      </c>
      <c r="D536" s="25" t="s">
        <v>31</v>
      </c>
      <c r="E536" s="25" t="s">
        <v>2724</v>
      </c>
      <c r="F536" s="25" t="s">
        <v>2725</v>
      </c>
      <c r="G536" s="25">
        <v>32.5</v>
      </c>
      <c r="H536" s="25" t="s">
        <v>34</v>
      </c>
      <c r="I536" s="25" t="s">
        <v>55</v>
      </c>
      <c r="J536" s="25" t="s">
        <v>56</v>
      </c>
      <c r="K536" s="25" t="s">
        <v>63</v>
      </c>
      <c r="L536" s="25" t="s">
        <v>47</v>
      </c>
      <c r="M536" s="25" t="s">
        <v>39</v>
      </c>
      <c r="N536" s="25" t="s">
        <v>40</v>
      </c>
      <c r="O536" s="26">
        <v>31916</v>
      </c>
      <c r="P536" s="25"/>
      <c r="Q536" s="25">
        <v>32.5</v>
      </c>
      <c r="R536" s="27" t="s">
        <v>41</v>
      </c>
      <c r="S536" s="28"/>
      <c r="T536" s="28">
        <v>9.8918432685013808</v>
      </c>
    </row>
    <row r="537" spans="1:20" x14ac:dyDescent="0.35">
      <c r="A537" s="41">
        <v>61500</v>
      </c>
      <c r="B537" s="41" t="s">
        <v>30</v>
      </c>
      <c r="C537" s="41" t="s">
        <v>31</v>
      </c>
      <c r="D537" s="41" t="s">
        <v>31</v>
      </c>
      <c r="E537" s="41" t="s">
        <v>2580</v>
      </c>
      <c r="F537" s="41" t="s">
        <v>2581</v>
      </c>
      <c r="G537" s="41">
        <v>40</v>
      </c>
      <c r="H537" s="41" t="s">
        <v>34</v>
      </c>
      <c r="I537" s="41" t="s">
        <v>2582</v>
      </c>
      <c r="J537" s="41" t="s">
        <v>56</v>
      </c>
      <c r="K537" s="41" t="s">
        <v>63</v>
      </c>
      <c r="L537" s="41" t="s">
        <v>47</v>
      </c>
      <c r="M537" s="41" t="s">
        <v>224</v>
      </c>
      <c r="N537" s="41" t="s">
        <v>225</v>
      </c>
      <c r="O537" s="42">
        <v>31045</v>
      </c>
      <c r="P537" s="41"/>
      <c r="Q537" s="41">
        <v>47.5</v>
      </c>
      <c r="R537" s="43" t="s">
        <v>41</v>
      </c>
      <c r="S537" s="40"/>
      <c r="T537" s="40">
        <v>9.8668925383283383</v>
      </c>
    </row>
    <row r="538" spans="1:20" x14ac:dyDescent="0.35">
      <c r="A538" s="25">
        <v>20100</v>
      </c>
      <c r="B538" s="25" t="s">
        <v>30</v>
      </c>
      <c r="C538" s="25" t="s">
        <v>31</v>
      </c>
      <c r="D538" s="25" t="s">
        <v>42</v>
      </c>
      <c r="E538" s="25" t="s">
        <v>2023</v>
      </c>
      <c r="F538" s="25" t="s">
        <v>2024</v>
      </c>
      <c r="G538" s="25">
        <v>561.29</v>
      </c>
      <c r="H538" s="25" t="s">
        <v>34</v>
      </c>
      <c r="I538" s="25" t="s">
        <v>2012</v>
      </c>
      <c r="J538" s="25" t="s">
        <v>56</v>
      </c>
      <c r="K538" s="25" t="s">
        <v>122</v>
      </c>
      <c r="L538" s="25" t="s">
        <v>124</v>
      </c>
      <c r="M538" s="25" t="s">
        <v>39</v>
      </c>
      <c r="N538" s="25" t="s">
        <v>40</v>
      </c>
      <c r="O538" s="26">
        <v>37051</v>
      </c>
      <c r="P538" s="25"/>
      <c r="Q538" s="25">
        <v>519.99</v>
      </c>
      <c r="R538" s="27" t="s">
        <v>41</v>
      </c>
      <c r="S538" s="28"/>
      <c r="T538" s="28">
        <v>9.75</v>
      </c>
    </row>
    <row r="539" spans="1:20" x14ac:dyDescent="0.35">
      <c r="A539" s="25">
        <v>24500</v>
      </c>
      <c r="B539" s="25" t="s">
        <v>30</v>
      </c>
      <c r="C539" s="25" t="s">
        <v>31</v>
      </c>
      <c r="D539" s="25" t="s">
        <v>31</v>
      </c>
      <c r="E539" s="25" t="s">
        <v>2808</v>
      </c>
      <c r="F539" s="25" t="s">
        <v>2809</v>
      </c>
      <c r="G539" s="25">
        <v>52.01</v>
      </c>
      <c r="H539" s="25" t="s">
        <v>34</v>
      </c>
      <c r="I539" s="25" t="s">
        <v>329</v>
      </c>
      <c r="J539" s="25" t="s">
        <v>56</v>
      </c>
      <c r="K539" s="25" t="s">
        <v>63</v>
      </c>
      <c r="L539" s="25" t="s">
        <v>62</v>
      </c>
      <c r="M539" s="25" t="s">
        <v>39</v>
      </c>
      <c r="N539" s="25" t="s">
        <v>40</v>
      </c>
      <c r="O539" s="26">
        <v>37252</v>
      </c>
      <c r="P539" s="25"/>
      <c r="Q539" s="25">
        <v>49</v>
      </c>
      <c r="R539" s="27" t="s">
        <v>41</v>
      </c>
      <c r="S539" s="28"/>
      <c r="T539" s="28">
        <v>9.5514669658380704</v>
      </c>
    </row>
    <row r="540" spans="1:20" x14ac:dyDescent="0.35">
      <c r="A540" s="25">
        <v>97400</v>
      </c>
      <c r="B540" s="25" t="s">
        <v>30</v>
      </c>
      <c r="C540" s="25" t="s">
        <v>31</v>
      </c>
      <c r="D540" s="25" t="s">
        <v>42</v>
      </c>
      <c r="E540" s="25" t="s">
        <v>2810</v>
      </c>
      <c r="F540" s="25" t="s">
        <v>2811</v>
      </c>
      <c r="G540" s="25">
        <v>401</v>
      </c>
      <c r="H540" s="25" t="s">
        <v>34</v>
      </c>
      <c r="I540" s="25" t="s">
        <v>2812</v>
      </c>
      <c r="J540" s="25" t="s">
        <v>56</v>
      </c>
      <c r="K540" s="25" t="s">
        <v>63</v>
      </c>
      <c r="L540" s="25" t="s">
        <v>62</v>
      </c>
      <c r="M540" s="25" t="s">
        <v>39</v>
      </c>
      <c r="N540" s="25" t="s">
        <v>40</v>
      </c>
      <c r="O540" s="26">
        <v>39961</v>
      </c>
      <c r="P540" s="25"/>
      <c r="Q540" s="25">
        <v>418.6</v>
      </c>
      <c r="R540" s="27" t="s">
        <v>41</v>
      </c>
      <c r="S540" s="28"/>
      <c r="T540" s="28">
        <v>9.5514669658380704</v>
      </c>
    </row>
    <row r="541" spans="1:20" x14ac:dyDescent="0.35">
      <c r="A541" s="25">
        <v>75700</v>
      </c>
      <c r="B541" s="25" t="s">
        <v>30</v>
      </c>
      <c r="C541" s="25" t="s">
        <v>42</v>
      </c>
      <c r="D541" s="25" t="s">
        <v>31</v>
      </c>
      <c r="E541" s="25" t="s">
        <v>3807</v>
      </c>
      <c r="F541" s="25" t="s">
        <v>3808</v>
      </c>
      <c r="G541" s="25">
        <v>49.97</v>
      </c>
      <c r="H541" s="25" t="s">
        <v>34</v>
      </c>
      <c r="I541" s="25" t="s">
        <v>3809</v>
      </c>
      <c r="J541" s="25" t="s">
        <v>56</v>
      </c>
      <c r="K541" s="25" t="s">
        <v>63</v>
      </c>
      <c r="L541" s="25" t="s">
        <v>47</v>
      </c>
      <c r="M541" s="25" t="s">
        <v>39</v>
      </c>
      <c r="N541" s="25" t="s">
        <v>40</v>
      </c>
      <c r="O541" s="26">
        <v>33234</v>
      </c>
      <c r="P541" s="25"/>
      <c r="Q541" s="25">
        <v>57.2</v>
      </c>
      <c r="R541" s="27" t="s">
        <v>41</v>
      </c>
      <c r="S541" s="28"/>
      <c r="T541" s="28">
        <v>9.5408145490018459</v>
      </c>
    </row>
    <row r="542" spans="1:20" x14ac:dyDescent="0.35">
      <c r="A542" s="54">
        <v>21400</v>
      </c>
      <c r="B542" s="54" t="s">
        <v>30</v>
      </c>
      <c r="C542" s="54" t="s">
        <v>31</v>
      </c>
      <c r="D542" s="54" t="s">
        <v>42</v>
      </c>
      <c r="E542" s="54" t="s">
        <v>2424</v>
      </c>
      <c r="F542" s="54" t="s">
        <v>2425</v>
      </c>
      <c r="G542" s="54">
        <v>248</v>
      </c>
      <c r="H542" s="54" t="s">
        <v>34</v>
      </c>
      <c r="I542" s="54" t="s">
        <v>2425</v>
      </c>
      <c r="J542" s="54" t="s">
        <v>56</v>
      </c>
      <c r="K542" s="54" t="s">
        <v>63</v>
      </c>
      <c r="L542" s="54" t="s">
        <v>47</v>
      </c>
      <c r="M542" s="54" t="s">
        <v>224</v>
      </c>
      <c r="N542" s="54" t="s">
        <v>225</v>
      </c>
      <c r="O542" s="55">
        <v>32860</v>
      </c>
      <c r="P542" s="54"/>
      <c r="Q542" s="54">
        <v>234</v>
      </c>
      <c r="R542" s="56" t="s">
        <v>41</v>
      </c>
      <c r="S542" s="28"/>
      <c r="T542" s="28">
        <v>9.5092228491408317</v>
      </c>
    </row>
    <row r="543" spans="1:20" x14ac:dyDescent="0.35">
      <c r="A543" s="25">
        <v>97100</v>
      </c>
      <c r="B543" s="25" t="s">
        <v>30</v>
      </c>
      <c r="C543" s="25" t="s">
        <v>31</v>
      </c>
      <c r="D543" s="25" t="s">
        <v>42</v>
      </c>
      <c r="E543" s="25" t="s">
        <v>2417</v>
      </c>
      <c r="F543" s="25" t="s">
        <v>2418</v>
      </c>
      <c r="G543" s="25">
        <v>119.91</v>
      </c>
      <c r="H543" s="25" t="s">
        <v>34</v>
      </c>
      <c r="I543" s="25" t="s">
        <v>2419</v>
      </c>
      <c r="J543" s="25" t="s">
        <v>56</v>
      </c>
      <c r="K543" s="25" t="s">
        <v>63</v>
      </c>
      <c r="L543" s="25" t="s">
        <v>62</v>
      </c>
      <c r="M543" s="25" t="s">
        <v>39</v>
      </c>
      <c r="N543" s="25" t="s">
        <v>40</v>
      </c>
      <c r="O543" s="26">
        <v>39937</v>
      </c>
      <c r="P543" s="25"/>
      <c r="Q543" s="25">
        <v>139.80000000000001</v>
      </c>
      <c r="R543" s="27" t="s">
        <v>41</v>
      </c>
      <c r="S543" s="28"/>
      <c r="T543" s="63">
        <v>9.5092228491408317</v>
      </c>
    </row>
    <row r="544" spans="1:20" x14ac:dyDescent="0.35">
      <c r="A544" s="25">
        <v>102700</v>
      </c>
      <c r="B544" s="25" t="s">
        <v>30</v>
      </c>
      <c r="C544" s="25" t="s">
        <v>31</v>
      </c>
      <c r="D544" s="25" t="s">
        <v>31</v>
      </c>
      <c r="E544" s="25" t="s">
        <v>3136</v>
      </c>
      <c r="F544" s="25" t="s">
        <v>3137</v>
      </c>
      <c r="G544" s="25">
        <v>1.6</v>
      </c>
      <c r="H544" s="25" t="s">
        <v>34</v>
      </c>
      <c r="I544" s="25" t="s">
        <v>759</v>
      </c>
      <c r="J544" s="25" t="s">
        <v>56</v>
      </c>
      <c r="K544" s="25" t="s">
        <v>63</v>
      </c>
      <c r="L544" s="25" t="s">
        <v>124</v>
      </c>
      <c r="M544" s="25" t="s">
        <v>39</v>
      </c>
      <c r="N544" s="25" t="s">
        <v>220</v>
      </c>
      <c r="O544" s="26">
        <v>40813</v>
      </c>
      <c r="P544" s="25"/>
      <c r="Q544" s="25">
        <v>1.6</v>
      </c>
      <c r="R544" s="27" t="s">
        <v>41</v>
      </c>
      <c r="S544" s="28"/>
      <c r="T544" s="28">
        <v>9.4838227442605447</v>
      </c>
    </row>
    <row r="545" spans="1:20" x14ac:dyDescent="0.35">
      <c r="A545" s="25">
        <v>47600</v>
      </c>
      <c r="B545" s="25" t="s">
        <v>30</v>
      </c>
      <c r="C545" s="25" t="s">
        <v>42</v>
      </c>
      <c r="D545" s="25" t="s">
        <v>42</v>
      </c>
      <c r="E545" s="25" t="s">
        <v>119</v>
      </c>
      <c r="F545" s="25" t="s">
        <v>120</v>
      </c>
      <c r="G545" s="25">
        <v>28</v>
      </c>
      <c r="H545" s="25" t="s">
        <v>34</v>
      </c>
      <c r="I545" s="25" t="s">
        <v>121</v>
      </c>
      <c r="J545" s="25" t="s">
        <v>56</v>
      </c>
      <c r="K545" s="25" t="s">
        <v>122</v>
      </c>
      <c r="L545" s="25" t="s">
        <v>47</v>
      </c>
      <c r="M545" s="25" t="s">
        <v>39</v>
      </c>
      <c r="N545" s="25" t="s">
        <v>40</v>
      </c>
      <c r="O545" s="26">
        <v>33165</v>
      </c>
      <c r="P545" s="25"/>
      <c r="Q545" s="25">
        <v>32</v>
      </c>
      <c r="R545" s="27" t="s">
        <v>41</v>
      </c>
      <c r="S545" s="28"/>
      <c r="T545" s="28">
        <v>9.4411595683545109</v>
      </c>
    </row>
    <row r="546" spans="1:20" ht="24" x14ac:dyDescent="0.35">
      <c r="A546" s="41">
        <v>35900</v>
      </c>
      <c r="B546" s="41" t="s">
        <v>30</v>
      </c>
      <c r="C546" s="41" t="s">
        <v>42</v>
      </c>
      <c r="D546" s="41" t="s">
        <v>31</v>
      </c>
      <c r="E546" s="41" t="s">
        <v>221</v>
      </c>
      <c r="F546" s="41" t="s">
        <v>222</v>
      </c>
      <c r="G546" s="41">
        <v>47.49</v>
      </c>
      <c r="H546" s="41" t="s">
        <v>34</v>
      </c>
      <c r="I546" s="41" t="s">
        <v>223</v>
      </c>
      <c r="J546" s="41" t="s">
        <v>56</v>
      </c>
      <c r="K546" s="41" t="s">
        <v>63</v>
      </c>
      <c r="L546" s="41" t="s">
        <v>47</v>
      </c>
      <c r="M546" s="41" t="s">
        <v>224</v>
      </c>
      <c r="N546" s="41" t="s">
        <v>225</v>
      </c>
      <c r="O546" s="42">
        <v>33329</v>
      </c>
      <c r="P546" s="41"/>
      <c r="Q546" s="41">
        <v>58.48</v>
      </c>
      <c r="R546" s="43" t="s">
        <v>41</v>
      </c>
      <c r="S546" s="40"/>
      <c r="T546" s="40">
        <v>9.4302451604059296</v>
      </c>
    </row>
    <row r="547" spans="1:20" ht="24" x14ac:dyDescent="0.35">
      <c r="A547" s="41">
        <v>53800</v>
      </c>
      <c r="B547" s="41" t="s">
        <v>30</v>
      </c>
      <c r="C547" s="41" t="s">
        <v>42</v>
      </c>
      <c r="D547" s="41" t="s">
        <v>31</v>
      </c>
      <c r="E547" s="41" t="s">
        <v>2005</v>
      </c>
      <c r="F547" s="41" t="s">
        <v>2006</v>
      </c>
      <c r="G547" s="41">
        <v>47.49</v>
      </c>
      <c r="H547" s="41" t="s">
        <v>34</v>
      </c>
      <c r="I547" s="41" t="s">
        <v>2007</v>
      </c>
      <c r="J547" s="41" t="s">
        <v>56</v>
      </c>
      <c r="K547" s="41" t="s">
        <v>63</v>
      </c>
      <c r="L547" s="41" t="s">
        <v>47</v>
      </c>
      <c r="M547" s="41" t="s">
        <v>224</v>
      </c>
      <c r="N547" s="41" t="s">
        <v>225</v>
      </c>
      <c r="O547" s="42">
        <v>33313</v>
      </c>
      <c r="P547" s="41"/>
      <c r="Q547" s="41">
        <v>58.48</v>
      </c>
      <c r="R547" s="43" t="s">
        <v>41</v>
      </c>
      <c r="S547" s="40"/>
      <c r="T547" s="40">
        <v>9.4177727393088837</v>
      </c>
    </row>
    <row r="548" spans="1:20" ht="24" x14ac:dyDescent="0.35">
      <c r="A548" s="41">
        <v>2600</v>
      </c>
      <c r="B548" s="41" t="s">
        <v>30</v>
      </c>
      <c r="C548" s="41" t="s">
        <v>42</v>
      </c>
      <c r="D548" s="41" t="s">
        <v>31</v>
      </c>
      <c r="E548" s="41" t="s">
        <v>244</v>
      </c>
      <c r="F548" s="41" t="s">
        <v>245</v>
      </c>
      <c r="G548" s="41">
        <v>17</v>
      </c>
      <c r="H548" s="41" t="s">
        <v>34</v>
      </c>
      <c r="I548" s="41" t="s">
        <v>55</v>
      </c>
      <c r="J548" s="41" t="s">
        <v>56</v>
      </c>
      <c r="K548" s="41" t="s">
        <v>63</v>
      </c>
      <c r="L548" s="41" t="s">
        <v>47</v>
      </c>
      <c r="M548" s="41" t="s">
        <v>224</v>
      </c>
      <c r="N548" s="41" t="s">
        <v>225</v>
      </c>
      <c r="O548" s="42">
        <v>31413</v>
      </c>
      <c r="P548" s="41"/>
      <c r="Q548" s="41">
        <v>6</v>
      </c>
      <c r="R548" s="43" t="s">
        <v>41</v>
      </c>
      <c r="S548" s="40"/>
      <c r="T548" s="40">
        <v>9.4011953727898092</v>
      </c>
    </row>
    <row r="549" spans="1:20" ht="24" x14ac:dyDescent="0.35">
      <c r="A549" s="41">
        <v>39600</v>
      </c>
      <c r="B549" s="41" t="s">
        <v>30</v>
      </c>
      <c r="C549" s="41" t="s">
        <v>42</v>
      </c>
      <c r="D549" s="41" t="s">
        <v>31</v>
      </c>
      <c r="E549" s="41" t="s">
        <v>556</v>
      </c>
      <c r="F549" s="41" t="s">
        <v>557</v>
      </c>
      <c r="G549" s="41">
        <v>47.49</v>
      </c>
      <c r="H549" s="41" t="s">
        <v>34</v>
      </c>
      <c r="I549" s="41" t="s">
        <v>558</v>
      </c>
      <c r="J549" s="41" t="s">
        <v>56</v>
      </c>
      <c r="K549" s="41" t="s">
        <v>63</v>
      </c>
      <c r="L549" s="41" t="s">
        <v>47</v>
      </c>
      <c r="M549" s="41" t="s">
        <v>224</v>
      </c>
      <c r="N549" s="41" t="s">
        <v>225</v>
      </c>
      <c r="O549" s="42">
        <v>32952</v>
      </c>
      <c r="P549" s="41"/>
      <c r="Q549" s="41">
        <v>58.48</v>
      </c>
      <c r="R549" s="43" t="s">
        <v>41</v>
      </c>
      <c r="S549" s="40"/>
      <c r="T549" s="40">
        <v>9.322493206704511</v>
      </c>
    </row>
    <row r="550" spans="1:20" x14ac:dyDescent="0.35">
      <c r="A550" s="25">
        <v>15600</v>
      </c>
      <c r="B550" s="25" t="s">
        <v>30</v>
      </c>
      <c r="C550" s="25" t="s">
        <v>31</v>
      </c>
      <c r="D550" s="25" t="s">
        <v>31</v>
      </c>
      <c r="E550" s="25" t="s">
        <v>1753</v>
      </c>
      <c r="F550" s="25" t="s">
        <v>1754</v>
      </c>
      <c r="G550" s="25">
        <v>49.98</v>
      </c>
      <c r="H550" s="25" t="s">
        <v>34</v>
      </c>
      <c r="I550" s="25" t="s">
        <v>1524</v>
      </c>
      <c r="J550" s="25" t="s">
        <v>56</v>
      </c>
      <c r="K550" s="25" t="s">
        <v>63</v>
      </c>
      <c r="L550" s="25" t="s">
        <v>62</v>
      </c>
      <c r="M550" s="25" t="s">
        <v>39</v>
      </c>
      <c r="N550" s="25" t="s">
        <v>40</v>
      </c>
      <c r="O550" s="26">
        <v>37438</v>
      </c>
      <c r="P550" s="25"/>
      <c r="Q550" s="25">
        <v>49</v>
      </c>
      <c r="R550" s="27" t="s">
        <v>41</v>
      </c>
      <c r="S550" s="28"/>
      <c r="T550" s="28">
        <v>9.32</v>
      </c>
    </row>
    <row r="551" spans="1:20" x14ac:dyDescent="0.35">
      <c r="A551" s="25">
        <v>15700</v>
      </c>
      <c r="B551" s="25" t="s">
        <v>30</v>
      </c>
      <c r="C551" s="25" t="s">
        <v>31</v>
      </c>
      <c r="D551" s="25" t="s">
        <v>31</v>
      </c>
      <c r="E551" s="25" t="s">
        <v>1755</v>
      </c>
      <c r="F551" s="25" t="s">
        <v>1756</v>
      </c>
      <c r="G551" s="25">
        <v>49.42</v>
      </c>
      <c r="H551" s="25" t="s">
        <v>34</v>
      </c>
      <c r="I551" s="25" t="s">
        <v>1524</v>
      </c>
      <c r="J551" s="25" t="s">
        <v>56</v>
      </c>
      <c r="K551" s="25" t="s">
        <v>63</v>
      </c>
      <c r="L551" s="25" t="s">
        <v>62</v>
      </c>
      <c r="M551" s="25" t="s">
        <v>39</v>
      </c>
      <c r="N551" s="25" t="s">
        <v>40</v>
      </c>
      <c r="O551" s="26">
        <v>37438</v>
      </c>
      <c r="P551" s="25"/>
      <c r="Q551" s="25">
        <v>49</v>
      </c>
      <c r="R551" s="27" t="s">
        <v>41</v>
      </c>
      <c r="S551" s="28"/>
      <c r="T551" s="28">
        <v>9.32</v>
      </c>
    </row>
    <row r="552" spans="1:20" x14ac:dyDescent="0.35">
      <c r="A552" s="25">
        <v>69700</v>
      </c>
      <c r="B552" s="25" t="s">
        <v>30</v>
      </c>
      <c r="C552" s="25" t="s">
        <v>42</v>
      </c>
      <c r="D552" s="25" t="s">
        <v>31</v>
      </c>
      <c r="E552" s="25" t="s">
        <v>3217</v>
      </c>
      <c r="F552" s="25" t="s">
        <v>3218</v>
      </c>
      <c r="G552" s="25">
        <v>6.9</v>
      </c>
      <c r="H552" s="25" t="s">
        <v>34</v>
      </c>
      <c r="I552" s="25" t="s">
        <v>55</v>
      </c>
      <c r="J552" s="25" t="s">
        <v>56</v>
      </c>
      <c r="K552" s="25" t="s">
        <v>63</v>
      </c>
      <c r="L552" s="25" t="s">
        <v>47</v>
      </c>
      <c r="M552" s="25" t="s">
        <v>39</v>
      </c>
      <c r="N552" s="25" t="s">
        <v>40</v>
      </c>
      <c r="O552" s="26">
        <v>31846</v>
      </c>
      <c r="P552" s="25"/>
      <c r="Q552" s="25">
        <v>6.9</v>
      </c>
      <c r="R552" s="27" t="s">
        <v>41</v>
      </c>
      <c r="S552" s="28"/>
      <c r="T552" s="28">
        <v>9.3147474817760116</v>
      </c>
    </row>
    <row r="553" spans="1:20" ht="24" x14ac:dyDescent="0.35">
      <c r="A553" s="41">
        <v>55400</v>
      </c>
      <c r="B553" s="41" t="s">
        <v>30</v>
      </c>
      <c r="C553" s="41" t="s">
        <v>42</v>
      </c>
      <c r="D553" s="41" t="s">
        <v>31</v>
      </c>
      <c r="E553" s="41" t="s">
        <v>2128</v>
      </c>
      <c r="F553" s="41" t="s">
        <v>2129</v>
      </c>
      <c r="G553" s="41">
        <v>47.49</v>
      </c>
      <c r="H553" s="41" t="s">
        <v>34</v>
      </c>
      <c r="I553" s="41" t="s">
        <v>2129</v>
      </c>
      <c r="J553" s="41" t="s">
        <v>56</v>
      </c>
      <c r="K553" s="41" t="s">
        <v>63</v>
      </c>
      <c r="L553" s="41" t="s">
        <v>47</v>
      </c>
      <c r="M553" s="41" t="s">
        <v>224</v>
      </c>
      <c r="N553" s="41" t="s">
        <v>225</v>
      </c>
      <c r="O553" s="42">
        <v>33527</v>
      </c>
      <c r="P553" s="41"/>
      <c r="Q553" s="41">
        <v>58.48</v>
      </c>
      <c r="R553" s="43" t="s">
        <v>41</v>
      </c>
      <c r="S553" s="40"/>
      <c r="T553" s="40">
        <v>9.2554710594934591</v>
      </c>
    </row>
    <row r="554" spans="1:20" x14ac:dyDescent="0.35">
      <c r="A554" s="34">
        <v>91400</v>
      </c>
      <c r="B554" s="34" t="s">
        <v>30</v>
      </c>
      <c r="C554" s="34" t="s">
        <v>31</v>
      </c>
      <c r="D554" s="34" t="s">
        <v>42</v>
      </c>
      <c r="E554" s="34" t="s">
        <v>1088</v>
      </c>
      <c r="F554" s="34" t="s">
        <v>1089</v>
      </c>
      <c r="G554" s="34">
        <v>147.80000000000001</v>
      </c>
      <c r="H554" s="34" t="s">
        <v>34</v>
      </c>
      <c r="I554" s="34" t="s">
        <v>1090</v>
      </c>
      <c r="J554" s="34" t="s">
        <v>56</v>
      </c>
      <c r="K554" s="34" t="s">
        <v>122</v>
      </c>
      <c r="L554" s="34" t="s">
        <v>124</v>
      </c>
      <c r="M554" s="34" t="s">
        <v>39</v>
      </c>
      <c r="N554" s="34" t="s">
        <v>138</v>
      </c>
      <c r="O554" s="35">
        <v>38435</v>
      </c>
      <c r="P554" s="34"/>
      <c r="Q554" s="34">
        <v>154.4</v>
      </c>
      <c r="R554" s="36" t="s">
        <v>41</v>
      </c>
      <c r="S554" s="33"/>
      <c r="T554" s="33">
        <v>9.2485661271354811</v>
      </c>
    </row>
    <row r="555" spans="1:20" x14ac:dyDescent="0.35">
      <c r="A555" s="41">
        <v>2700</v>
      </c>
      <c r="B555" s="41" t="s">
        <v>30</v>
      </c>
      <c r="C555" s="41" t="s">
        <v>31</v>
      </c>
      <c r="D555" s="41" t="s">
        <v>31</v>
      </c>
      <c r="E555" s="41" t="s">
        <v>240</v>
      </c>
      <c r="F555" s="41" t="s">
        <v>241</v>
      </c>
      <c r="G555" s="41">
        <v>38</v>
      </c>
      <c r="H555" s="41" t="s">
        <v>34</v>
      </c>
      <c r="I555" s="41" t="s">
        <v>242</v>
      </c>
      <c r="J555" s="41" t="s">
        <v>56</v>
      </c>
      <c r="K555" s="41" t="s">
        <v>63</v>
      </c>
      <c r="L555" s="41" t="s">
        <v>47</v>
      </c>
      <c r="M555" s="41" t="s">
        <v>224</v>
      </c>
      <c r="N555" s="41" t="s">
        <v>225</v>
      </c>
      <c r="O555" s="42">
        <v>31413</v>
      </c>
      <c r="P555" s="41"/>
      <c r="Q555" s="41">
        <v>37.200000000000003</v>
      </c>
      <c r="R555" s="43" t="s">
        <v>41</v>
      </c>
      <c r="S555" s="40"/>
      <c r="T555" s="64">
        <v>9.1666309184853656</v>
      </c>
    </row>
    <row r="556" spans="1:20" x14ac:dyDescent="0.35">
      <c r="A556" s="25">
        <v>126000</v>
      </c>
      <c r="B556" s="25" t="s">
        <v>30</v>
      </c>
      <c r="C556" s="25" t="s">
        <v>31</v>
      </c>
      <c r="D556" s="25" t="s">
        <v>42</v>
      </c>
      <c r="E556" s="25" t="s">
        <v>1777</v>
      </c>
      <c r="F556" s="25" t="s">
        <v>1778</v>
      </c>
      <c r="G556" s="25">
        <v>97.62</v>
      </c>
      <c r="H556" s="25" t="s">
        <v>34</v>
      </c>
      <c r="I556" s="25" t="s">
        <v>55</v>
      </c>
      <c r="J556" s="25" t="s">
        <v>56</v>
      </c>
      <c r="K556" s="25" t="s">
        <v>188</v>
      </c>
      <c r="L556" s="25" t="s">
        <v>47</v>
      </c>
      <c r="M556" s="25" t="s">
        <v>39</v>
      </c>
      <c r="N556" s="25" t="s">
        <v>40</v>
      </c>
      <c r="O556" s="26">
        <v>40450</v>
      </c>
      <c r="P556" s="25"/>
      <c r="Q556" s="25">
        <v>97.62</v>
      </c>
      <c r="R556" s="27" t="s">
        <v>41</v>
      </c>
      <c r="S556" s="28"/>
      <c r="T556" s="28">
        <v>9.1048649460043816</v>
      </c>
    </row>
    <row r="557" spans="1:20" x14ac:dyDescent="0.35">
      <c r="A557" s="25">
        <v>99500</v>
      </c>
      <c r="B557" s="25" t="s">
        <v>30</v>
      </c>
      <c r="C557" s="25" t="s">
        <v>31</v>
      </c>
      <c r="D557" s="25" t="s">
        <v>31</v>
      </c>
      <c r="E557" s="25" t="s">
        <v>1784</v>
      </c>
      <c r="F557" s="25" t="s">
        <v>1785</v>
      </c>
      <c r="G557" s="25">
        <v>65.08</v>
      </c>
      <c r="H557" s="25" t="s">
        <v>34</v>
      </c>
      <c r="I557" s="25" t="s">
        <v>71</v>
      </c>
      <c r="J557" s="25" t="s">
        <v>56</v>
      </c>
      <c r="K557" s="25" t="s">
        <v>188</v>
      </c>
      <c r="L557" s="25" t="s">
        <v>124</v>
      </c>
      <c r="M557" s="25" t="s">
        <v>39</v>
      </c>
      <c r="N557" s="25" t="s">
        <v>40</v>
      </c>
      <c r="O557" s="26">
        <v>40450</v>
      </c>
      <c r="P557" s="25"/>
      <c r="Q557" s="25">
        <v>65.08</v>
      </c>
      <c r="R557" s="27" t="s">
        <v>41</v>
      </c>
      <c r="S557" s="28"/>
      <c r="T557" s="28">
        <v>9.1048649460043816</v>
      </c>
    </row>
    <row r="558" spans="1:20" ht="24" x14ac:dyDescent="0.35">
      <c r="A558" s="41">
        <v>56800</v>
      </c>
      <c r="B558" s="41" t="s">
        <v>30</v>
      </c>
      <c r="C558" s="41" t="s">
        <v>42</v>
      </c>
      <c r="D558" s="41" t="s">
        <v>31</v>
      </c>
      <c r="E558" s="41" t="s">
        <v>2167</v>
      </c>
      <c r="F558" s="41" t="s">
        <v>2168</v>
      </c>
      <c r="G558" s="41">
        <v>52.9</v>
      </c>
      <c r="H558" s="41" t="s">
        <v>34</v>
      </c>
      <c r="I558" s="41" t="s">
        <v>629</v>
      </c>
      <c r="J558" s="41" t="s">
        <v>56</v>
      </c>
      <c r="K558" s="41" t="s">
        <v>63</v>
      </c>
      <c r="L558" s="41" t="s">
        <v>47</v>
      </c>
      <c r="M558" s="41" t="s">
        <v>224</v>
      </c>
      <c r="N558" s="41" t="s">
        <v>225</v>
      </c>
      <c r="O558" s="42">
        <v>32583</v>
      </c>
      <c r="P558" s="41"/>
      <c r="Q558" s="41">
        <v>45</v>
      </c>
      <c r="R558" s="43" t="s">
        <v>41</v>
      </c>
      <c r="S558" s="40"/>
      <c r="T558" s="40">
        <v>9.0639408596258786</v>
      </c>
    </row>
    <row r="559" spans="1:20" ht="24" x14ac:dyDescent="0.35">
      <c r="A559" s="41">
        <v>36500</v>
      </c>
      <c r="B559" s="41" t="s">
        <v>30</v>
      </c>
      <c r="C559" s="41" t="s">
        <v>42</v>
      </c>
      <c r="D559" s="41" t="s">
        <v>31</v>
      </c>
      <c r="E559" s="41" t="s">
        <v>237</v>
      </c>
      <c r="F559" s="41" t="s">
        <v>238</v>
      </c>
      <c r="G559" s="41">
        <v>47.49</v>
      </c>
      <c r="H559" s="41" t="s">
        <v>34</v>
      </c>
      <c r="I559" s="41" t="s">
        <v>238</v>
      </c>
      <c r="J559" s="41" t="s">
        <v>56</v>
      </c>
      <c r="K559" s="41" t="s">
        <v>63</v>
      </c>
      <c r="L559" s="41" t="s">
        <v>47</v>
      </c>
      <c r="M559" s="41" t="s">
        <v>224</v>
      </c>
      <c r="N559" s="41" t="s">
        <v>225</v>
      </c>
      <c r="O559" s="42">
        <v>34792</v>
      </c>
      <c r="P559" s="41"/>
      <c r="Q559" s="41">
        <v>58.48</v>
      </c>
      <c r="R559" s="43" t="s">
        <v>41</v>
      </c>
      <c r="S559" s="40"/>
      <c r="T559" s="40">
        <v>9.0133953604286514</v>
      </c>
    </row>
    <row r="560" spans="1:20" x14ac:dyDescent="0.35">
      <c r="A560" s="34">
        <v>91600</v>
      </c>
      <c r="B560" s="34" t="s">
        <v>30</v>
      </c>
      <c r="C560" s="34" t="s">
        <v>31</v>
      </c>
      <c r="D560" s="34" t="s">
        <v>42</v>
      </c>
      <c r="E560" s="34" t="s">
        <v>2338</v>
      </c>
      <c r="F560" s="34" t="s">
        <v>2339</v>
      </c>
      <c r="G560" s="34">
        <v>96</v>
      </c>
      <c r="H560" s="34" t="s">
        <v>34</v>
      </c>
      <c r="I560" s="34" t="s">
        <v>2340</v>
      </c>
      <c r="J560" s="34" t="s">
        <v>56</v>
      </c>
      <c r="K560" s="34" t="s">
        <v>1345</v>
      </c>
      <c r="L560" s="34" t="s">
        <v>124</v>
      </c>
      <c r="M560" s="34" t="s">
        <v>39</v>
      </c>
      <c r="N560" s="34" t="s">
        <v>40</v>
      </c>
      <c r="O560" s="35">
        <v>38614</v>
      </c>
      <c r="P560" s="34"/>
      <c r="Q560" s="34">
        <v>121</v>
      </c>
      <c r="R560" s="36" t="s">
        <v>41</v>
      </c>
      <c r="S560" s="33"/>
      <c r="T560" s="33">
        <v>9</v>
      </c>
    </row>
    <row r="561" spans="1:20" x14ac:dyDescent="0.35">
      <c r="A561" s="25">
        <v>34200</v>
      </c>
      <c r="B561" s="25" t="s">
        <v>30</v>
      </c>
      <c r="C561" s="25" t="s">
        <v>42</v>
      </c>
      <c r="D561" s="25" t="s">
        <v>31</v>
      </c>
      <c r="E561" s="25" t="s">
        <v>53</v>
      </c>
      <c r="F561" s="25" t="s">
        <v>54</v>
      </c>
      <c r="G561" s="25">
        <v>12.5</v>
      </c>
      <c r="H561" s="25" t="s">
        <v>34</v>
      </c>
      <c r="I561" s="25" t="s">
        <v>55</v>
      </c>
      <c r="J561" s="25" t="s">
        <v>56</v>
      </c>
      <c r="K561" s="25"/>
      <c r="L561" s="25" t="s">
        <v>47</v>
      </c>
      <c r="M561" s="25" t="s">
        <v>39</v>
      </c>
      <c r="N561" s="25" t="s">
        <v>40</v>
      </c>
      <c r="O561" s="26">
        <v>32297</v>
      </c>
      <c r="P561" s="25"/>
      <c r="Q561" s="25">
        <v>12.5</v>
      </c>
      <c r="R561" s="27" t="s">
        <v>41</v>
      </c>
      <c r="S561" s="28"/>
      <c r="T561" s="28">
        <v>8.5180939447196042</v>
      </c>
    </row>
    <row r="562" spans="1:20" x14ac:dyDescent="0.35">
      <c r="A562" s="34">
        <v>39900</v>
      </c>
      <c r="B562" s="34" t="s">
        <v>30</v>
      </c>
      <c r="C562" s="34" t="s">
        <v>31</v>
      </c>
      <c r="D562" s="34" t="s">
        <v>42</v>
      </c>
      <c r="E562" s="34" t="s">
        <v>559</v>
      </c>
      <c r="F562" s="34" t="s">
        <v>560</v>
      </c>
      <c r="G562" s="34">
        <v>113.9</v>
      </c>
      <c r="H562" s="34" t="s">
        <v>34</v>
      </c>
      <c r="I562" s="34" t="s">
        <v>561</v>
      </c>
      <c r="J562" s="34" t="s">
        <v>56</v>
      </c>
      <c r="K562" s="34"/>
      <c r="L562" s="34" t="s">
        <v>47</v>
      </c>
      <c r="M562" s="34" t="s">
        <v>39</v>
      </c>
      <c r="N562" s="34" t="s">
        <v>40</v>
      </c>
      <c r="O562" s="35">
        <v>33847</v>
      </c>
      <c r="P562" s="34"/>
      <c r="Q562" s="34">
        <v>155</v>
      </c>
      <c r="R562" s="36" t="s">
        <v>41</v>
      </c>
      <c r="S562" s="33"/>
      <c r="T562" s="33">
        <v>8.51</v>
      </c>
    </row>
    <row r="563" spans="1:20" x14ac:dyDescent="0.35">
      <c r="A563" s="34">
        <v>41100</v>
      </c>
      <c r="B563" s="34" t="s">
        <v>30</v>
      </c>
      <c r="C563" s="34" t="s">
        <v>42</v>
      </c>
      <c r="D563" s="34" t="s">
        <v>42</v>
      </c>
      <c r="E563" s="34" t="s">
        <v>614</v>
      </c>
      <c r="F563" s="34" t="s">
        <v>615</v>
      </c>
      <c r="G563" s="34">
        <v>1.25</v>
      </c>
      <c r="H563" s="34" t="s">
        <v>34</v>
      </c>
      <c r="I563" s="34" t="s">
        <v>232</v>
      </c>
      <c r="J563" s="34" t="s">
        <v>56</v>
      </c>
      <c r="K563" s="34"/>
      <c r="L563" s="34" t="s">
        <v>47</v>
      </c>
      <c r="M563" s="34" t="s">
        <v>39</v>
      </c>
      <c r="N563" s="34" t="s">
        <v>40</v>
      </c>
      <c r="O563" s="35">
        <v>30655</v>
      </c>
      <c r="P563" s="34"/>
      <c r="Q563" s="34">
        <v>1.25</v>
      </c>
      <c r="R563" s="36" t="s">
        <v>41</v>
      </c>
      <c r="S563" s="33"/>
      <c r="T563" s="33">
        <v>8.51</v>
      </c>
    </row>
    <row r="564" spans="1:20" x14ac:dyDescent="0.35">
      <c r="A564" s="34">
        <v>57500</v>
      </c>
      <c r="B564" s="34" t="s">
        <v>30</v>
      </c>
      <c r="C564" s="34" t="s">
        <v>42</v>
      </c>
      <c r="D564" s="34" t="s">
        <v>42</v>
      </c>
      <c r="E564" s="34" t="s">
        <v>2214</v>
      </c>
      <c r="F564" s="34" t="s">
        <v>2215</v>
      </c>
      <c r="G564" s="34">
        <v>1</v>
      </c>
      <c r="H564" s="34" t="s">
        <v>34</v>
      </c>
      <c r="I564" s="34" t="s">
        <v>232</v>
      </c>
      <c r="J564" s="34" t="s">
        <v>56</v>
      </c>
      <c r="K564" s="34"/>
      <c r="L564" s="34" t="s">
        <v>47</v>
      </c>
      <c r="M564" s="34" t="s">
        <v>39</v>
      </c>
      <c r="N564" s="34" t="s">
        <v>220</v>
      </c>
      <c r="O564" s="35">
        <v>31778</v>
      </c>
      <c r="P564" s="34"/>
      <c r="Q564" s="34">
        <v>13</v>
      </c>
      <c r="R564" s="36" t="s">
        <v>41</v>
      </c>
      <c r="S564" s="33"/>
      <c r="T564" s="33">
        <v>8.51</v>
      </c>
    </row>
    <row r="565" spans="1:20" x14ac:dyDescent="0.35">
      <c r="A565" s="25">
        <v>102800</v>
      </c>
      <c r="B565" s="25" t="s">
        <v>30</v>
      </c>
      <c r="C565" s="25" t="s">
        <v>31</v>
      </c>
      <c r="D565" s="25" t="s">
        <v>31</v>
      </c>
      <c r="E565" s="25" t="s">
        <v>757</v>
      </c>
      <c r="F565" s="25" t="s">
        <v>758</v>
      </c>
      <c r="G565" s="25">
        <v>1.4</v>
      </c>
      <c r="H565" s="25" t="s">
        <v>34</v>
      </c>
      <c r="I565" s="25" t="s">
        <v>759</v>
      </c>
      <c r="J565" s="25" t="s">
        <v>56</v>
      </c>
      <c r="K565" s="25" t="s">
        <v>63</v>
      </c>
      <c r="L565" s="25" t="s">
        <v>124</v>
      </c>
      <c r="M565" s="25" t="s">
        <v>39</v>
      </c>
      <c r="N565" s="25" t="s">
        <v>220</v>
      </c>
      <c r="O565" s="26">
        <v>40813</v>
      </c>
      <c r="P565" s="25"/>
      <c r="Q565" s="25">
        <v>1.55</v>
      </c>
      <c r="R565" s="27" t="s">
        <v>41</v>
      </c>
      <c r="S565" s="28"/>
      <c r="T565" s="28">
        <v>8.3968778144701286</v>
      </c>
    </row>
    <row r="566" spans="1:20" x14ac:dyDescent="0.35">
      <c r="A566" s="41">
        <v>71400</v>
      </c>
      <c r="B566" s="41" t="s">
        <v>30</v>
      </c>
      <c r="C566" s="41" t="s">
        <v>31</v>
      </c>
      <c r="D566" s="41" t="s">
        <v>31</v>
      </c>
      <c r="E566" s="41" t="s">
        <v>2398</v>
      </c>
      <c r="F566" s="41" t="s">
        <v>2399</v>
      </c>
      <c r="G566" s="41">
        <v>11.2</v>
      </c>
      <c r="H566" s="41" t="s">
        <v>34</v>
      </c>
      <c r="I566" s="41" t="s">
        <v>2400</v>
      </c>
      <c r="J566" s="41" t="s">
        <v>56</v>
      </c>
      <c r="K566" s="41" t="s">
        <v>63</v>
      </c>
      <c r="L566" s="41" t="s">
        <v>47</v>
      </c>
      <c r="M566" s="41" t="s">
        <v>224</v>
      </c>
      <c r="N566" s="41" t="s">
        <v>225</v>
      </c>
      <c r="O566" s="42">
        <v>34608</v>
      </c>
      <c r="P566" s="41"/>
      <c r="Q566" s="41">
        <v>11.7</v>
      </c>
      <c r="R566" s="43" t="s">
        <v>41</v>
      </c>
      <c r="S566" s="40"/>
      <c r="T566" s="40">
        <v>8.3251772907650068</v>
      </c>
    </row>
    <row r="567" spans="1:20" x14ac:dyDescent="0.35">
      <c r="A567" s="25">
        <v>72000</v>
      </c>
      <c r="B567" s="25" t="s">
        <v>30</v>
      </c>
      <c r="C567" s="25" t="s">
        <v>42</v>
      </c>
      <c r="D567" s="25" t="s">
        <v>42</v>
      </c>
      <c r="E567" s="25" t="s">
        <v>2832</v>
      </c>
      <c r="F567" s="25" t="s">
        <v>2833</v>
      </c>
      <c r="G567" s="25">
        <v>57.3</v>
      </c>
      <c r="H567" s="25" t="s">
        <v>34</v>
      </c>
      <c r="I567" s="25" t="s">
        <v>2834</v>
      </c>
      <c r="J567" s="25" t="s">
        <v>56</v>
      </c>
      <c r="K567" s="25" t="s">
        <v>63</v>
      </c>
      <c r="L567" s="25" t="s">
        <v>47</v>
      </c>
      <c r="M567" s="25" t="s">
        <v>39</v>
      </c>
      <c r="N567" s="25" t="s">
        <v>40</v>
      </c>
      <c r="O567" s="26">
        <v>31918</v>
      </c>
      <c r="P567" s="25"/>
      <c r="Q567" s="25">
        <v>49.85</v>
      </c>
      <c r="R567" s="27" t="s">
        <v>41</v>
      </c>
      <c r="S567" s="28"/>
      <c r="T567" s="28">
        <v>8.2858010128956732</v>
      </c>
    </row>
    <row r="568" spans="1:20" x14ac:dyDescent="0.35">
      <c r="A568" s="25">
        <v>41400</v>
      </c>
      <c r="B568" s="25" t="s">
        <v>30</v>
      </c>
      <c r="C568" s="25" t="s">
        <v>31</v>
      </c>
      <c r="D568" s="25" t="s">
        <v>31</v>
      </c>
      <c r="E568" s="25" t="s">
        <v>627</v>
      </c>
      <c r="F568" s="25" t="s">
        <v>628</v>
      </c>
      <c r="G568" s="25">
        <v>52.9</v>
      </c>
      <c r="H568" s="25" t="s">
        <v>34</v>
      </c>
      <c r="I568" s="25" t="s">
        <v>629</v>
      </c>
      <c r="J568" s="25" t="s">
        <v>56</v>
      </c>
      <c r="K568" s="25" t="s">
        <v>63</v>
      </c>
      <c r="L568" s="25" t="s">
        <v>47</v>
      </c>
      <c r="M568" s="25" t="s">
        <v>39</v>
      </c>
      <c r="N568" s="25" t="s">
        <v>40</v>
      </c>
      <c r="O568" s="26">
        <v>33528</v>
      </c>
      <c r="P568" s="25"/>
      <c r="Q568" s="25">
        <v>45</v>
      </c>
      <c r="R568" s="27" t="s">
        <v>41</v>
      </c>
      <c r="S568" s="28"/>
      <c r="T568" s="28">
        <v>8.1392107564494971</v>
      </c>
    </row>
    <row r="569" spans="1:20" x14ac:dyDescent="0.35">
      <c r="A569" s="34">
        <v>38000</v>
      </c>
      <c r="B569" s="34" t="s">
        <v>30</v>
      </c>
      <c r="C569" s="34" t="s">
        <v>42</v>
      </c>
      <c r="D569" s="34" t="s">
        <v>42</v>
      </c>
      <c r="E569" s="34" t="s">
        <v>470</v>
      </c>
      <c r="F569" s="34" t="s">
        <v>471</v>
      </c>
      <c r="G569" s="34">
        <v>135</v>
      </c>
      <c r="H569" s="34" t="s">
        <v>34</v>
      </c>
      <c r="I569" s="34" t="s">
        <v>55</v>
      </c>
      <c r="J569" s="34" t="s">
        <v>56</v>
      </c>
      <c r="K569" s="34" t="s">
        <v>122</v>
      </c>
      <c r="L569" s="34" t="s">
        <v>47</v>
      </c>
      <c r="M569" s="34" t="s">
        <v>39</v>
      </c>
      <c r="N569" s="34" t="s">
        <v>40</v>
      </c>
      <c r="O569" s="35">
        <v>32581</v>
      </c>
      <c r="P569" s="34"/>
      <c r="Q569" s="34">
        <v>135</v>
      </c>
      <c r="R569" s="36" t="s">
        <v>41</v>
      </c>
      <c r="S569" s="33"/>
      <c r="T569" s="33">
        <v>8.0260287402641612</v>
      </c>
    </row>
    <row r="570" spans="1:20" x14ac:dyDescent="0.35">
      <c r="A570" s="34">
        <v>11600</v>
      </c>
      <c r="B570" s="34" t="s">
        <v>30</v>
      </c>
      <c r="C570" s="34" t="s">
        <v>31</v>
      </c>
      <c r="D570" s="34" t="s">
        <v>42</v>
      </c>
      <c r="E570" s="34" t="s">
        <v>1351</v>
      </c>
      <c r="F570" s="34" t="s">
        <v>1352</v>
      </c>
      <c r="G570" s="34">
        <v>50.6</v>
      </c>
      <c r="H570" s="34" t="s">
        <v>34</v>
      </c>
      <c r="I570" s="34" t="s">
        <v>1353</v>
      </c>
      <c r="J570" s="34" t="s">
        <v>56</v>
      </c>
      <c r="K570" s="34" t="s">
        <v>122</v>
      </c>
      <c r="L570" s="34" t="s">
        <v>47</v>
      </c>
      <c r="M570" s="34" t="s">
        <v>39</v>
      </c>
      <c r="N570" s="34" t="s">
        <v>40</v>
      </c>
      <c r="O570" s="35">
        <v>36892</v>
      </c>
      <c r="P570" s="34"/>
      <c r="Q570" s="34">
        <v>54</v>
      </c>
      <c r="R570" s="36" t="s">
        <v>41</v>
      </c>
      <c r="S570" s="33"/>
      <c r="T570" s="33">
        <v>8.0260287402641612</v>
      </c>
    </row>
    <row r="571" spans="1:20" x14ac:dyDescent="0.35">
      <c r="A571" s="34">
        <v>48100</v>
      </c>
      <c r="B571" s="34" t="s">
        <v>30</v>
      </c>
      <c r="C571" s="34" t="s">
        <v>42</v>
      </c>
      <c r="D571" s="34" t="s">
        <v>42</v>
      </c>
      <c r="E571" s="34" t="s">
        <v>1451</v>
      </c>
      <c r="F571" s="34" t="s">
        <v>1452</v>
      </c>
      <c r="G571" s="34">
        <v>120</v>
      </c>
      <c r="H571" s="34" t="s">
        <v>34</v>
      </c>
      <c r="I571" s="34" t="s">
        <v>1453</v>
      </c>
      <c r="J571" s="34" t="s">
        <v>56</v>
      </c>
      <c r="K571" s="34" t="s">
        <v>122</v>
      </c>
      <c r="L571" s="34" t="s">
        <v>47</v>
      </c>
      <c r="M571" s="34" t="s">
        <v>39</v>
      </c>
      <c r="N571" s="34" t="s">
        <v>40</v>
      </c>
      <c r="O571" s="35">
        <v>31778</v>
      </c>
      <c r="P571" s="34"/>
      <c r="Q571" s="34">
        <v>140</v>
      </c>
      <c r="R571" s="36" t="s">
        <v>41</v>
      </c>
      <c r="S571" s="33"/>
      <c r="T571" s="33">
        <v>8.0260287402641612</v>
      </c>
    </row>
    <row r="572" spans="1:20" x14ac:dyDescent="0.35">
      <c r="A572" s="34">
        <v>42300</v>
      </c>
      <c r="B572" s="34" t="s">
        <v>30</v>
      </c>
      <c r="C572" s="34" t="s">
        <v>42</v>
      </c>
      <c r="D572" s="34" t="s">
        <v>42</v>
      </c>
      <c r="E572" s="34" t="s">
        <v>1625</v>
      </c>
      <c r="F572" s="34" t="s">
        <v>1626</v>
      </c>
      <c r="G572" s="34">
        <v>27.7</v>
      </c>
      <c r="H572" s="34" t="s">
        <v>34</v>
      </c>
      <c r="I572" s="34" t="s">
        <v>381</v>
      </c>
      <c r="J572" s="34" t="s">
        <v>56</v>
      </c>
      <c r="K572" s="34" t="s">
        <v>122</v>
      </c>
      <c r="L572" s="34" t="s">
        <v>47</v>
      </c>
      <c r="M572" s="34" t="s">
        <v>39</v>
      </c>
      <c r="N572" s="34" t="s">
        <v>1581</v>
      </c>
      <c r="O572" s="34"/>
      <c r="P572" s="34"/>
      <c r="Q572" s="34">
        <v>27.8</v>
      </c>
      <c r="R572" s="36" t="s">
        <v>41</v>
      </c>
      <c r="S572" s="33"/>
      <c r="T572" s="33">
        <v>8.0260287402641612</v>
      </c>
    </row>
    <row r="573" spans="1:20" x14ac:dyDescent="0.35">
      <c r="A573" s="34">
        <v>49100</v>
      </c>
      <c r="B573" s="34" t="s">
        <v>30</v>
      </c>
      <c r="C573" s="34" t="s">
        <v>42</v>
      </c>
      <c r="D573" s="34" t="s">
        <v>42</v>
      </c>
      <c r="E573" s="34" t="s">
        <v>1511</v>
      </c>
      <c r="F573" s="34" t="s">
        <v>1512</v>
      </c>
      <c r="G573" s="34">
        <v>49.5</v>
      </c>
      <c r="H573" s="34" t="s">
        <v>34</v>
      </c>
      <c r="I573" s="34" t="s">
        <v>55</v>
      </c>
      <c r="J573" s="34" t="s">
        <v>56</v>
      </c>
      <c r="K573" s="34" t="s">
        <v>122</v>
      </c>
      <c r="L573" s="34" t="s">
        <v>47</v>
      </c>
      <c r="M573" s="34" t="s">
        <v>39</v>
      </c>
      <c r="N573" s="34" t="s">
        <v>40</v>
      </c>
      <c r="O573" s="35">
        <v>32519</v>
      </c>
      <c r="P573" s="34"/>
      <c r="Q573" s="34">
        <v>69</v>
      </c>
      <c r="R573" s="36" t="s">
        <v>41</v>
      </c>
      <c r="S573" s="33"/>
      <c r="T573" s="33">
        <v>8.0260287402641612</v>
      </c>
    </row>
    <row r="574" spans="1:20" x14ac:dyDescent="0.35">
      <c r="A574" s="34">
        <v>55100</v>
      </c>
      <c r="B574" s="34" t="s">
        <v>30</v>
      </c>
      <c r="C574" s="34" t="s">
        <v>31</v>
      </c>
      <c r="D574" s="34" t="s">
        <v>42</v>
      </c>
      <c r="E574" s="34" t="s">
        <v>2377</v>
      </c>
      <c r="F574" s="34" t="s">
        <v>2378</v>
      </c>
      <c r="G574" s="34">
        <v>114.8</v>
      </c>
      <c r="H574" s="34" t="s">
        <v>34</v>
      </c>
      <c r="I574" s="34" t="s">
        <v>2379</v>
      </c>
      <c r="J574" s="34" t="s">
        <v>56</v>
      </c>
      <c r="K574" s="34" t="s">
        <v>122</v>
      </c>
      <c r="L574" s="34" t="s">
        <v>47</v>
      </c>
      <c r="M574" s="34" t="s">
        <v>39</v>
      </c>
      <c r="N574" s="34" t="s">
        <v>40</v>
      </c>
      <c r="O574" s="35">
        <v>31831</v>
      </c>
      <c r="P574" s="34"/>
      <c r="Q574" s="34">
        <v>99.9</v>
      </c>
      <c r="R574" s="36" t="s">
        <v>41</v>
      </c>
      <c r="S574" s="33"/>
      <c r="T574" s="33">
        <v>8.0260287402641612</v>
      </c>
    </row>
    <row r="575" spans="1:20" ht="24" x14ac:dyDescent="0.35">
      <c r="A575" s="41">
        <v>46600</v>
      </c>
      <c r="B575" s="41" t="s">
        <v>30</v>
      </c>
      <c r="C575" s="41" t="s">
        <v>42</v>
      </c>
      <c r="D575" s="41" t="s">
        <v>31</v>
      </c>
      <c r="E575" s="41" t="s">
        <v>1371</v>
      </c>
      <c r="F575" s="41" t="s">
        <v>1372</v>
      </c>
      <c r="G575" s="41">
        <v>6</v>
      </c>
      <c r="H575" s="41" t="s">
        <v>34</v>
      </c>
      <c r="I575" s="41" t="s">
        <v>1373</v>
      </c>
      <c r="J575" s="41" t="s">
        <v>56</v>
      </c>
      <c r="K575" s="41" t="s">
        <v>63</v>
      </c>
      <c r="L575" s="41" t="s">
        <v>47</v>
      </c>
      <c r="M575" s="41" t="s">
        <v>224</v>
      </c>
      <c r="N575" s="41" t="s">
        <v>225</v>
      </c>
      <c r="O575" s="42">
        <v>31413</v>
      </c>
      <c r="P575" s="41"/>
      <c r="Q575" s="41">
        <v>6</v>
      </c>
      <c r="R575" s="43" t="s">
        <v>41</v>
      </c>
      <c r="S575" s="40"/>
      <c r="T575" s="40">
        <v>7.771165714285714</v>
      </c>
    </row>
    <row r="576" spans="1:20" x14ac:dyDescent="0.35">
      <c r="A576" s="25">
        <v>105600</v>
      </c>
      <c r="B576" s="25" t="s">
        <v>30</v>
      </c>
      <c r="C576" s="25" t="s">
        <v>31</v>
      </c>
      <c r="D576" s="25" t="s">
        <v>42</v>
      </c>
      <c r="E576" s="25" t="s">
        <v>3520</v>
      </c>
      <c r="F576" s="25" t="s">
        <v>3521</v>
      </c>
      <c r="G576" s="25">
        <v>332.28</v>
      </c>
      <c r="H576" s="25" t="s">
        <v>34</v>
      </c>
      <c r="I576" s="25" t="s">
        <v>3522</v>
      </c>
      <c r="J576" s="25" t="s">
        <v>56</v>
      </c>
      <c r="K576" s="25" t="s">
        <v>122</v>
      </c>
      <c r="L576" s="25" t="s">
        <v>62</v>
      </c>
      <c r="M576" s="25" t="s">
        <v>39</v>
      </c>
      <c r="N576" s="25" t="s">
        <v>40</v>
      </c>
      <c r="O576" s="26">
        <v>41213</v>
      </c>
      <c r="P576" s="25"/>
      <c r="Q576" s="25">
        <v>332.28</v>
      </c>
      <c r="R576" s="27" t="s">
        <v>41</v>
      </c>
      <c r="S576" s="28"/>
      <c r="T576" s="28">
        <v>7.7180799763503263</v>
      </c>
    </row>
    <row r="577" spans="1:20" x14ac:dyDescent="0.35">
      <c r="A577" s="57">
        <v>82000</v>
      </c>
      <c r="B577" s="57" t="s">
        <v>30</v>
      </c>
      <c r="C577" s="57" t="s">
        <v>31</v>
      </c>
      <c r="D577" s="57" t="s">
        <v>31</v>
      </c>
      <c r="E577" s="57" t="s">
        <v>1966</v>
      </c>
      <c r="F577" s="57" t="s">
        <v>1967</v>
      </c>
      <c r="G577" s="57">
        <v>259.8</v>
      </c>
      <c r="H577" s="57" t="s">
        <v>34</v>
      </c>
      <c r="I577" s="57" t="s">
        <v>1968</v>
      </c>
      <c r="J577" s="57" t="s">
        <v>56</v>
      </c>
      <c r="K577" s="57" t="s">
        <v>122</v>
      </c>
      <c r="L577" s="57" t="s">
        <v>124</v>
      </c>
      <c r="M577" s="57" t="s">
        <v>224</v>
      </c>
      <c r="N577" s="57" t="s">
        <v>225</v>
      </c>
      <c r="O577" s="58">
        <v>37631</v>
      </c>
      <c r="P577" s="57"/>
      <c r="Q577" s="57">
        <v>255.6</v>
      </c>
      <c r="R577" s="59" t="s">
        <v>41</v>
      </c>
      <c r="S577" s="23"/>
      <c r="T577" s="23">
        <v>7.3868058754963215</v>
      </c>
    </row>
    <row r="578" spans="1:20" x14ac:dyDescent="0.35">
      <c r="A578" s="57">
        <v>82400</v>
      </c>
      <c r="B578" s="57" t="s">
        <v>30</v>
      </c>
      <c r="C578" s="57" t="s">
        <v>31</v>
      </c>
      <c r="D578" s="57" t="s">
        <v>31</v>
      </c>
      <c r="E578" s="57" t="s">
        <v>1969</v>
      </c>
      <c r="F578" s="57" t="s">
        <v>1970</v>
      </c>
      <c r="G578" s="57">
        <v>260.2</v>
      </c>
      <c r="H578" s="57" t="s">
        <v>34</v>
      </c>
      <c r="I578" s="57" t="s">
        <v>1968</v>
      </c>
      <c r="J578" s="57" t="s">
        <v>56</v>
      </c>
      <c r="K578" s="57" t="s">
        <v>122</v>
      </c>
      <c r="L578" s="57" t="s">
        <v>124</v>
      </c>
      <c r="M578" s="57" t="s">
        <v>224</v>
      </c>
      <c r="N578" s="57" t="s">
        <v>225</v>
      </c>
      <c r="O578" s="58">
        <v>37685</v>
      </c>
      <c r="P578" s="57"/>
      <c r="Q578" s="57">
        <v>255.6</v>
      </c>
      <c r="R578" s="59" t="s">
        <v>41</v>
      </c>
      <c r="S578" s="23"/>
      <c r="T578" s="23">
        <v>7.3868058754963215</v>
      </c>
    </row>
    <row r="579" spans="1:20" x14ac:dyDescent="0.35">
      <c r="A579" s="57">
        <v>82100</v>
      </c>
      <c r="B579" s="57" t="s">
        <v>30</v>
      </c>
      <c r="C579" s="57" t="s">
        <v>31</v>
      </c>
      <c r="D579" s="57" t="s">
        <v>31</v>
      </c>
      <c r="E579" s="57" t="s">
        <v>1971</v>
      </c>
      <c r="F579" s="57" t="s">
        <v>1972</v>
      </c>
      <c r="G579" s="57">
        <v>256.14999999999998</v>
      </c>
      <c r="H579" s="57" t="s">
        <v>34</v>
      </c>
      <c r="I579" s="57" t="s">
        <v>1968</v>
      </c>
      <c r="J579" s="57" t="s">
        <v>56</v>
      </c>
      <c r="K579" s="57" t="s">
        <v>122</v>
      </c>
      <c r="L579" s="57" t="s">
        <v>124</v>
      </c>
      <c r="M579" s="57" t="s">
        <v>224</v>
      </c>
      <c r="N579" s="57" t="s">
        <v>225</v>
      </c>
      <c r="O579" s="58">
        <v>37634</v>
      </c>
      <c r="P579" s="57"/>
      <c r="Q579" s="57">
        <v>255.6</v>
      </c>
      <c r="R579" s="59" t="s">
        <v>41</v>
      </c>
      <c r="S579" s="23"/>
      <c r="T579" s="23">
        <v>7.3868058754963215</v>
      </c>
    </row>
    <row r="580" spans="1:20" x14ac:dyDescent="0.35">
      <c r="A580" s="57">
        <v>82500</v>
      </c>
      <c r="B580" s="57" t="s">
        <v>30</v>
      </c>
      <c r="C580" s="57" t="s">
        <v>31</v>
      </c>
      <c r="D580" s="57" t="s">
        <v>31</v>
      </c>
      <c r="E580" s="57" t="s">
        <v>1973</v>
      </c>
      <c r="F580" s="57" t="s">
        <v>1974</v>
      </c>
      <c r="G580" s="57">
        <v>259.54000000000002</v>
      </c>
      <c r="H580" s="57" t="s">
        <v>34</v>
      </c>
      <c r="I580" s="57" t="s">
        <v>1968</v>
      </c>
      <c r="J580" s="57" t="s">
        <v>56</v>
      </c>
      <c r="K580" s="57" t="s">
        <v>122</v>
      </c>
      <c r="L580" s="57" t="s">
        <v>124</v>
      </c>
      <c r="M580" s="57" t="s">
        <v>224</v>
      </c>
      <c r="N580" s="57" t="s">
        <v>225</v>
      </c>
      <c r="O580" s="58">
        <v>37685</v>
      </c>
      <c r="P580" s="57"/>
      <c r="Q580" s="57">
        <v>255.6</v>
      </c>
      <c r="R580" s="59" t="s">
        <v>41</v>
      </c>
      <c r="S580" s="23"/>
      <c r="T580" s="23">
        <v>7.3868058754963215</v>
      </c>
    </row>
    <row r="581" spans="1:20" x14ac:dyDescent="0.35">
      <c r="A581" s="25">
        <v>91800</v>
      </c>
      <c r="B581" s="25" t="s">
        <v>30</v>
      </c>
      <c r="C581" s="25" t="s">
        <v>31</v>
      </c>
      <c r="D581" s="25" t="s">
        <v>42</v>
      </c>
      <c r="E581" s="25" t="s">
        <v>2146</v>
      </c>
      <c r="F581" s="25" t="s">
        <v>2147</v>
      </c>
      <c r="G581" s="25">
        <v>593.16</v>
      </c>
      <c r="H581" s="25" t="s">
        <v>34</v>
      </c>
      <c r="I581" s="25" t="s">
        <v>2012</v>
      </c>
      <c r="J581" s="25" t="s">
        <v>56</v>
      </c>
      <c r="K581" s="25" t="s">
        <v>122</v>
      </c>
      <c r="L581" s="25" t="s">
        <v>124</v>
      </c>
      <c r="M581" s="25" t="s">
        <v>39</v>
      </c>
      <c r="N581" s="25" t="s">
        <v>40</v>
      </c>
      <c r="O581" s="26">
        <v>38499</v>
      </c>
      <c r="P581" s="25"/>
      <c r="Q581" s="25">
        <v>617</v>
      </c>
      <c r="R581" s="27" t="s">
        <v>41</v>
      </c>
      <c r="S581" s="28"/>
      <c r="T581" s="28">
        <v>7.3609817109115783</v>
      </c>
    </row>
    <row r="582" spans="1:20" x14ac:dyDescent="0.35">
      <c r="A582" s="25">
        <v>96900</v>
      </c>
      <c r="B582" s="25" t="s">
        <v>30</v>
      </c>
      <c r="C582" s="25" t="s">
        <v>31</v>
      </c>
      <c r="D582" s="25" t="s">
        <v>31</v>
      </c>
      <c r="E582" s="25" t="s">
        <v>1543</v>
      </c>
      <c r="F582" s="25" t="s">
        <v>1544</v>
      </c>
      <c r="G582" s="25">
        <v>562.5</v>
      </c>
      <c r="H582" s="25" t="s">
        <v>34</v>
      </c>
      <c r="I582" s="25" t="s">
        <v>71</v>
      </c>
      <c r="J582" s="25" t="s">
        <v>56</v>
      </c>
      <c r="K582" s="25" t="s">
        <v>122</v>
      </c>
      <c r="L582" s="25" t="s">
        <v>124</v>
      </c>
      <c r="M582" s="25" t="s">
        <v>39</v>
      </c>
      <c r="N582" s="25" t="s">
        <v>40</v>
      </c>
      <c r="O582" s="26">
        <v>39817</v>
      </c>
      <c r="P582" s="25"/>
      <c r="Q582" s="25">
        <v>619</v>
      </c>
      <c r="R582" s="27" t="s">
        <v>41</v>
      </c>
      <c r="S582" s="28"/>
      <c r="T582" s="28">
        <v>7.303603257109776</v>
      </c>
    </row>
    <row r="583" spans="1:20" x14ac:dyDescent="0.35">
      <c r="A583" s="25">
        <v>100300</v>
      </c>
      <c r="B583" s="25" t="s">
        <v>30</v>
      </c>
      <c r="C583" s="25" t="s">
        <v>31</v>
      </c>
      <c r="D583" s="25" t="s">
        <v>42</v>
      </c>
      <c r="E583" s="25" t="s">
        <v>933</v>
      </c>
      <c r="F583" s="25" t="s">
        <v>934</v>
      </c>
      <c r="G583" s="25">
        <v>641</v>
      </c>
      <c r="H583" s="25" t="s">
        <v>34</v>
      </c>
      <c r="I583" s="25" t="s">
        <v>55</v>
      </c>
      <c r="J583" s="25" t="s">
        <v>56</v>
      </c>
      <c r="K583" s="25" t="s">
        <v>63</v>
      </c>
      <c r="L583" s="25" t="s">
        <v>124</v>
      </c>
      <c r="M583" s="25" t="s">
        <v>39</v>
      </c>
      <c r="N583" s="25" t="s">
        <v>40</v>
      </c>
      <c r="O583" s="26">
        <v>40534</v>
      </c>
      <c r="P583" s="25"/>
      <c r="Q583" s="25">
        <v>709</v>
      </c>
      <c r="R583" s="27" t="s">
        <v>41</v>
      </c>
      <c r="S583" s="28"/>
      <c r="T583" s="28">
        <v>7.2206322077691736</v>
      </c>
    </row>
    <row r="584" spans="1:20" x14ac:dyDescent="0.35">
      <c r="A584" s="25">
        <v>110400</v>
      </c>
      <c r="B584" s="25" t="s">
        <v>30</v>
      </c>
      <c r="C584" s="25" t="s">
        <v>31</v>
      </c>
      <c r="D584" s="25" t="s">
        <v>42</v>
      </c>
      <c r="E584" s="25" t="s">
        <v>2081</v>
      </c>
      <c r="F584" s="25" t="s">
        <v>2082</v>
      </c>
      <c r="G584" s="25">
        <v>302.58</v>
      </c>
      <c r="H584" s="25" t="s">
        <v>34</v>
      </c>
      <c r="I584" s="25" t="s">
        <v>2083</v>
      </c>
      <c r="J584" s="25" t="s">
        <v>56</v>
      </c>
      <c r="K584" s="25" t="s">
        <v>122</v>
      </c>
      <c r="L584" s="25" t="s">
        <v>124</v>
      </c>
      <c r="M584" s="25" t="s">
        <v>39</v>
      </c>
      <c r="N584" s="25" t="s">
        <v>220</v>
      </c>
      <c r="O584" s="26">
        <v>41240</v>
      </c>
      <c r="P584" s="25"/>
      <c r="Q584" s="25">
        <v>284</v>
      </c>
      <c r="R584" s="27" t="s">
        <v>41</v>
      </c>
      <c r="S584" s="28"/>
      <c r="T584" s="28">
        <v>6.992718037235635</v>
      </c>
    </row>
    <row r="585" spans="1:20" x14ac:dyDescent="0.35">
      <c r="A585" s="25">
        <v>7200</v>
      </c>
      <c r="B585" s="25" t="s">
        <v>30</v>
      </c>
      <c r="C585" s="25" t="s">
        <v>31</v>
      </c>
      <c r="D585" s="25" t="s">
        <v>31</v>
      </c>
      <c r="E585" s="25" t="s">
        <v>754</v>
      </c>
      <c r="F585" s="25" t="s">
        <v>755</v>
      </c>
      <c r="G585" s="25">
        <v>240</v>
      </c>
      <c r="H585" s="25" t="s">
        <v>34</v>
      </c>
      <c r="I585" s="25" t="s">
        <v>71</v>
      </c>
      <c r="J585" s="25" t="s">
        <v>56</v>
      </c>
      <c r="K585" s="25" t="s">
        <v>122</v>
      </c>
      <c r="L585" s="25" t="s">
        <v>47</v>
      </c>
      <c r="M585" s="25" t="s">
        <v>39</v>
      </c>
      <c r="N585" s="25" t="s">
        <v>40</v>
      </c>
      <c r="O585" s="26">
        <v>35053</v>
      </c>
      <c r="P585" s="25"/>
      <c r="Q585" s="25">
        <v>240</v>
      </c>
      <c r="R585" s="27" t="s">
        <v>41</v>
      </c>
      <c r="S585" s="28"/>
      <c r="T585" s="28">
        <v>5.7541210917668053</v>
      </c>
    </row>
    <row r="586" spans="1:20" x14ac:dyDescent="0.35">
      <c r="A586" s="25">
        <v>20400</v>
      </c>
      <c r="B586" s="25" t="s">
        <v>30</v>
      </c>
      <c r="C586" s="25" t="s">
        <v>31</v>
      </c>
      <c r="D586" s="25" t="s">
        <v>31</v>
      </c>
      <c r="E586" s="25" t="s">
        <v>489</v>
      </c>
      <c r="F586" s="25" t="s">
        <v>490</v>
      </c>
      <c r="G586" s="25">
        <v>24</v>
      </c>
      <c r="H586" s="25" t="s">
        <v>34</v>
      </c>
      <c r="I586" s="25" t="s">
        <v>491</v>
      </c>
      <c r="J586" s="25" t="s">
        <v>492</v>
      </c>
      <c r="K586" s="25" t="s">
        <v>48</v>
      </c>
      <c r="L586" s="25" t="s">
        <v>187</v>
      </c>
      <c r="M586" s="25" t="s">
        <v>39</v>
      </c>
      <c r="N586" s="25" t="s">
        <v>40</v>
      </c>
      <c r="O586" s="26">
        <v>37027</v>
      </c>
      <c r="P586" s="25"/>
      <c r="Q586" s="25">
        <v>28.5</v>
      </c>
      <c r="R586" s="27" t="s">
        <v>41</v>
      </c>
      <c r="S586" s="28"/>
      <c r="T586" s="28"/>
    </row>
    <row r="587" spans="1:20" x14ac:dyDescent="0.35">
      <c r="A587" s="25">
        <v>56000</v>
      </c>
      <c r="B587" s="25" t="s">
        <v>30</v>
      </c>
      <c r="C587" s="25" t="s">
        <v>42</v>
      </c>
      <c r="D587" s="25" t="s">
        <v>31</v>
      </c>
      <c r="E587" s="25" t="s">
        <v>2130</v>
      </c>
      <c r="F587" s="25" t="s">
        <v>2131</v>
      </c>
      <c r="G587" s="25">
        <v>25</v>
      </c>
      <c r="H587" s="25" t="s">
        <v>34</v>
      </c>
      <c r="I587" s="25" t="s">
        <v>2132</v>
      </c>
      <c r="J587" s="25" t="s">
        <v>492</v>
      </c>
      <c r="K587" s="25" t="s">
        <v>48</v>
      </c>
      <c r="L587" s="25" t="s">
        <v>187</v>
      </c>
      <c r="M587" s="25" t="s">
        <v>39</v>
      </c>
      <c r="N587" s="25" t="s">
        <v>40</v>
      </c>
      <c r="O587" s="26">
        <v>32688</v>
      </c>
      <c r="P587" s="25"/>
      <c r="Q587" s="25">
        <v>28.01</v>
      </c>
      <c r="R587" s="27" t="s">
        <v>41</v>
      </c>
      <c r="S587" s="28"/>
      <c r="T587" s="28"/>
    </row>
    <row r="588" spans="1:20" x14ac:dyDescent="0.35">
      <c r="A588" s="25">
        <v>73900</v>
      </c>
      <c r="B588" s="25" t="s">
        <v>30</v>
      </c>
      <c r="C588" s="25" t="s">
        <v>31</v>
      </c>
      <c r="D588" s="25" t="s">
        <v>31</v>
      </c>
      <c r="E588" s="25" t="s">
        <v>3672</v>
      </c>
      <c r="F588" s="25" t="s">
        <v>3673</v>
      </c>
      <c r="G588" s="25">
        <v>32</v>
      </c>
      <c r="H588" s="25" t="s">
        <v>34</v>
      </c>
      <c r="I588" s="25" t="s">
        <v>3673</v>
      </c>
      <c r="J588" s="25" t="s">
        <v>492</v>
      </c>
      <c r="K588" s="25" t="s">
        <v>48</v>
      </c>
      <c r="L588" s="25" t="s">
        <v>187</v>
      </c>
      <c r="M588" s="25" t="s">
        <v>39</v>
      </c>
      <c r="N588" s="25" t="s">
        <v>40</v>
      </c>
      <c r="O588" s="26">
        <v>32591</v>
      </c>
      <c r="P588" s="25"/>
      <c r="Q588" s="25">
        <v>29.07</v>
      </c>
      <c r="R588" s="27" t="s">
        <v>41</v>
      </c>
      <c r="S588" s="28">
        <v>0.68</v>
      </c>
      <c r="T588" s="28"/>
    </row>
    <row r="589" spans="1:20" x14ac:dyDescent="0.35">
      <c r="A589" s="25">
        <v>8100</v>
      </c>
      <c r="B589" s="25" t="s">
        <v>30</v>
      </c>
      <c r="C589" s="25" t="s">
        <v>42</v>
      </c>
      <c r="D589" s="25" t="s">
        <v>31</v>
      </c>
      <c r="E589" s="25" t="s">
        <v>1158</v>
      </c>
      <c r="F589" s="25" t="s">
        <v>1159</v>
      </c>
      <c r="G589" s="25">
        <v>12</v>
      </c>
      <c r="H589" s="25" t="s">
        <v>34</v>
      </c>
      <c r="I589" s="25" t="s">
        <v>1159</v>
      </c>
      <c r="J589" s="25" t="s">
        <v>492</v>
      </c>
      <c r="K589" s="25" t="s">
        <v>48</v>
      </c>
      <c r="L589" s="25" t="s">
        <v>124</v>
      </c>
      <c r="M589" s="25" t="s">
        <v>39</v>
      </c>
      <c r="N589" s="25" t="s">
        <v>40</v>
      </c>
      <c r="O589" s="26">
        <v>37077</v>
      </c>
      <c r="P589" s="25"/>
      <c r="Q589" s="25">
        <v>11.5</v>
      </c>
      <c r="R589" s="27" t="s">
        <v>41</v>
      </c>
      <c r="S589" s="28">
        <v>0.221</v>
      </c>
      <c r="T589" s="28"/>
    </row>
    <row r="590" spans="1:20" x14ac:dyDescent="0.35">
      <c r="A590" s="25">
        <v>20200</v>
      </c>
      <c r="B590" s="25" t="s">
        <v>30</v>
      </c>
      <c r="C590" s="25" t="s">
        <v>31</v>
      </c>
      <c r="D590" s="25" t="s">
        <v>31</v>
      </c>
      <c r="E590" s="25" t="s">
        <v>1403</v>
      </c>
      <c r="F590" s="25" t="s">
        <v>1404</v>
      </c>
      <c r="G590" s="25">
        <v>20</v>
      </c>
      <c r="H590" s="25" t="s">
        <v>34</v>
      </c>
      <c r="I590" s="25" t="s">
        <v>1405</v>
      </c>
      <c r="J590" s="25" t="s">
        <v>1406</v>
      </c>
      <c r="K590" s="25" t="s">
        <v>48</v>
      </c>
      <c r="L590" s="25" t="s">
        <v>124</v>
      </c>
      <c r="M590" s="25" t="s">
        <v>39</v>
      </c>
      <c r="N590" s="25" t="s">
        <v>1315</v>
      </c>
      <c r="O590" s="26">
        <v>33604</v>
      </c>
      <c r="P590" s="25"/>
      <c r="Q590" s="25">
        <v>23</v>
      </c>
      <c r="R590" s="27" t="s">
        <v>41</v>
      </c>
      <c r="S590" s="28"/>
      <c r="T590" s="28"/>
    </row>
    <row r="591" spans="1:20" x14ac:dyDescent="0.35">
      <c r="A591" s="25">
        <v>23600</v>
      </c>
      <c r="B591" s="25" t="s">
        <v>30</v>
      </c>
      <c r="C591" s="25" t="s">
        <v>31</v>
      </c>
      <c r="D591" s="25" t="s">
        <v>31</v>
      </c>
      <c r="E591" s="25" t="s">
        <v>2623</v>
      </c>
      <c r="F591" s="25" t="s">
        <v>2624</v>
      </c>
      <c r="G591" s="25">
        <v>55</v>
      </c>
      <c r="H591" s="25" t="s">
        <v>34</v>
      </c>
      <c r="I591" s="25" t="s">
        <v>2625</v>
      </c>
      <c r="J591" s="25" t="s">
        <v>2626</v>
      </c>
      <c r="K591" s="25" t="s">
        <v>63</v>
      </c>
      <c r="L591" s="25" t="s">
        <v>62</v>
      </c>
      <c r="M591" s="25" t="s">
        <v>39</v>
      </c>
      <c r="N591" s="25" t="s">
        <v>40</v>
      </c>
      <c r="O591" s="26">
        <v>28491</v>
      </c>
      <c r="P591" s="25"/>
      <c r="Q591" s="25">
        <v>74.5</v>
      </c>
      <c r="R591" s="27" t="s">
        <v>41</v>
      </c>
      <c r="S591" s="28"/>
      <c r="T591" s="28"/>
    </row>
    <row r="592" spans="1:20" x14ac:dyDescent="0.35">
      <c r="A592" s="25">
        <v>23700</v>
      </c>
      <c r="B592" s="25" t="s">
        <v>30</v>
      </c>
      <c r="C592" s="25" t="s">
        <v>31</v>
      </c>
      <c r="D592" s="25" t="s">
        <v>31</v>
      </c>
      <c r="E592" s="25" t="s">
        <v>2627</v>
      </c>
      <c r="F592" s="25" t="s">
        <v>2628</v>
      </c>
      <c r="G592" s="25">
        <v>55</v>
      </c>
      <c r="H592" s="25" t="s">
        <v>34</v>
      </c>
      <c r="I592" s="25" t="s">
        <v>2625</v>
      </c>
      <c r="J592" s="25" t="s">
        <v>2626</v>
      </c>
      <c r="K592" s="25" t="s">
        <v>63</v>
      </c>
      <c r="L592" s="25" t="s">
        <v>62</v>
      </c>
      <c r="M592" s="25" t="s">
        <v>39</v>
      </c>
      <c r="N592" s="25" t="s">
        <v>40</v>
      </c>
      <c r="O592" s="26">
        <v>28491</v>
      </c>
      <c r="P592" s="25"/>
      <c r="Q592" s="25">
        <v>74.5</v>
      </c>
      <c r="R592" s="27" t="s">
        <v>41</v>
      </c>
      <c r="S592" s="28"/>
      <c r="T592" s="28"/>
    </row>
    <row r="593" spans="1:20" x14ac:dyDescent="0.35">
      <c r="A593" s="25">
        <v>23800</v>
      </c>
      <c r="B593" s="25" t="s">
        <v>30</v>
      </c>
      <c r="C593" s="25" t="s">
        <v>31</v>
      </c>
      <c r="D593" s="25" t="s">
        <v>31</v>
      </c>
      <c r="E593" s="25" t="s">
        <v>2629</v>
      </c>
      <c r="F593" s="25" t="s">
        <v>2630</v>
      </c>
      <c r="G593" s="25">
        <v>55</v>
      </c>
      <c r="H593" s="25" t="s">
        <v>34</v>
      </c>
      <c r="I593" s="25" t="s">
        <v>2625</v>
      </c>
      <c r="J593" s="25" t="s">
        <v>2626</v>
      </c>
      <c r="K593" s="25" t="s">
        <v>63</v>
      </c>
      <c r="L593" s="25" t="s">
        <v>62</v>
      </c>
      <c r="M593" s="25" t="s">
        <v>39</v>
      </c>
      <c r="N593" s="25" t="s">
        <v>40</v>
      </c>
      <c r="O593" s="26">
        <v>28491</v>
      </c>
      <c r="P593" s="25"/>
      <c r="Q593" s="25">
        <v>74.5</v>
      </c>
      <c r="R593" s="27" t="s">
        <v>41</v>
      </c>
      <c r="S593" s="28"/>
      <c r="T593" s="28"/>
    </row>
    <row r="594" spans="1:20" x14ac:dyDescent="0.35">
      <c r="A594" s="25">
        <v>45200</v>
      </c>
      <c r="B594" s="25" t="s">
        <v>30</v>
      </c>
      <c r="C594" s="25" t="s">
        <v>42</v>
      </c>
      <c r="D594" s="25" t="s">
        <v>31</v>
      </c>
      <c r="E594" s="25" t="s">
        <v>2321</v>
      </c>
      <c r="F594" s="25" t="s">
        <v>2322</v>
      </c>
      <c r="G594" s="25">
        <v>4.5999999999999996</v>
      </c>
      <c r="H594" s="25" t="s">
        <v>34</v>
      </c>
      <c r="I594" s="25" t="s">
        <v>2315</v>
      </c>
      <c r="J594" s="25" t="s">
        <v>2318</v>
      </c>
      <c r="K594" s="25" t="s">
        <v>63</v>
      </c>
      <c r="L594" s="25" t="s">
        <v>435</v>
      </c>
      <c r="M594" s="25" t="s">
        <v>39</v>
      </c>
      <c r="N594" s="25" t="s">
        <v>40</v>
      </c>
      <c r="O594" s="26">
        <v>33532</v>
      </c>
      <c r="P594" s="25"/>
      <c r="Q594" s="25">
        <v>4.5999999999999996</v>
      </c>
      <c r="R594" s="27" t="s">
        <v>41</v>
      </c>
      <c r="S594" s="28"/>
      <c r="T594" s="28"/>
    </row>
    <row r="595" spans="1:20" x14ac:dyDescent="0.35">
      <c r="A595" s="25">
        <v>129300</v>
      </c>
      <c r="B595" s="25" t="s">
        <v>30</v>
      </c>
      <c r="C595" s="25" t="s">
        <v>31</v>
      </c>
      <c r="D595" s="25" t="s">
        <v>42</v>
      </c>
      <c r="E595" s="25" t="s">
        <v>3818</v>
      </c>
      <c r="F595" s="25" t="s">
        <v>3819</v>
      </c>
      <c r="G595" s="25">
        <v>1.6</v>
      </c>
      <c r="H595" s="25" t="s">
        <v>34</v>
      </c>
      <c r="I595" s="25" t="s">
        <v>3820</v>
      </c>
      <c r="J595" s="25" t="s">
        <v>2318</v>
      </c>
      <c r="K595" s="25" t="s">
        <v>188</v>
      </c>
      <c r="L595" s="25" t="s">
        <v>435</v>
      </c>
      <c r="M595" s="25" t="s">
        <v>39</v>
      </c>
      <c r="N595" s="25" t="s">
        <v>40</v>
      </c>
      <c r="O595" s="26">
        <v>42321</v>
      </c>
      <c r="P595" s="25"/>
      <c r="Q595" s="25">
        <v>1.6</v>
      </c>
      <c r="R595" s="27" t="s">
        <v>41</v>
      </c>
      <c r="S595" s="28"/>
      <c r="T595" s="28"/>
    </row>
    <row r="596" spans="1:20" x14ac:dyDescent="0.35">
      <c r="A596" s="25">
        <v>118400</v>
      </c>
      <c r="B596" s="25" t="s">
        <v>30</v>
      </c>
      <c r="C596" s="25" t="s">
        <v>31</v>
      </c>
      <c r="D596" s="25" t="s">
        <v>31</v>
      </c>
      <c r="E596" s="25" t="s">
        <v>65</v>
      </c>
      <c r="F596" s="25" t="s">
        <v>66</v>
      </c>
      <c r="G596" s="25">
        <v>1.8</v>
      </c>
      <c r="H596" s="25" t="s">
        <v>34</v>
      </c>
      <c r="I596" s="25" t="s">
        <v>67</v>
      </c>
      <c r="J596" s="25" t="s">
        <v>68</v>
      </c>
      <c r="K596" s="25" t="s">
        <v>48</v>
      </c>
      <c r="L596" s="25" t="s">
        <v>68</v>
      </c>
      <c r="M596" s="25" t="s">
        <v>39</v>
      </c>
      <c r="N596" s="25" t="s">
        <v>40</v>
      </c>
      <c r="O596" s="26">
        <v>41736</v>
      </c>
      <c r="P596" s="25"/>
      <c r="Q596" s="25">
        <v>2.2000000000000002</v>
      </c>
      <c r="R596" s="27" t="s">
        <v>41</v>
      </c>
      <c r="S596" s="28"/>
      <c r="T596" s="28"/>
    </row>
    <row r="597" spans="1:20" x14ac:dyDescent="0.35">
      <c r="A597" s="25">
        <v>93500</v>
      </c>
      <c r="B597" s="25" t="s">
        <v>30</v>
      </c>
      <c r="C597" s="25" t="s">
        <v>42</v>
      </c>
      <c r="D597" s="25" t="s">
        <v>42</v>
      </c>
      <c r="E597" s="25" t="s">
        <v>129</v>
      </c>
      <c r="F597" s="25" t="s">
        <v>130</v>
      </c>
      <c r="G597" s="25">
        <v>22</v>
      </c>
      <c r="H597" s="25" t="s">
        <v>34</v>
      </c>
      <c r="I597" s="25" t="s">
        <v>131</v>
      </c>
      <c r="J597" s="25" t="s">
        <v>68</v>
      </c>
      <c r="K597" s="25" t="s">
        <v>48</v>
      </c>
      <c r="L597" s="25" t="s">
        <v>68</v>
      </c>
      <c r="M597" s="25" t="s">
        <v>39</v>
      </c>
      <c r="N597" s="25" t="s">
        <v>40</v>
      </c>
      <c r="O597" s="25"/>
      <c r="P597" s="25"/>
      <c r="Q597" s="25">
        <v>23</v>
      </c>
      <c r="R597" s="27" t="s">
        <v>41</v>
      </c>
      <c r="S597" s="28">
        <v>0.63800000000000001</v>
      </c>
      <c r="T597" s="28"/>
    </row>
    <row r="598" spans="1:20" x14ac:dyDescent="0.35">
      <c r="A598" s="25">
        <v>95900</v>
      </c>
      <c r="B598" s="25" t="s">
        <v>30</v>
      </c>
      <c r="C598" s="25" t="s">
        <v>31</v>
      </c>
      <c r="D598" s="25" t="s">
        <v>31</v>
      </c>
      <c r="E598" s="25" t="s">
        <v>430</v>
      </c>
      <c r="F598" s="25" t="s">
        <v>431</v>
      </c>
      <c r="G598" s="25">
        <v>17</v>
      </c>
      <c r="H598" s="25" t="s">
        <v>34</v>
      </c>
      <c r="I598" s="25" t="s">
        <v>432</v>
      </c>
      <c r="J598" s="25" t="s">
        <v>68</v>
      </c>
      <c r="K598" s="25" t="s">
        <v>48</v>
      </c>
      <c r="L598" s="25" t="s">
        <v>68</v>
      </c>
      <c r="M598" s="25" t="s">
        <v>39</v>
      </c>
      <c r="N598" s="25" t="s">
        <v>40</v>
      </c>
      <c r="O598" s="26">
        <v>39347</v>
      </c>
      <c r="P598" s="25"/>
      <c r="Q598" s="25">
        <v>55</v>
      </c>
      <c r="R598" s="27" t="s">
        <v>41</v>
      </c>
      <c r="S598" s="28">
        <v>0.14000000000000001</v>
      </c>
      <c r="T598" s="28"/>
    </row>
    <row r="599" spans="1:20" x14ac:dyDescent="0.35">
      <c r="A599" s="25">
        <v>48000</v>
      </c>
      <c r="B599" s="25" t="s">
        <v>30</v>
      </c>
      <c r="C599" s="25" t="s">
        <v>42</v>
      </c>
      <c r="D599" s="25" t="s">
        <v>42</v>
      </c>
      <c r="E599" s="25" t="s">
        <v>787</v>
      </c>
      <c r="F599" s="25" t="s">
        <v>788</v>
      </c>
      <c r="G599" s="25">
        <v>92.1</v>
      </c>
      <c r="H599" s="25" t="s">
        <v>34</v>
      </c>
      <c r="I599" s="25" t="s">
        <v>131</v>
      </c>
      <c r="J599" s="25" t="s">
        <v>68</v>
      </c>
      <c r="K599" s="25" t="s">
        <v>48</v>
      </c>
      <c r="L599" s="25" t="s">
        <v>68</v>
      </c>
      <c r="M599" s="25" t="s">
        <v>39</v>
      </c>
      <c r="N599" s="25" t="s">
        <v>40</v>
      </c>
      <c r="O599" s="26">
        <v>30755</v>
      </c>
      <c r="P599" s="25"/>
      <c r="Q599" s="25">
        <v>92.1</v>
      </c>
      <c r="R599" s="27" t="s">
        <v>41</v>
      </c>
      <c r="S599" s="28"/>
      <c r="T599" s="28"/>
    </row>
    <row r="600" spans="1:20" x14ac:dyDescent="0.35">
      <c r="A600" s="25">
        <v>4300</v>
      </c>
      <c r="B600" s="25" t="s">
        <v>30</v>
      </c>
      <c r="C600" s="25" t="s">
        <v>42</v>
      </c>
      <c r="D600" s="25" t="s">
        <v>31</v>
      </c>
      <c r="E600" s="25" t="s">
        <v>794</v>
      </c>
      <c r="F600" s="25" t="s">
        <v>795</v>
      </c>
      <c r="G600" s="25">
        <v>53</v>
      </c>
      <c r="H600" s="25" t="s">
        <v>34</v>
      </c>
      <c r="I600" s="25" t="s">
        <v>796</v>
      </c>
      <c r="J600" s="25" t="s">
        <v>68</v>
      </c>
      <c r="K600" s="25" t="s">
        <v>48</v>
      </c>
      <c r="L600" s="25" t="s">
        <v>68</v>
      </c>
      <c r="M600" s="25" t="s">
        <v>39</v>
      </c>
      <c r="N600" s="25" t="s">
        <v>40</v>
      </c>
      <c r="O600" s="26">
        <v>30317</v>
      </c>
      <c r="P600" s="25"/>
      <c r="Q600" s="25">
        <v>78</v>
      </c>
      <c r="R600" s="27" t="s">
        <v>41</v>
      </c>
      <c r="S600" s="28"/>
      <c r="T600" s="28"/>
    </row>
    <row r="601" spans="1:20" x14ac:dyDescent="0.35">
      <c r="A601" s="25">
        <v>12300</v>
      </c>
      <c r="B601" s="25" t="s">
        <v>30</v>
      </c>
      <c r="C601" s="25" t="s">
        <v>31</v>
      </c>
      <c r="D601" s="25" t="s">
        <v>31</v>
      </c>
      <c r="E601" s="25" t="s">
        <v>1552</v>
      </c>
      <c r="F601" s="25" t="s">
        <v>1553</v>
      </c>
      <c r="G601" s="25">
        <v>38.85</v>
      </c>
      <c r="H601" s="25" t="s">
        <v>34</v>
      </c>
      <c r="I601" s="25" t="s">
        <v>137</v>
      </c>
      <c r="J601" s="25" t="s">
        <v>68</v>
      </c>
      <c r="K601" s="25" t="s">
        <v>48</v>
      </c>
      <c r="L601" s="25" t="s">
        <v>68</v>
      </c>
      <c r="M601" s="25" t="s">
        <v>39</v>
      </c>
      <c r="N601" s="25" t="s">
        <v>138</v>
      </c>
      <c r="O601" s="26">
        <v>30317</v>
      </c>
      <c r="P601" s="25"/>
      <c r="Q601" s="25">
        <v>55</v>
      </c>
      <c r="R601" s="27" t="s">
        <v>41</v>
      </c>
      <c r="S601" s="28">
        <v>0.48699999999999999</v>
      </c>
      <c r="T601" s="28"/>
    </row>
    <row r="602" spans="1:20" x14ac:dyDescent="0.35">
      <c r="A602" s="25">
        <v>12400</v>
      </c>
      <c r="B602" s="25" t="s">
        <v>30</v>
      </c>
      <c r="C602" s="25" t="s">
        <v>31</v>
      </c>
      <c r="D602" s="25" t="s">
        <v>31</v>
      </c>
      <c r="E602" s="25" t="s">
        <v>1554</v>
      </c>
      <c r="F602" s="25" t="s">
        <v>1555</v>
      </c>
      <c r="G602" s="25">
        <v>34</v>
      </c>
      <c r="H602" s="25" t="s">
        <v>34</v>
      </c>
      <c r="I602" s="25" t="s">
        <v>137</v>
      </c>
      <c r="J602" s="25" t="s">
        <v>68</v>
      </c>
      <c r="K602" s="25" t="s">
        <v>48</v>
      </c>
      <c r="L602" s="25" t="s">
        <v>68</v>
      </c>
      <c r="M602" s="25" t="s">
        <v>39</v>
      </c>
      <c r="N602" s="25" t="s">
        <v>138</v>
      </c>
      <c r="O602" s="26">
        <v>30317</v>
      </c>
      <c r="P602" s="25"/>
      <c r="Q602" s="25">
        <v>55</v>
      </c>
      <c r="R602" s="27" t="s">
        <v>41</v>
      </c>
      <c r="S602" s="28">
        <v>0.48699999999999999</v>
      </c>
      <c r="T602" s="28"/>
    </row>
    <row r="603" spans="1:20" x14ac:dyDescent="0.35">
      <c r="A603" s="25">
        <v>12500</v>
      </c>
      <c r="B603" s="25" t="s">
        <v>30</v>
      </c>
      <c r="C603" s="25" t="s">
        <v>31</v>
      </c>
      <c r="D603" s="25" t="s">
        <v>31</v>
      </c>
      <c r="E603" s="25" t="s">
        <v>1556</v>
      </c>
      <c r="F603" s="25" t="s">
        <v>1557</v>
      </c>
      <c r="G603" s="25">
        <v>42.42</v>
      </c>
      <c r="H603" s="25" t="s">
        <v>34</v>
      </c>
      <c r="I603" s="25" t="s">
        <v>137</v>
      </c>
      <c r="J603" s="25" t="s">
        <v>68</v>
      </c>
      <c r="K603" s="25" t="s">
        <v>48</v>
      </c>
      <c r="L603" s="25" t="s">
        <v>68</v>
      </c>
      <c r="M603" s="25" t="s">
        <v>39</v>
      </c>
      <c r="N603" s="25" t="s">
        <v>138</v>
      </c>
      <c r="O603" s="26">
        <v>31048</v>
      </c>
      <c r="P603" s="25"/>
      <c r="Q603" s="25">
        <v>55</v>
      </c>
      <c r="R603" s="27" t="s">
        <v>41</v>
      </c>
      <c r="S603" s="28">
        <v>0.38500000000000001</v>
      </c>
      <c r="T603" s="28"/>
    </row>
    <row r="604" spans="1:20" x14ac:dyDescent="0.35">
      <c r="A604" s="25">
        <v>12600</v>
      </c>
      <c r="B604" s="25" t="s">
        <v>30</v>
      </c>
      <c r="C604" s="25" t="s">
        <v>31</v>
      </c>
      <c r="D604" s="25" t="s">
        <v>31</v>
      </c>
      <c r="E604" s="25" t="s">
        <v>1558</v>
      </c>
      <c r="F604" s="25" t="s">
        <v>1559</v>
      </c>
      <c r="G604" s="25">
        <v>52.73</v>
      </c>
      <c r="H604" s="25" t="s">
        <v>34</v>
      </c>
      <c r="I604" s="25" t="s">
        <v>137</v>
      </c>
      <c r="J604" s="25" t="s">
        <v>68</v>
      </c>
      <c r="K604" s="25" t="s">
        <v>48</v>
      </c>
      <c r="L604" s="25" t="s">
        <v>68</v>
      </c>
      <c r="M604" s="25" t="s">
        <v>39</v>
      </c>
      <c r="N604" s="25" t="s">
        <v>138</v>
      </c>
      <c r="O604" s="26">
        <v>31413</v>
      </c>
      <c r="P604" s="25"/>
      <c r="Q604" s="25">
        <v>55</v>
      </c>
      <c r="R604" s="27" t="s">
        <v>41</v>
      </c>
      <c r="S604" s="28">
        <v>0.38500000000000001</v>
      </c>
      <c r="T604" s="28"/>
    </row>
    <row r="605" spans="1:20" x14ac:dyDescent="0.35">
      <c r="A605" s="25">
        <v>12700</v>
      </c>
      <c r="B605" s="25" t="s">
        <v>30</v>
      </c>
      <c r="C605" s="25" t="s">
        <v>31</v>
      </c>
      <c r="D605" s="25" t="s">
        <v>31</v>
      </c>
      <c r="E605" s="25" t="s">
        <v>1563</v>
      </c>
      <c r="F605" s="25" t="s">
        <v>1564</v>
      </c>
      <c r="G605" s="25">
        <v>74.400000000000006</v>
      </c>
      <c r="H605" s="25" t="s">
        <v>34</v>
      </c>
      <c r="I605" s="25" t="s">
        <v>796</v>
      </c>
      <c r="J605" s="25" t="s">
        <v>68</v>
      </c>
      <c r="K605" s="25" t="s">
        <v>48</v>
      </c>
      <c r="L605" s="25" t="s">
        <v>68</v>
      </c>
      <c r="M605" s="25" t="s">
        <v>39</v>
      </c>
      <c r="N605" s="25" t="s">
        <v>40</v>
      </c>
      <c r="O605" s="26">
        <v>27395</v>
      </c>
      <c r="P605" s="25"/>
      <c r="Q605" s="25">
        <v>110</v>
      </c>
      <c r="R605" s="27" t="s">
        <v>41</v>
      </c>
      <c r="S605" s="28">
        <v>0.41199999999999998</v>
      </c>
      <c r="T605" s="28"/>
    </row>
    <row r="606" spans="1:20" x14ac:dyDescent="0.35">
      <c r="A606" s="25">
        <v>12800</v>
      </c>
      <c r="B606" s="25" t="s">
        <v>30</v>
      </c>
      <c r="C606" s="25" t="s">
        <v>31</v>
      </c>
      <c r="D606" s="25" t="s">
        <v>31</v>
      </c>
      <c r="E606" s="25" t="s">
        <v>1565</v>
      </c>
      <c r="F606" s="25" t="s">
        <v>1566</v>
      </c>
      <c r="G606" s="25">
        <v>57</v>
      </c>
      <c r="H606" s="25" t="s">
        <v>34</v>
      </c>
      <c r="I606" s="25" t="s">
        <v>796</v>
      </c>
      <c r="J606" s="25" t="s">
        <v>68</v>
      </c>
      <c r="K606" s="25" t="s">
        <v>48</v>
      </c>
      <c r="L606" s="25" t="s">
        <v>68</v>
      </c>
      <c r="M606" s="25" t="s">
        <v>39</v>
      </c>
      <c r="N606" s="25" t="s">
        <v>40</v>
      </c>
      <c r="O606" s="26">
        <v>28856</v>
      </c>
      <c r="P606" s="25"/>
      <c r="Q606" s="25">
        <v>66</v>
      </c>
      <c r="R606" s="27" t="s">
        <v>41</v>
      </c>
      <c r="S606" s="28">
        <v>0.41199999999999998</v>
      </c>
      <c r="T606" s="28"/>
    </row>
    <row r="607" spans="1:20" x14ac:dyDescent="0.35">
      <c r="A607" s="25">
        <v>12900</v>
      </c>
      <c r="B607" s="25" t="s">
        <v>30</v>
      </c>
      <c r="C607" s="25" t="s">
        <v>42</v>
      </c>
      <c r="D607" s="25" t="s">
        <v>31</v>
      </c>
      <c r="E607" s="25" t="s">
        <v>1567</v>
      </c>
      <c r="F607" s="25" t="s">
        <v>1568</v>
      </c>
      <c r="G607" s="25">
        <v>95</v>
      </c>
      <c r="H607" s="25" t="s">
        <v>34</v>
      </c>
      <c r="I607" s="25" t="s">
        <v>796</v>
      </c>
      <c r="J607" s="25" t="s">
        <v>68</v>
      </c>
      <c r="K607" s="25" t="s">
        <v>48</v>
      </c>
      <c r="L607" s="25" t="s">
        <v>68</v>
      </c>
      <c r="M607" s="25" t="s">
        <v>39</v>
      </c>
      <c r="N607" s="25" t="s">
        <v>40</v>
      </c>
      <c r="O607" s="26">
        <v>29221</v>
      </c>
      <c r="P607" s="25"/>
      <c r="Q607" s="25">
        <v>102</v>
      </c>
      <c r="R607" s="27" t="s">
        <v>41</v>
      </c>
      <c r="S607" s="28">
        <v>0.41199999999999998</v>
      </c>
      <c r="T607" s="28"/>
    </row>
    <row r="608" spans="1:20" x14ac:dyDescent="0.35">
      <c r="A608" s="25">
        <v>13000</v>
      </c>
      <c r="B608" s="25" t="s">
        <v>30</v>
      </c>
      <c r="C608" s="25" t="s">
        <v>42</v>
      </c>
      <c r="D608" s="25" t="s">
        <v>31</v>
      </c>
      <c r="E608" s="25" t="s">
        <v>1569</v>
      </c>
      <c r="F608" s="25" t="s">
        <v>1570</v>
      </c>
      <c r="G608" s="25">
        <v>70</v>
      </c>
      <c r="H608" s="25" t="s">
        <v>34</v>
      </c>
      <c r="I608" s="25" t="s">
        <v>796</v>
      </c>
      <c r="J608" s="25" t="s">
        <v>68</v>
      </c>
      <c r="K608" s="25" t="s">
        <v>48</v>
      </c>
      <c r="L608" s="25" t="s">
        <v>68</v>
      </c>
      <c r="M608" s="25" t="s">
        <v>39</v>
      </c>
      <c r="N608" s="25" t="s">
        <v>40</v>
      </c>
      <c r="O608" s="26">
        <v>29221</v>
      </c>
      <c r="P608" s="25"/>
      <c r="Q608" s="25">
        <v>114</v>
      </c>
      <c r="R608" s="27" t="s">
        <v>41</v>
      </c>
      <c r="S608" s="28">
        <v>0.41199999999999998</v>
      </c>
      <c r="T608" s="28"/>
    </row>
    <row r="609" spans="1:20" x14ac:dyDescent="0.35">
      <c r="A609" s="25">
        <v>13100</v>
      </c>
      <c r="B609" s="25" t="s">
        <v>30</v>
      </c>
      <c r="C609" s="25" t="s">
        <v>42</v>
      </c>
      <c r="D609" s="25" t="s">
        <v>31</v>
      </c>
      <c r="E609" s="25" t="s">
        <v>1571</v>
      </c>
      <c r="F609" s="25" t="s">
        <v>1572</v>
      </c>
      <c r="G609" s="25">
        <v>85</v>
      </c>
      <c r="H609" s="25" t="s">
        <v>34</v>
      </c>
      <c r="I609" s="25" t="s">
        <v>796</v>
      </c>
      <c r="J609" s="25" t="s">
        <v>68</v>
      </c>
      <c r="K609" s="25" t="s">
        <v>48</v>
      </c>
      <c r="L609" s="25" t="s">
        <v>68</v>
      </c>
      <c r="M609" s="25" t="s">
        <v>39</v>
      </c>
      <c r="N609" s="25" t="s">
        <v>40</v>
      </c>
      <c r="O609" s="26">
        <v>31048</v>
      </c>
      <c r="P609" s="25"/>
      <c r="Q609" s="25">
        <v>119</v>
      </c>
      <c r="R609" s="27" t="s">
        <v>41</v>
      </c>
      <c r="S609" s="28">
        <v>0.41199999999999998</v>
      </c>
      <c r="T609" s="28"/>
    </row>
    <row r="610" spans="1:20" x14ac:dyDescent="0.35">
      <c r="A610" s="25">
        <v>13200</v>
      </c>
      <c r="B610" s="25" t="s">
        <v>30</v>
      </c>
      <c r="C610" s="25" t="s">
        <v>31</v>
      </c>
      <c r="D610" s="25" t="s">
        <v>31</v>
      </c>
      <c r="E610" s="25" t="s">
        <v>1573</v>
      </c>
      <c r="F610" s="25" t="s">
        <v>1574</v>
      </c>
      <c r="G610" s="25">
        <v>60</v>
      </c>
      <c r="H610" s="25" t="s">
        <v>34</v>
      </c>
      <c r="I610" s="25" t="s">
        <v>796</v>
      </c>
      <c r="J610" s="25" t="s">
        <v>68</v>
      </c>
      <c r="K610" s="25" t="s">
        <v>48</v>
      </c>
      <c r="L610" s="25" t="s">
        <v>68</v>
      </c>
      <c r="M610" s="25" t="s">
        <v>39</v>
      </c>
      <c r="N610" s="25" t="s">
        <v>40</v>
      </c>
      <c r="O610" s="26">
        <v>29952</v>
      </c>
      <c r="P610" s="25"/>
      <c r="Q610" s="25">
        <v>65</v>
      </c>
      <c r="R610" s="27" t="s">
        <v>41</v>
      </c>
      <c r="S610" s="28">
        <v>0.41199999999999998</v>
      </c>
      <c r="T610" s="28"/>
    </row>
    <row r="611" spans="1:20" x14ac:dyDescent="0.35">
      <c r="A611" s="25">
        <v>13300</v>
      </c>
      <c r="B611" s="25" t="s">
        <v>30</v>
      </c>
      <c r="C611" s="25" t="s">
        <v>31</v>
      </c>
      <c r="D611" s="25" t="s">
        <v>31</v>
      </c>
      <c r="E611" s="25" t="s">
        <v>1575</v>
      </c>
      <c r="F611" s="25" t="s">
        <v>1576</v>
      </c>
      <c r="G611" s="25">
        <v>72</v>
      </c>
      <c r="H611" s="25" t="s">
        <v>34</v>
      </c>
      <c r="I611" s="25" t="s">
        <v>796</v>
      </c>
      <c r="J611" s="25" t="s">
        <v>68</v>
      </c>
      <c r="K611" s="25" t="s">
        <v>48</v>
      </c>
      <c r="L611" s="25" t="s">
        <v>68</v>
      </c>
      <c r="M611" s="25" t="s">
        <v>39</v>
      </c>
      <c r="N611" s="25" t="s">
        <v>40</v>
      </c>
      <c r="O611" s="26">
        <v>30317</v>
      </c>
      <c r="P611" s="25"/>
      <c r="Q611" s="25">
        <v>119</v>
      </c>
      <c r="R611" s="27" t="s">
        <v>41</v>
      </c>
      <c r="S611" s="28">
        <v>0.41199999999999998</v>
      </c>
      <c r="T611" s="28"/>
    </row>
    <row r="612" spans="1:20" x14ac:dyDescent="0.35">
      <c r="A612" s="25">
        <v>13400</v>
      </c>
      <c r="B612" s="25" t="s">
        <v>30</v>
      </c>
      <c r="C612" s="25" t="s">
        <v>31</v>
      </c>
      <c r="D612" s="25" t="s">
        <v>31</v>
      </c>
      <c r="E612" s="25" t="s">
        <v>1577</v>
      </c>
      <c r="F612" s="25" t="s">
        <v>1578</v>
      </c>
      <c r="G612" s="25">
        <v>62</v>
      </c>
      <c r="H612" s="25" t="s">
        <v>34</v>
      </c>
      <c r="I612" s="25" t="s">
        <v>796</v>
      </c>
      <c r="J612" s="25" t="s">
        <v>68</v>
      </c>
      <c r="K612" s="25" t="s">
        <v>48</v>
      </c>
      <c r="L612" s="25" t="s">
        <v>68</v>
      </c>
      <c r="M612" s="25" t="s">
        <v>39</v>
      </c>
      <c r="N612" s="25" t="s">
        <v>40</v>
      </c>
      <c r="O612" s="26">
        <v>31048</v>
      </c>
      <c r="P612" s="25"/>
      <c r="Q612" s="25">
        <v>119</v>
      </c>
      <c r="R612" s="27" t="s">
        <v>41</v>
      </c>
      <c r="S612" s="28">
        <v>0.41199999999999998</v>
      </c>
      <c r="T612" s="28"/>
    </row>
    <row r="613" spans="1:20" x14ac:dyDescent="0.35">
      <c r="A613" s="25">
        <v>13500</v>
      </c>
      <c r="B613" s="25" t="s">
        <v>30</v>
      </c>
      <c r="C613" s="25" t="s">
        <v>31</v>
      </c>
      <c r="D613" s="25" t="s">
        <v>42</v>
      </c>
      <c r="E613" s="25" t="s">
        <v>1439</v>
      </c>
      <c r="F613" s="25" t="s">
        <v>1440</v>
      </c>
      <c r="G613" s="25">
        <v>85</v>
      </c>
      <c r="H613" s="25" t="s">
        <v>34</v>
      </c>
      <c r="I613" s="25" t="s">
        <v>796</v>
      </c>
      <c r="J613" s="25" t="s">
        <v>68</v>
      </c>
      <c r="K613" s="25" t="s">
        <v>48</v>
      </c>
      <c r="L613" s="25" t="s">
        <v>68</v>
      </c>
      <c r="M613" s="25" t="s">
        <v>39</v>
      </c>
      <c r="N613" s="25" t="s">
        <v>40</v>
      </c>
      <c r="O613" s="26">
        <v>25934</v>
      </c>
      <c r="P613" s="25"/>
      <c r="Q613" s="25">
        <v>110</v>
      </c>
      <c r="R613" s="27" t="s">
        <v>41</v>
      </c>
      <c r="S613" s="28">
        <v>0.41199999999999998</v>
      </c>
      <c r="T613" s="28"/>
    </row>
    <row r="614" spans="1:20" x14ac:dyDescent="0.35">
      <c r="A614" s="25">
        <v>13600</v>
      </c>
      <c r="B614" s="25" t="s">
        <v>30</v>
      </c>
      <c r="C614" s="25" t="s">
        <v>31</v>
      </c>
      <c r="D614" s="25" t="s">
        <v>42</v>
      </c>
      <c r="E614" s="25" t="s">
        <v>1445</v>
      </c>
      <c r="F614" s="25" t="s">
        <v>1446</v>
      </c>
      <c r="G614" s="25">
        <v>82</v>
      </c>
      <c r="H614" s="25" t="s">
        <v>34</v>
      </c>
      <c r="I614" s="25" t="s">
        <v>796</v>
      </c>
      <c r="J614" s="25" t="s">
        <v>68</v>
      </c>
      <c r="K614" s="25" t="s">
        <v>48</v>
      </c>
      <c r="L614" s="25" t="s">
        <v>68</v>
      </c>
      <c r="M614" s="25" t="s">
        <v>39</v>
      </c>
      <c r="N614" s="25" t="s">
        <v>40</v>
      </c>
      <c r="O614" s="26">
        <v>26299</v>
      </c>
      <c r="P614" s="25"/>
      <c r="Q614" s="25">
        <v>110</v>
      </c>
      <c r="R614" s="27" t="s">
        <v>41</v>
      </c>
      <c r="S614" s="28">
        <v>0.41199999999999998</v>
      </c>
      <c r="T614" s="28"/>
    </row>
    <row r="615" spans="1:20" x14ac:dyDescent="0.35">
      <c r="A615" s="25">
        <v>38300</v>
      </c>
      <c r="B615" s="25" t="s">
        <v>30</v>
      </c>
      <c r="C615" s="25" t="s">
        <v>31</v>
      </c>
      <c r="D615" s="25" t="s">
        <v>42</v>
      </c>
      <c r="E615" s="25" t="s">
        <v>3698</v>
      </c>
      <c r="F615" s="25" t="s">
        <v>3699</v>
      </c>
      <c r="G615" s="25">
        <v>32.6</v>
      </c>
      <c r="H615" s="25" t="s">
        <v>34</v>
      </c>
      <c r="I615" s="25" t="s">
        <v>131</v>
      </c>
      <c r="J615" s="25" t="s">
        <v>68</v>
      </c>
      <c r="K615" s="25" t="s">
        <v>48</v>
      </c>
      <c r="L615" s="25" t="s">
        <v>68</v>
      </c>
      <c r="M615" s="25" t="s">
        <v>39</v>
      </c>
      <c r="N615" s="25" t="s">
        <v>40</v>
      </c>
      <c r="O615" s="26">
        <v>32488</v>
      </c>
      <c r="P615" s="25"/>
      <c r="Q615" s="25">
        <v>32.6</v>
      </c>
      <c r="R615" s="27" t="s">
        <v>41</v>
      </c>
      <c r="S615" s="28">
        <v>0.623</v>
      </c>
      <c r="T615" s="28"/>
    </row>
    <row r="616" spans="1:20" x14ac:dyDescent="0.35">
      <c r="A616" s="25">
        <v>94300</v>
      </c>
      <c r="B616" s="25" t="s">
        <v>30</v>
      </c>
      <c r="C616" s="25" t="s">
        <v>42</v>
      </c>
      <c r="D616" s="25" t="s">
        <v>31</v>
      </c>
      <c r="E616" s="25" t="s">
        <v>2722</v>
      </c>
      <c r="F616" s="25" t="s">
        <v>2723</v>
      </c>
      <c r="G616" s="25">
        <v>1</v>
      </c>
      <c r="H616" s="25" t="s">
        <v>34</v>
      </c>
      <c r="I616" s="25" t="s">
        <v>55</v>
      </c>
      <c r="J616" s="25" t="s">
        <v>189</v>
      </c>
      <c r="K616" s="25" t="s">
        <v>1345</v>
      </c>
      <c r="L616" s="25" t="s">
        <v>435</v>
      </c>
      <c r="M616" s="25" t="s">
        <v>39</v>
      </c>
      <c r="N616" s="25" t="s">
        <v>40</v>
      </c>
      <c r="O616" s="25"/>
      <c r="P616" s="25"/>
      <c r="Q616" s="25">
        <v>1</v>
      </c>
      <c r="R616" s="27" t="s">
        <v>41</v>
      </c>
      <c r="S616" s="28"/>
      <c r="T616" s="28"/>
    </row>
    <row r="617" spans="1:20" x14ac:dyDescent="0.35">
      <c r="A617" s="25">
        <v>119800</v>
      </c>
      <c r="B617" s="25" t="s">
        <v>30</v>
      </c>
      <c r="C617" s="25" t="s">
        <v>42</v>
      </c>
      <c r="D617" s="25" t="s">
        <v>42</v>
      </c>
      <c r="E617" s="25" t="s">
        <v>3395</v>
      </c>
      <c r="F617" s="25" t="s">
        <v>3396</v>
      </c>
      <c r="G617" s="25">
        <v>20</v>
      </c>
      <c r="H617" s="25" t="s">
        <v>34</v>
      </c>
      <c r="I617" s="25" t="s">
        <v>3397</v>
      </c>
      <c r="J617" s="25" t="s">
        <v>189</v>
      </c>
      <c r="K617" s="25" t="s">
        <v>63</v>
      </c>
      <c r="L617" s="25" t="s">
        <v>124</v>
      </c>
      <c r="M617" s="25" t="s">
        <v>39</v>
      </c>
      <c r="N617" s="25" t="s">
        <v>40</v>
      </c>
      <c r="O617" s="26">
        <v>41883</v>
      </c>
      <c r="P617" s="25"/>
      <c r="Q617" s="25">
        <v>23.5</v>
      </c>
      <c r="R617" s="27" t="s">
        <v>41</v>
      </c>
      <c r="S617" s="28">
        <v>0.251</v>
      </c>
      <c r="T617" s="28"/>
    </row>
    <row r="618" spans="1:20" x14ac:dyDescent="0.35">
      <c r="A618" s="25">
        <v>119200</v>
      </c>
      <c r="B618" s="25" t="s">
        <v>30</v>
      </c>
      <c r="C618" s="25" t="s">
        <v>42</v>
      </c>
      <c r="D618" s="25" t="s">
        <v>31</v>
      </c>
      <c r="E618" s="25" t="s">
        <v>909</v>
      </c>
      <c r="F618" s="25" t="s">
        <v>910</v>
      </c>
      <c r="G618" s="25">
        <v>0.85</v>
      </c>
      <c r="H618" s="25" t="s">
        <v>34</v>
      </c>
      <c r="I618" s="25" t="s">
        <v>911</v>
      </c>
      <c r="J618" s="25" t="s">
        <v>189</v>
      </c>
      <c r="K618" s="25" t="s">
        <v>912</v>
      </c>
      <c r="L618" s="25" t="s">
        <v>187</v>
      </c>
      <c r="M618" s="25" t="s">
        <v>39</v>
      </c>
      <c r="N618" s="25" t="s">
        <v>40</v>
      </c>
      <c r="O618" s="26">
        <v>41815</v>
      </c>
      <c r="P618" s="25"/>
      <c r="Q618" s="25">
        <v>0.85</v>
      </c>
      <c r="R618" s="27" t="s">
        <v>41</v>
      </c>
      <c r="S618" s="28"/>
      <c r="T618" s="28"/>
    </row>
    <row r="619" spans="1:20" x14ac:dyDescent="0.35">
      <c r="A619" s="25">
        <v>111500</v>
      </c>
      <c r="B619" s="25" t="s">
        <v>30</v>
      </c>
      <c r="C619" s="25" t="s">
        <v>31</v>
      </c>
      <c r="D619" s="25" t="s">
        <v>31</v>
      </c>
      <c r="E619" s="25" t="s">
        <v>1859</v>
      </c>
      <c r="F619" s="25" t="s">
        <v>1860</v>
      </c>
      <c r="G619" s="25">
        <v>1.42</v>
      </c>
      <c r="H619" s="25" t="s">
        <v>34</v>
      </c>
      <c r="I619" s="25" t="s">
        <v>1861</v>
      </c>
      <c r="J619" s="25" t="s">
        <v>189</v>
      </c>
      <c r="K619" s="25" t="s">
        <v>912</v>
      </c>
      <c r="L619" s="25" t="s">
        <v>187</v>
      </c>
      <c r="M619" s="25" t="s">
        <v>39</v>
      </c>
      <c r="N619" s="25" t="s">
        <v>40</v>
      </c>
      <c r="O619" s="26">
        <v>41463</v>
      </c>
      <c r="P619" s="25"/>
      <c r="Q619" s="25">
        <v>1.42</v>
      </c>
      <c r="R619" s="27" t="s">
        <v>41</v>
      </c>
      <c r="S619" s="28"/>
      <c r="T619" s="28"/>
    </row>
    <row r="620" spans="1:20" x14ac:dyDescent="0.35">
      <c r="A620" s="25">
        <v>96000</v>
      </c>
      <c r="B620" s="25" t="s">
        <v>30</v>
      </c>
      <c r="C620" s="25" t="s">
        <v>42</v>
      </c>
      <c r="D620" s="25" t="s">
        <v>42</v>
      </c>
      <c r="E620" s="25" t="s">
        <v>2449</v>
      </c>
      <c r="F620" s="25" t="s">
        <v>2450</v>
      </c>
      <c r="G620" s="25">
        <v>4.53</v>
      </c>
      <c r="H620" s="25" t="s">
        <v>34</v>
      </c>
      <c r="I620" s="25" t="s">
        <v>2450</v>
      </c>
      <c r="J620" s="25" t="s">
        <v>189</v>
      </c>
      <c r="K620" s="25" t="s">
        <v>912</v>
      </c>
      <c r="L620" s="25" t="s">
        <v>187</v>
      </c>
      <c r="M620" s="25" t="s">
        <v>39</v>
      </c>
      <c r="N620" s="25" t="s">
        <v>40</v>
      </c>
      <c r="O620" s="26">
        <v>39326</v>
      </c>
      <c r="P620" s="25"/>
      <c r="Q620" s="25">
        <v>5.07</v>
      </c>
      <c r="R620" s="27" t="s">
        <v>41</v>
      </c>
      <c r="S620" s="28">
        <v>0.32</v>
      </c>
      <c r="T620" s="28"/>
    </row>
    <row r="621" spans="1:20" x14ac:dyDescent="0.35">
      <c r="A621" s="25">
        <v>122900</v>
      </c>
      <c r="B621" s="25" t="s">
        <v>30</v>
      </c>
      <c r="C621" s="25" t="s">
        <v>42</v>
      </c>
      <c r="D621" s="25" t="s">
        <v>42</v>
      </c>
      <c r="E621" s="25" t="s">
        <v>2313</v>
      </c>
      <c r="F621" s="25" t="s">
        <v>2314</v>
      </c>
      <c r="G621" s="25">
        <v>6.9</v>
      </c>
      <c r="H621" s="25" t="s">
        <v>34</v>
      </c>
      <c r="I621" s="25" t="s">
        <v>2315</v>
      </c>
      <c r="J621" s="25" t="s">
        <v>189</v>
      </c>
      <c r="K621" s="25" t="s">
        <v>912</v>
      </c>
      <c r="L621" s="25" t="s">
        <v>124</v>
      </c>
      <c r="M621" s="25" t="s">
        <v>39</v>
      </c>
      <c r="N621" s="25" t="s">
        <v>40</v>
      </c>
      <c r="O621" s="26">
        <v>33532</v>
      </c>
      <c r="P621" s="25"/>
      <c r="Q621" s="25">
        <v>6.9</v>
      </c>
      <c r="R621" s="27" t="s">
        <v>41</v>
      </c>
      <c r="S621" s="28"/>
      <c r="T621" s="28"/>
    </row>
    <row r="622" spans="1:20" x14ac:dyDescent="0.35">
      <c r="A622" s="25">
        <v>92800</v>
      </c>
      <c r="B622" s="25" t="s">
        <v>30</v>
      </c>
      <c r="C622" s="25" t="s">
        <v>42</v>
      </c>
      <c r="D622" s="25" t="s">
        <v>42</v>
      </c>
      <c r="E622" s="25" t="s">
        <v>3111</v>
      </c>
      <c r="F622" s="25" t="s">
        <v>3112</v>
      </c>
      <c r="G622" s="25">
        <v>3.04</v>
      </c>
      <c r="H622" s="25" t="s">
        <v>34</v>
      </c>
      <c r="I622" s="25" t="s">
        <v>3113</v>
      </c>
      <c r="J622" s="25" t="s">
        <v>189</v>
      </c>
      <c r="K622" s="25" t="s">
        <v>912</v>
      </c>
      <c r="L622" s="25" t="s">
        <v>124</v>
      </c>
      <c r="M622" s="25" t="s">
        <v>39</v>
      </c>
      <c r="N622" s="25" t="s">
        <v>40</v>
      </c>
      <c r="O622" s="26">
        <v>38750</v>
      </c>
      <c r="P622" s="25"/>
      <c r="Q622" s="25">
        <v>3.02</v>
      </c>
      <c r="R622" s="27" t="s">
        <v>41</v>
      </c>
      <c r="S622" s="28"/>
      <c r="T622" s="28"/>
    </row>
    <row r="623" spans="1:20" x14ac:dyDescent="0.35">
      <c r="A623" s="25">
        <v>132400</v>
      </c>
      <c r="B623" s="25" t="s">
        <v>30</v>
      </c>
      <c r="C623" s="25" t="s">
        <v>42</v>
      </c>
      <c r="D623" s="25" t="s">
        <v>42</v>
      </c>
      <c r="E623" s="25" t="s">
        <v>2876</v>
      </c>
      <c r="F623" s="25" t="s">
        <v>2877</v>
      </c>
      <c r="G623" s="25">
        <v>8</v>
      </c>
      <c r="H623" s="25" t="s">
        <v>34</v>
      </c>
      <c r="I623" s="25" t="s">
        <v>2878</v>
      </c>
      <c r="J623" s="25" t="s">
        <v>189</v>
      </c>
      <c r="K623" s="25" t="s">
        <v>188</v>
      </c>
      <c r="L623" s="25" t="s">
        <v>435</v>
      </c>
      <c r="M623" s="25" t="s">
        <v>39</v>
      </c>
      <c r="N623" s="25" t="s">
        <v>40</v>
      </c>
      <c r="O623" s="26">
        <v>42467</v>
      </c>
      <c r="P623" s="25"/>
      <c r="Q623" s="25">
        <v>8</v>
      </c>
      <c r="R623" s="27" t="s">
        <v>41</v>
      </c>
      <c r="S623" s="28"/>
      <c r="T623" s="28"/>
    </row>
    <row r="624" spans="1:20" x14ac:dyDescent="0.35">
      <c r="A624" s="25">
        <v>112600</v>
      </c>
      <c r="B624" s="25" t="s">
        <v>30</v>
      </c>
      <c r="C624" s="25" t="s">
        <v>31</v>
      </c>
      <c r="D624" s="25" t="s">
        <v>31</v>
      </c>
      <c r="E624" s="25" t="s">
        <v>184</v>
      </c>
      <c r="F624" s="25" t="s">
        <v>185</v>
      </c>
      <c r="G624" s="25">
        <v>2.1</v>
      </c>
      <c r="H624" s="25" t="s">
        <v>34</v>
      </c>
      <c r="I624" s="25" t="s">
        <v>186</v>
      </c>
      <c r="J624" s="25" t="s">
        <v>189</v>
      </c>
      <c r="K624" s="25" t="s">
        <v>188</v>
      </c>
      <c r="L624" s="25" t="s">
        <v>187</v>
      </c>
      <c r="M624" s="25" t="s">
        <v>39</v>
      </c>
      <c r="N624" s="25" t="s">
        <v>40</v>
      </c>
      <c r="O624" s="26">
        <v>41179</v>
      </c>
      <c r="P624" s="25"/>
      <c r="Q624" s="25">
        <v>4</v>
      </c>
      <c r="R624" s="27" t="s">
        <v>41</v>
      </c>
      <c r="S624" s="28">
        <v>0.78800000000000003</v>
      </c>
      <c r="T624" s="28"/>
    </row>
    <row r="625" spans="1:20" x14ac:dyDescent="0.35">
      <c r="A625" s="25">
        <v>118200</v>
      </c>
      <c r="B625" s="25" t="s">
        <v>30</v>
      </c>
      <c r="C625" s="25" t="s">
        <v>42</v>
      </c>
      <c r="D625" s="25" t="s">
        <v>31</v>
      </c>
      <c r="E625" s="25" t="s">
        <v>190</v>
      </c>
      <c r="F625" s="25" t="s">
        <v>191</v>
      </c>
      <c r="G625" s="25">
        <v>4.3</v>
      </c>
      <c r="H625" s="25" t="s">
        <v>34</v>
      </c>
      <c r="I625" s="25" t="s">
        <v>192</v>
      </c>
      <c r="J625" s="25" t="s">
        <v>189</v>
      </c>
      <c r="K625" s="25" t="s">
        <v>188</v>
      </c>
      <c r="L625" s="25" t="s">
        <v>187</v>
      </c>
      <c r="M625" s="25" t="s">
        <v>39</v>
      </c>
      <c r="N625" s="25" t="s">
        <v>40</v>
      </c>
      <c r="O625" s="26">
        <v>41753</v>
      </c>
      <c r="P625" s="25"/>
      <c r="Q625" s="25">
        <v>4.3</v>
      </c>
      <c r="R625" s="27" t="s">
        <v>41</v>
      </c>
      <c r="S625" s="28">
        <v>0.53500000000000003</v>
      </c>
      <c r="T625" s="28"/>
    </row>
    <row r="626" spans="1:20" x14ac:dyDescent="0.35">
      <c r="A626" s="25">
        <v>2200</v>
      </c>
      <c r="B626" s="25" t="s">
        <v>30</v>
      </c>
      <c r="C626" s="25" t="s">
        <v>42</v>
      </c>
      <c r="D626" s="25" t="s">
        <v>31</v>
      </c>
      <c r="E626" s="25" t="s">
        <v>234</v>
      </c>
      <c r="F626" s="25" t="s">
        <v>235</v>
      </c>
      <c r="G626" s="25">
        <v>2.5</v>
      </c>
      <c r="H626" s="25" t="s">
        <v>34</v>
      </c>
      <c r="I626" s="25" t="s">
        <v>236</v>
      </c>
      <c r="J626" s="25" t="s">
        <v>189</v>
      </c>
      <c r="K626" s="25" t="s">
        <v>188</v>
      </c>
      <c r="L626" s="25" t="s">
        <v>187</v>
      </c>
      <c r="M626" s="25" t="s">
        <v>39</v>
      </c>
      <c r="N626" s="25" t="s">
        <v>40</v>
      </c>
      <c r="O626" s="26">
        <v>31048</v>
      </c>
      <c r="P626" s="25"/>
      <c r="Q626" s="25">
        <v>3</v>
      </c>
      <c r="R626" s="27" t="s">
        <v>41</v>
      </c>
      <c r="S626" s="28"/>
      <c r="T626" s="28"/>
    </row>
    <row r="627" spans="1:20" x14ac:dyDescent="0.35">
      <c r="A627" s="25">
        <v>116500</v>
      </c>
      <c r="B627" s="25" t="s">
        <v>30</v>
      </c>
      <c r="C627" s="25" t="s">
        <v>31</v>
      </c>
      <c r="D627" s="25" t="s">
        <v>31</v>
      </c>
      <c r="E627" s="25" t="s">
        <v>392</v>
      </c>
      <c r="F627" s="25" t="s">
        <v>393</v>
      </c>
      <c r="G627" s="25">
        <v>2</v>
      </c>
      <c r="H627" s="25" t="s">
        <v>34</v>
      </c>
      <c r="I627" s="25" t="s">
        <v>394</v>
      </c>
      <c r="J627" s="25" t="s">
        <v>189</v>
      </c>
      <c r="K627" s="25" t="s">
        <v>188</v>
      </c>
      <c r="L627" s="25" t="s">
        <v>187</v>
      </c>
      <c r="M627" s="25" t="s">
        <v>39</v>
      </c>
      <c r="N627" s="25" t="s">
        <v>220</v>
      </c>
      <c r="O627" s="26">
        <v>41708</v>
      </c>
      <c r="P627" s="25"/>
      <c r="Q627" s="25">
        <v>2</v>
      </c>
      <c r="R627" s="27" t="s">
        <v>41</v>
      </c>
      <c r="S627" s="28"/>
      <c r="T627" s="28"/>
    </row>
    <row r="628" spans="1:20" x14ac:dyDescent="0.35">
      <c r="A628" s="25">
        <v>43600</v>
      </c>
      <c r="B628" s="25" t="s">
        <v>30</v>
      </c>
      <c r="C628" s="25" t="s">
        <v>42</v>
      </c>
      <c r="D628" s="25" t="s">
        <v>42</v>
      </c>
      <c r="E628" s="25" t="s">
        <v>857</v>
      </c>
      <c r="F628" s="25" t="s">
        <v>858</v>
      </c>
      <c r="G628" s="25">
        <v>7.5</v>
      </c>
      <c r="H628" s="25" t="s">
        <v>34</v>
      </c>
      <c r="I628" s="25" t="s">
        <v>859</v>
      </c>
      <c r="J628" s="25" t="s">
        <v>189</v>
      </c>
      <c r="K628" s="25" t="s">
        <v>188</v>
      </c>
      <c r="L628" s="25" t="s">
        <v>187</v>
      </c>
      <c r="M628" s="25" t="s">
        <v>39</v>
      </c>
      <c r="N628" s="25" t="s">
        <v>40</v>
      </c>
      <c r="O628" s="26">
        <v>34089</v>
      </c>
      <c r="P628" s="25"/>
      <c r="Q628" s="25">
        <v>8</v>
      </c>
      <c r="R628" s="27" t="s">
        <v>41</v>
      </c>
      <c r="S628" s="28"/>
      <c r="T628" s="28"/>
    </row>
    <row r="629" spans="1:20" x14ac:dyDescent="0.35">
      <c r="A629" s="25">
        <v>112200</v>
      </c>
      <c r="B629" s="25" t="s">
        <v>30</v>
      </c>
      <c r="C629" s="25" t="s">
        <v>31</v>
      </c>
      <c r="D629" s="25" t="s">
        <v>31</v>
      </c>
      <c r="E629" s="25" t="s">
        <v>916</v>
      </c>
      <c r="F629" s="25" t="s">
        <v>917</v>
      </c>
      <c r="G629" s="25">
        <v>1.5</v>
      </c>
      <c r="H629" s="25" t="s">
        <v>34</v>
      </c>
      <c r="I629" s="25" t="s">
        <v>917</v>
      </c>
      <c r="J629" s="25" t="s">
        <v>189</v>
      </c>
      <c r="K629" s="25" t="s">
        <v>188</v>
      </c>
      <c r="L629" s="25" t="s">
        <v>187</v>
      </c>
      <c r="M629" s="25" t="s">
        <v>39</v>
      </c>
      <c r="N629" s="25" t="s">
        <v>40</v>
      </c>
      <c r="O629" s="26">
        <v>41473</v>
      </c>
      <c r="P629" s="25"/>
      <c r="Q629" s="25">
        <v>1.5</v>
      </c>
      <c r="R629" s="27" t="s">
        <v>41</v>
      </c>
      <c r="S629" s="28">
        <v>0.92</v>
      </c>
      <c r="T629" s="28"/>
    </row>
    <row r="630" spans="1:20" x14ac:dyDescent="0.35">
      <c r="A630" s="25">
        <v>116200</v>
      </c>
      <c r="B630" s="25" t="s">
        <v>30</v>
      </c>
      <c r="C630" s="25" t="s">
        <v>31</v>
      </c>
      <c r="D630" s="25" t="s">
        <v>31</v>
      </c>
      <c r="E630" s="25" t="s">
        <v>1392</v>
      </c>
      <c r="F630" s="25" t="s">
        <v>1393</v>
      </c>
      <c r="G630" s="25">
        <v>4.2</v>
      </c>
      <c r="H630" s="25" t="s">
        <v>34</v>
      </c>
      <c r="I630" s="25" t="s">
        <v>1394</v>
      </c>
      <c r="J630" s="25" t="s">
        <v>189</v>
      </c>
      <c r="K630" s="25" t="s">
        <v>188</v>
      </c>
      <c r="L630" s="25" t="s">
        <v>187</v>
      </c>
      <c r="M630" s="25" t="s">
        <v>39</v>
      </c>
      <c r="N630" s="25" t="s">
        <v>220</v>
      </c>
      <c r="O630" s="26">
        <v>41675</v>
      </c>
      <c r="P630" s="25"/>
      <c r="Q630" s="25">
        <v>4.3499999999999996</v>
      </c>
      <c r="R630" s="27" t="s">
        <v>41</v>
      </c>
      <c r="S630" s="28"/>
      <c r="T630" s="28"/>
    </row>
    <row r="631" spans="1:20" x14ac:dyDescent="0.35">
      <c r="A631" s="25">
        <v>111300</v>
      </c>
      <c r="B631" s="25" t="s">
        <v>30</v>
      </c>
      <c r="C631" s="25" t="s">
        <v>31</v>
      </c>
      <c r="D631" s="25" t="s">
        <v>31</v>
      </c>
      <c r="E631" s="25" t="s">
        <v>1411</v>
      </c>
      <c r="F631" s="25" t="s">
        <v>1412</v>
      </c>
      <c r="G631" s="25">
        <v>1.6</v>
      </c>
      <c r="H631" s="25" t="s">
        <v>34</v>
      </c>
      <c r="I631" s="25" t="s">
        <v>1413</v>
      </c>
      <c r="J631" s="25" t="s">
        <v>189</v>
      </c>
      <c r="K631" s="25" t="s">
        <v>188</v>
      </c>
      <c r="L631" s="25" t="s">
        <v>187</v>
      </c>
      <c r="M631" s="25" t="s">
        <v>39</v>
      </c>
      <c r="N631" s="25" t="s">
        <v>40</v>
      </c>
      <c r="O631" s="26">
        <v>41464</v>
      </c>
      <c r="P631" s="25"/>
      <c r="Q631" s="25">
        <v>1.6</v>
      </c>
      <c r="R631" s="27" t="s">
        <v>41</v>
      </c>
      <c r="S631" s="28">
        <v>0.82199999999999995</v>
      </c>
      <c r="T631" s="28"/>
    </row>
    <row r="632" spans="1:20" x14ac:dyDescent="0.35">
      <c r="A632" s="25">
        <v>97000</v>
      </c>
      <c r="B632" s="25" t="s">
        <v>30</v>
      </c>
      <c r="C632" s="25" t="s">
        <v>31</v>
      </c>
      <c r="D632" s="25" t="s">
        <v>31</v>
      </c>
      <c r="E632" s="25" t="s">
        <v>1414</v>
      </c>
      <c r="F632" s="25" t="s">
        <v>1415</v>
      </c>
      <c r="G632" s="25">
        <v>3</v>
      </c>
      <c r="H632" s="25" t="s">
        <v>34</v>
      </c>
      <c r="I632" s="25" t="s">
        <v>1416</v>
      </c>
      <c r="J632" s="25" t="s">
        <v>189</v>
      </c>
      <c r="K632" s="25" t="s">
        <v>188</v>
      </c>
      <c r="L632" s="25" t="s">
        <v>187</v>
      </c>
      <c r="M632" s="25" t="s">
        <v>39</v>
      </c>
      <c r="N632" s="25" t="s">
        <v>40</v>
      </c>
      <c r="O632" s="26">
        <v>39821</v>
      </c>
      <c r="P632" s="25"/>
      <c r="Q632" s="25">
        <v>1.6</v>
      </c>
      <c r="R632" s="27" t="s">
        <v>41</v>
      </c>
      <c r="S632" s="28">
        <v>0.85799999999999998</v>
      </c>
      <c r="T632" s="28"/>
    </row>
    <row r="633" spans="1:20" x14ac:dyDescent="0.35">
      <c r="A633" s="25">
        <v>47200</v>
      </c>
      <c r="B633" s="25" t="s">
        <v>30</v>
      </c>
      <c r="C633" s="25" t="s">
        <v>42</v>
      </c>
      <c r="D633" s="25" t="s">
        <v>31</v>
      </c>
      <c r="E633" s="25" t="s">
        <v>1420</v>
      </c>
      <c r="F633" s="25" t="s">
        <v>1421</v>
      </c>
      <c r="G633" s="25">
        <v>2.5</v>
      </c>
      <c r="H633" s="25" t="s">
        <v>34</v>
      </c>
      <c r="I633" s="25" t="s">
        <v>55</v>
      </c>
      <c r="J633" s="25" t="s">
        <v>189</v>
      </c>
      <c r="K633" s="25" t="s">
        <v>188</v>
      </c>
      <c r="L633" s="25" t="s">
        <v>187</v>
      </c>
      <c r="M633" s="25" t="s">
        <v>39</v>
      </c>
      <c r="N633" s="25" t="s">
        <v>40</v>
      </c>
      <c r="O633" s="26">
        <v>31408</v>
      </c>
      <c r="P633" s="25"/>
      <c r="Q633" s="25">
        <v>2.5</v>
      </c>
      <c r="R633" s="27" t="s">
        <v>41</v>
      </c>
      <c r="S633" s="28"/>
      <c r="T633" s="28"/>
    </row>
    <row r="634" spans="1:20" x14ac:dyDescent="0.35">
      <c r="A634" s="25">
        <v>97800</v>
      </c>
      <c r="B634" s="25" t="s">
        <v>30</v>
      </c>
      <c r="C634" s="25" t="s">
        <v>31</v>
      </c>
      <c r="D634" s="25" t="s">
        <v>31</v>
      </c>
      <c r="E634" s="25" t="s">
        <v>1883</v>
      </c>
      <c r="F634" s="25" t="s">
        <v>1884</v>
      </c>
      <c r="G634" s="25">
        <v>3.56</v>
      </c>
      <c r="H634" s="25" t="s">
        <v>34</v>
      </c>
      <c r="I634" s="25" t="s">
        <v>1885</v>
      </c>
      <c r="J634" s="25" t="s">
        <v>189</v>
      </c>
      <c r="K634" s="25" t="s">
        <v>188</v>
      </c>
      <c r="L634" s="25" t="s">
        <v>187</v>
      </c>
      <c r="M634" s="25" t="s">
        <v>39</v>
      </c>
      <c r="N634" s="25" t="s">
        <v>138</v>
      </c>
      <c r="O634" s="26">
        <v>40026</v>
      </c>
      <c r="P634" s="25"/>
      <c r="Q634" s="25">
        <v>3.8</v>
      </c>
      <c r="R634" s="27" t="s">
        <v>41</v>
      </c>
      <c r="S634" s="28"/>
      <c r="T634" s="28"/>
    </row>
    <row r="635" spans="1:20" x14ac:dyDescent="0.35">
      <c r="A635" s="25">
        <v>19600</v>
      </c>
      <c r="B635" s="25" t="s">
        <v>30</v>
      </c>
      <c r="C635" s="25" t="s">
        <v>42</v>
      </c>
      <c r="D635" s="25" t="s">
        <v>31</v>
      </c>
      <c r="E635" s="25" t="s">
        <v>2002</v>
      </c>
      <c r="F635" s="25" t="s">
        <v>2003</v>
      </c>
      <c r="G635" s="25">
        <v>4.9800000000000004</v>
      </c>
      <c r="H635" s="25" t="s">
        <v>34</v>
      </c>
      <c r="I635" s="25" t="s">
        <v>2004</v>
      </c>
      <c r="J635" s="25" t="s">
        <v>189</v>
      </c>
      <c r="K635" s="25" t="s">
        <v>188</v>
      </c>
      <c r="L635" s="25" t="s">
        <v>187</v>
      </c>
      <c r="M635" s="25" t="s">
        <v>39</v>
      </c>
      <c r="N635" s="25" t="s">
        <v>40</v>
      </c>
      <c r="O635" s="26">
        <v>31048</v>
      </c>
      <c r="P635" s="25"/>
      <c r="Q635" s="25">
        <v>1.6</v>
      </c>
      <c r="R635" s="27" t="s">
        <v>41</v>
      </c>
      <c r="S635" s="28">
        <v>0.76100000000000001</v>
      </c>
      <c r="T635" s="28"/>
    </row>
    <row r="636" spans="1:20" x14ac:dyDescent="0.35">
      <c r="A636" s="25">
        <v>97200</v>
      </c>
      <c r="B636" s="25" t="s">
        <v>30</v>
      </c>
      <c r="C636" s="25" t="s">
        <v>31</v>
      </c>
      <c r="D636" s="25" t="s">
        <v>31</v>
      </c>
      <c r="E636" s="25" t="s">
        <v>2678</v>
      </c>
      <c r="F636" s="25" t="s">
        <v>2679</v>
      </c>
      <c r="G636" s="25">
        <v>10.62</v>
      </c>
      <c r="H636" s="25" t="s">
        <v>34</v>
      </c>
      <c r="I636" s="25" t="s">
        <v>2680</v>
      </c>
      <c r="J636" s="25" t="s">
        <v>189</v>
      </c>
      <c r="K636" s="25" t="s">
        <v>188</v>
      </c>
      <c r="L636" s="25" t="s">
        <v>187</v>
      </c>
      <c r="M636" s="25" t="s">
        <v>39</v>
      </c>
      <c r="N636" s="25" t="s">
        <v>40</v>
      </c>
      <c r="O636" s="26">
        <v>39904</v>
      </c>
      <c r="P636" s="25"/>
      <c r="Q636" s="25">
        <v>11.4</v>
      </c>
      <c r="R636" s="27" t="s">
        <v>41</v>
      </c>
      <c r="S636" s="28"/>
      <c r="T636" s="28"/>
    </row>
    <row r="637" spans="1:20" x14ac:dyDescent="0.35">
      <c r="A637" s="25">
        <v>99900</v>
      </c>
      <c r="B637" s="25" t="s">
        <v>30</v>
      </c>
      <c r="C637" s="25" t="s">
        <v>31</v>
      </c>
      <c r="D637" s="25" t="s">
        <v>31</v>
      </c>
      <c r="E637" s="25" t="s">
        <v>3281</v>
      </c>
      <c r="F637" s="25" t="s">
        <v>3282</v>
      </c>
      <c r="G637" s="25">
        <v>1.6</v>
      </c>
      <c r="H637" s="25" t="s">
        <v>34</v>
      </c>
      <c r="I637" s="25" t="s">
        <v>3282</v>
      </c>
      <c r="J637" s="25" t="s">
        <v>189</v>
      </c>
      <c r="K637" s="25" t="s">
        <v>188</v>
      </c>
      <c r="L637" s="25" t="s">
        <v>187</v>
      </c>
      <c r="M637" s="25" t="s">
        <v>39</v>
      </c>
      <c r="N637" s="25" t="s">
        <v>40</v>
      </c>
      <c r="O637" s="26">
        <v>40215</v>
      </c>
      <c r="P637" s="25"/>
      <c r="Q637" s="25">
        <v>1.6</v>
      </c>
      <c r="R637" s="27" t="s">
        <v>41</v>
      </c>
      <c r="S637" s="28">
        <v>0.61599999999999999</v>
      </c>
      <c r="T637" s="28"/>
    </row>
    <row r="638" spans="1:20" x14ac:dyDescent="0.35">
      <c r="A638" s="25">
        <v>99800</v>
      </c>
      <c r="B638" s="25" t="s">
        <v>30</v>
      </c>
      <c r="C638" s="25" t="s">
        <v>31</v>
      </c>
      <c r="D638" s="25" t="s">
        <v>31</v>
      </c>
      <c r="E638" s="25" t="s">
        <v>3283</v>
      </c>
      <c r="F638" s="25" t="s">
        <v>3284</v>
      </c>
      <c r="G638" s="25">
        <v>1.42</v>
      </c>
      <c r="H638" s="25" t="s">
        <v>34</v>
      </c>
      <c r="I638" s="25" t="s">
        <v>3285</v>
      </c>
      <c r="J638" s="25" t="s">
        <v>189</v>
      </c>
      <c r="K638" s="25" t="s">
        <v>188</v>
      </c>
      <c r="L638" s="25" t="s">
        <v>187</v>
      </c>
      <c r="M638" s="25" t="s">
        <v>39</v>
      </c>
      <c r="N638" s="25" t="s">
        <v>1315</v>
      </c>
      <c r="O638" s="26">
        <v>40448</v>
      </c>
      <c r="P638" s="25"/>
      <c r="Q638" s="25">
        <v>1.48</v>
      </c>
      <c r="R638" s="27" t="s">
        <v>41</v>
      </c>
      <c r="S638" s="28"/>
      <c r="T638" s="28"/>
    </row>
    <row r="639" spans="1:20" x14ac:dyDescent="0.35">
      <c r="A639" s="25">
        <v>31800</v>
      </c>
      <c r="B639" s="25" t="s">
        <v>30</v>
      </c>
      <c r="C639" s="25" t="s">
        <v>31</v>
      </c>
      <c r="D639" s="25" t="s">
        <v>42</v>
      </c>
      <c r="E639" s="25" t="s">
        <v>3223</v>
      </c>
      <c r="F639" s="25" t="s">
        <v>3224</v>
      </c>
      <c r="G639" s="25">
        <v>0.3</v>
      </c>
      <c r="H639" s="25" t="s">
        <v>34</v>
      </c>
      <c r="I639" s="25" t="s">
        <v>3225</v>
      </c>
      <c r="J639" s="25" t="s">
        <v>189</v>
      </c>
      <c r="K639" s="25" t="s">
        <v>188</v>
      </c>
      <c r="L639" s="25" t="s">
        <v>187</v>
      </c>
      <c r="M639" s="25" t="s">
        <v>39</v>
      </c>
      <c r="N639" s="25" t="s">
        <v>40</v>
      </c>
      <c r="O639" s="26">
        <v>36161</v>
      </c>
      <c r="P639" s="25"/>
      <c r="Q639" s="25">
        <v>1.6</v>
      </c>
      <c r="R639" s="27" t="s">
        <v>41</v>
      </c>
      <c r="S639" s="28">
        <v>0.60799999999999998</v>
      </c>
      <c r="T639" s="28"/>
    </row>
    <row r="640" spans="1:20" x14ac:dyDescent="0.35">
      <c r="A640" s="25">
        <v>116100</v>
      </c>
      <c r="B640" s="25" t="s">
        <v>30</v>
      </c>
      <c r="C640" s="25" t="s">
        <v>31</v>
      </c>
      <c r="D640" s="25" t="s">
        <v>31</v>
      </c>
      <c r="E640" s="25" t="s">
        <v>3599</v>
      </c>
      <c r="F640" s="25" t="s">
        <v>3600</v>
      </c>
      <c r="G640" s="25">
        <v>4.3</v>
      </c>
      <c r="H640" s="25" t="s">
        <v>34</v>
      </c>
      <c r="I640" s="25" t="s">
        <v>3601</v>
      </c>
      <c r="J640" s="25" t="s">
        <v>189</v>
      </c>
      <c r="K640" s="25" t="s">
        <v>188</v>
      </c>
      <c r="L640" s="25" t="s">
        <v>187</v>
      </c>
      <c r="M640" s="25" t="s">
        <v>39</v>
      </c>
      <c r="N640" s="25" t="s">
        <v>220</v>
      </c>
      <c r="O640" s="26">
        <v>41675</v>
      </c>
      <c r="P640" s="25"/>
      <c r="Q640" s="25">
        <v>4.3499999999999996</v>
      </c>
      <c r="R640" s="27" t="s">
        <v>41</v>
      </c>
      <c r="S640" s="28"/>
      <c r="T640" s="28"/>
    </row>
    <row r="641" spans="1:20" x14ac:dyDescent="0.35">
      <c r="A641" s="25">
        <v>96400</v>
      </c>
      <c r="B641" s="25" t="s">
        <v>30</v>
      </c>
      <c r="C641" s="25" t="s">
        <v>31</v>
      </c>
      <c r="D641" s="25" t="s">
        <v>31</v>
      </c>
      <c r="E641" s="25" t="s">
        <v>890</v>
      </c>
      <c r="F641" s="25" t="s">
        <v>891</v>
      </c>
      <c r="G641" s="25">
        <v>10.8</v>
      </c>
      <c r="H641" s="25" t="s">
        <v>34</v>
      </c>
      <c r="I641" s="25" t="s">
        <v>892</v>
      </c>
      <c r="J641" s="25" t="s">
        <v>189</v>
      </c>
      <c r="K641" s="25" t="s">
        <v>48</v>
      </c>
      <c r="L641" s="25" t="s">
        <v>187</v>
      </c>
      <c r="M641" s="25" t="s">
        <v>39</v>
      </c>
      <c r="N641" s="25" t="s">
        <v>40</v>
      </c>
      <c r="O641" s="26">
        <v>39576</v>
      </c>
      <c r="P641" s="25"/>
      <c r="Q641" s="25">
        <v>12.5</v>
      </c>
      <c r="R641" s="27" t="s">
        <v>41</v>
      </c>
      <c r="S641" s="28"/>
      <c r="T641" s="28"/>
    </row>
    <row r="642" spans="1:20" x14ac:dyDescent="0.35">
      <c r="A642" s="25">
        <v>96500</v>
      </c>
      <c r="B642" s="25" t="s">
        <v>30</v>
      </c>
      <c r="C642" s="25" t="s">
        <v>31</v>
      </c>
      <c r="D642" s="25" t="s">
        <v>31</v>
      </c>
      <c r="E642" s="25" t="s">
        <v>1264</v>
      </c>
      <c r="F642" s="25" t="s">
        <v>1265</v>
      </c>
      <c r="G642" s="25">
        <v>10.5</v>
      </c>
      <c r="H642" s="25" t="s">
        <v>34</v>
      </c>
      <c r="I642" s="25" t="s">
        <v>892</v>
      </c>
      <c r="J642" s="25" t="s">
        <v>189</v>
      </c>
      <c r="K642" s="25" t="s">
        <v>48</v>
      </c>
      <c r="L642" s="25" t="s">
        <v>187</v>
      </c>
      <c r="M642" s="25" t="s">
        <v>39</v>
      </c>
      <c r="N642" s="25" t="s">
        <v>40</v>
      </c>
      <c r="O642" s="26">
        <v>39684</v>
      </c>
      <c r="P642" s="25"/>
      <c r="Q642" s="25">
        <v>12.5</v>
      </c>
      <c r="R642" s="27" t="s">
        <v>41</v>
      </c>
      <c r="S642" s="28">
        <v>0.61699999999999999</v>
      </c>
      <c r="T642" s="28"/>
    </row>
    <row r="643" spans="1:20" x14ac:dyDescent="0.35">
      <c r="A643" s="25">
        <v>113300</v>
      </c>
      <c r="B643" s="25" t="s">
        <v>30</v>
      </c>
      <c r="C643" s="25" t="s">
        <v>31</v>
      </c>
      <c r="D643" s="25" t="s">
        <v>31</v>
      </c>
      <c r="E643" s="25" t="s">
        <v>3586</v>
      </c>
      <c r="F643" s="25" t="s">
        <v>3587</v>
      </c>
      <c r="G643" s="25">
        <v>1.85</v>
      </c>
      <c r="H643" s="25" t="s">
        <v>34</v>
      </c>
      <c r="I643" s="25" t="s">
        <v>1640</v>
      </c>
      <c r="J643" s="25" t="s">
        <v>2111</v>
      </c>
      <c r="K643" s="25" t="s">
        <v>2110</v>
      </c>
      <c r="L643" s="25" t="s">
        <v>2109</v>
      </c>
      <c r="M643" s="25" t="s">
        <v>39</v>
      </c>
      <c r="N643" s="25" t="s">
        <v>220</v>
      </c>
      <c r="O643" s="26">
        <v>41523</v>
      </c>
      <c r="P643" s="25"/>
      <c r="Q643" s="25">
        <v>2.4</v>
      </c>
      <c r="R643" s="27" t="s">
        <v>41</v>
      </c>
      <c r="S643" s="28"/>
      <c r="T643" s="28"/>
    </row>
    <row r="644" spans="1:20" x14ac:dyDescent="0.35">
      <c r="A644" s="25">
        <v>131400</v>
      </c>
      <c r="B644" s="25" t="s">
        <v>30</v>
      </c>
      <c r="C644" s="25" t="s">
        <v>31</v>
      </c>
      <c r="D644" s="25" t="s">
        <v>31</v>
      </c>
      <c r="E644" s="25" t="s">
        <v>3801</v>
      </c>
      <c r="F644" s="25" t="s">
        <v>3802</v>
      </c>
      <c r="G644" s="25">
        <v>4</v>
      </c>
      <c r="H644" s="25" t="s">
        <v>34</v>
      </c>
      <c r="I644" s="25" t="s">
        <v>759</v>
      </c>
      <c r="J644" s="25" t="s">
        <v>2111</v>
      </c>
      <c r="K644" s="25" t="s">
        <v>2110</v>
      </c>
      <c r="L644" s="25" t="s">
        <v>2109</v>
      </c>
      <c r="M644" s="25" t="s">
        <v>39</v>
      </c>
      <c r="N644" s="25" t="s">
        <v>40</v>
      </c>
      <c r="O644" s="26">
        <v>42390</v>
      </c>
      <c r="P644" s="25"/>
      <c r="Q644" s="25">
        <v>4.8</v>
      </c>
      <c r="R644" s="27" t="s">
        <v>41</v>
      </c>
      <c r="S644" s="28"/>
      <c r="T644" s="28"/>
    </row>
    <row r="645" spans="1:20" x14ac:dyDescent="0.35">
      <c r="A645" s="25">
        <v>69900</v>
      </c>
      <c r="B645" s="25" t="s">
        <v>30</v>
      </c>
      <c r="C645" s="25" t="s">
        <v>42</v>
      </c>
      <c r="D645" s="25" t="s">
        <v>31</v>
      </c>
      <c r="E645" s="25" t="s">
        <v>983</v>
      </c>
      <c r="F645" s="25" t="s">
        <v>984</v>
      </c>
      <c r="G645" s="25">
        <v>19.899999999999999</v>
      </c>
      <c r="H645" s="25" t="s">
        <v>34</v>
      </c>
      <c r="I645" s="25" t="s">
        <v>985</v>
      </c>
      <c r="J645" s="25" t="s">
        <v>986</v>
      </c>
      <c r="K645" s="25" t="s">
        <v>48</v>
      </c>
      <c r="L645" s="25" t="s">
        <v>187</v>
      </c>
      <c r="M645" s="25" t="s">
        <v>39</v>
      </c>
      <c r="N645" s="25" t="s">
        <v>40</v>
      </c>
      <c r="O645" s="26">
        <v>32392</v>
      </c>
      <c r="P645" s="25"/>
      <c r="Q645" s="25">
        <v>24.5</v>
      </c>
      <c r="R645" s="27" t="s">
        <v>41</v>
      </c>
      <c r="S645" s="28">
        <v>0.73</v>
      </c>
      <c r="T645" s="28"/>
    </row>
    <row r="646" spans="1:20" x14ac:dyDescent="0.35">
      <c r="A646" s="25">
        <v>124900</v>
      </c>
      <c r="B646" s="25" t="s">
        <v>30</v>
      </c>
      <c r="C646" s="25" t="s">
        <v>31</v>
      </c>
      <c r="D646" s="25" t="s">
        <v>31</v>
      </c>
      <c r="E646" s="25" t="s">
        <v>32</v>
      </c>
      <c r="F646" s="25" t="s">
        <v>33</v>
      </c>
      <c r="G646" s="25">
        <v>1.5</v>
      </c>
      <c r="H646" s="25" t="s">
        <v>34</v>
      </c>
      <c r="I646" s="25" t="s">
        <v>35</v>
      </c>
      <c r="J646" s="25" t="s">
        <v>38</v>
      </c>
      <c r="K646" s="25" t="s">
        <v>37</v>
      </c>
      <c r="L646" s="25" t="s">
        <v>36</v>
      </c>
      <c r="M646" s="25" t="s">
        <v>39</v>
      </c>
      <c r="N646" s="25" t="s">
        <v>40</v>
      </c>
      <c r="O646" s="26">
        <v>42125</v>
      </c>
      <c r="P646" s="25"/>
      <c r="Q646" s="25">
        <v>1.5</v>
      </c>
      <c r="R646" s="27" t="s">
        <v>41</v>
      </c>
      <c r="S646" s="28"/>
      <c r="T646" s="28"/>
    </row>
    <row r="647" spans="1:20" x14ac:dyDescent="0.35">
      <c r="A647" s="25">
        <v>121200</v>
      </c>
      <c r="B647" s="25" t="s">
        <v>30</v>
      </c>
      <c r="C647" s="25" t="s">
        <v>42</v>
      </c>
      <c r="D647" s="25" t="s">
        <v>31</v>
      </c>
      <c r="E647" s="25" t="s">
        <v>104</v>
      </c>
      <c r="F647" s="25" t="s">
        <v>105</v>
      </c>
      <c r="G647" s="25">
        <v>19</v>
      </c>
      <c r="H647" s="25" t="s">
        <v>34</v>
      </c>
      <c r="I647" s="25" t="s">
        <v>106</v>
      </c>
      <c r="J647" s="25" t="s">
        <v>38</v>
      </c>
      <c r="K647" s="25" t="s">
        <v>37</v>
      </c>
      <c r="L647" s="25" t="s">
        <v>36</v>
      </c>
      <c r="M647" s="25" t="s">
        <v>39</v>
      </c>
      <c r="N647" s="25" t="s">
        <v>40</v>
      </c>
      <c r="O647" s="26">
        <v>41986</v>
      </c>
      <c r="P647" s="25"/>
      <c r="Q647" s="25">
        <v>19</v>
      </c>
      <c r="R647" s="27" t="s">
        <v>41</v>
      </c>
      <c r="S647" s="28"/>
      <c r="T647" s="28"/>
    </row>
    <row r="648" spans="1:20" x14ac:dyDescent="0.35">
      <c r="A648" s="25">
        <v>130500</v>
      </c>
      <c r="B648" s="25" t="s">
        <v>30</v>
      </c>
      <c r="C648" s="25" t="s">
        <v>31</v>
      </c>
      <c r="D648" s="25" t="s">
        <v>31</v>
      </c>
      <c r="E648" s="25" t="s">
        <v>113</v>
      </c>
      <c r="F648" s="25" t="s">
        <v>114</v>
      </c>
      <c r="G648" s="25">
        <v>20</v>
      </c>
      <c r="H648" s="25" t="s">
        <v>34</v>
      </c>
      <c r="I648" s="25" t="s">
        <v>115</v>
      </c>
      <c r="J648" s="25" t="s">
        <v>38</v>
      </c>
      <c r="K648" s="25" t="s">
        <v>37</v>
      </c>
      <c r="L648" s="25" t="s">
        <v>36</v>
      </c>
      <c r="M648" s="25" t="s">
        <v>39</v>
      </c>
      <c r="N648" s="25" t="s">
        <v>40</v>
      </c>
      <c r="O648" s="26">
        <v>42361</v>
      </c>
      <c r="P648" s="25"/>
      <c r="Q648" s="25">
        <v>20</v>
      </c>
      <c r="R648" s="27" t="s">
        <v>41</v>
      </c>
      <c r="S648" s="28"/>
      <c r="T648" s="28"/>
    </row>
    <row r="649" spans="1:20" x14ac:dyDescent="0.35">
      <c r="A649" s="25">
        <v>118500</v>
      </c>
      <c r="B649" s="25" t="s">
        <v>30</v>
      </c>
      <c r="C649" s="25" t="s">
        <v>31</v>
      </c>
      <c r="D649" s="25" t="s">
        <v>31</v>
      </c>
      <c r="E649" s="25" t="s">
        <v>116</v>
      </c>
      <c r="F649" s="25" t="s">
        <v>117</v>
      </c>
      <c r="G649" s="25">
        <v>20</v>
      </c>
      <c r="H649" s="25" t="s">
        <v>34</v>
      </c>
      <c r="I649" s="25" t="s">
        <v>118</v>
      </c>
      <c r="J649" s="25" t="s">
        <v>38</v>
      </c>
      <c r="K649" s="25" t="s">
        <v>37</v>
      </c>
      <c r="L649" s="25" t="s">
        <v>36</v>
      </c>
      <c r="M649" s="25" t="s">
        <v>39</v>
      </c>
      <c r="N649" s="25" t="s">
        <v>40</v>
      </c>
      <c r="O649" s="26">
        <v>41780</v>
      </c>
      <c r="P649" s="25"/>
      <c r="Q649" s="25">
        <v>20</v>
      </c>
      <c r="R649" s="27" t="s">
        <v>41</v>
      </c>
      <c r="S649" s="28"/>
      <c r="T649" s="28"/>
    </row>
    <row r="650" spans="1:20" x14ac:dyDescent="0.35">
      <c r="A650" s="25">
        <v>108100</v>
      </c>
      <c r="B650" s="25" t="s">
        <v>30</v>
      </c>
      <c r="C650" s="25" t="s">
        <v>31</v>
      </c>
      <c r="D650" s="25" t="s">
        <v>31</v>
      </c>
      <c r="E650" s="25" t="s">
        <v>160</v>
      </c>
      <c r="F650" s="25" t="s">
        <v>161</v>
      </c>
      <c r="G650" s="25">
        <v>50</v>
      </c>
      <c r="H650" s="25" t="s">
        <v>34</v>
      </c>
      <c r="I650" s="25" t="s">
        <v>162</v>
      </c>
      <c r="J650" s="25" t="s">
        <v>38</v>
      </c>
      <c r="K650" s="25" t="s">
        <v>37</v>
      </c>
      <c r="L650" s="25" t="s">
        <v>36</v>
      </c>
      <c r="M650" s="25" t="s">
        <v>39</v>
      </c>
      <c r="N650" s="25" t="s">
        <v>40</v>
      </c>
      <c r="O650" s="26">
        <v>41341</v>
      </c>
      <c r="P650" s="25"/>
      <c r="Q650" s="25">
        <v>50</v>
      </c>
      <c r="R650" s="27" t="s">
        <v>41</v>
      </c>
      <c r="S650" s="28"/>
      <c r="T650" s="28"/>
    </row>
    <row r="651" spans="1:20" x14ac:dyDescent="0.35">
      <c r="A651" s="25">
        <v>108200</v>
      </c>
      <c r="B651" s="25" t="s">
        <v>30</v>
      </c>
      <c r="C651" s="25" t="s">
        <v>31</v>
      </c>
      <c r="D651" s="25" t="s">
        <v>31</v>
      </c>
      <c r="E651" s="25" t="s">
        <v>163</v>
      </c>
      <c r="F651" s="25" t="s">
        <v>164</v>
      </c>
      <c r="G651" s="25">
        <v>20</v>
      </c>
      <c r="H651" s="25" t="s">
        <v>34</v>
      </c>
      <c r="I651" s="25" t="s">
        <v>164</v>
      </c>
      <c r="J651" s="25" t="s">
        <v>38</v>
      </c>
      <c r="K651" s="25" t="s">
        <v>37</v>
      </c>
      <c r="L651" s="25" t="s">
        <v>36</v>
      </c>
      <c r="M651" s="25" t="s">
        <v>39</v>
      </c>
      <c r="N651" s="25" t="s">
        <v>40</v>
      </c>
      <c r="O651" s="26">
        <v>41341</v>
      </c>
      <c r="P651" s="25"/>
      <c r="Q651" s="25">
        <v>20</v>
      </c>
      <c r="R651" s="27" t="s">
        <v>41</v>
      </c>
      <c r="S651" s="28"/>
      <c r="T651" s="28"/>
    </row>
    <row r="652" spans="1:20" x14ac:dyDescent="0.35">
      <c r="A652" s="25">
        <v>136800</v>
      </c>
      <c r="B652" s="25" t="s">
        <v>30</v>
      </c>
      <c r="C652" s="25" t="s">
        <v>31</v>
      </c>
      <c r="D652" s="25" t="s">
        <v>31</v>
      </c>
      <c r="E652" s="25" t="s">
        <v>205</v>
      </c>
      <c r="F652" s="25" t="s">
        <v>206</v>
      </c>
      <c r="G652" s="25">
        <v>100</v>
      </c>
      <c r="H652" s="25" t="s">
        <v>34</v>
      </c>
      <c r="I652" s="25" t="s">
        <v>207</v>
      </c>
      <c r="J652" s="25" t="s">
        <v>38</v>
      </c>
      <c r="K652" s="25" t="s">
        <v>37</v>
      </c>
      <c r="L652" s="25" t="s">
        <v>36</v>
      </c>
      <c r="M652" s="25" t="s">
        <v>39</v>
      </c>
      <c r="N652" s="25" t="s">
        <v>40</v>
      </c>
      <c r="O652" s="26">
        <v>42661</v>
      </c>
      <c r="P652" s="25"/>
      <c r="Q652" s="25">
        <v>100</v>
      </c>
      <c r="R652" s="27" t="s">
        <v>41</v>
      </c>
      <c r="S652" s="28"/>
      <c r="T652" s="28"/>
    </row>
    <row r="653" spans="1:20" x14ac:dyDescent="0.35">
      <c r="A653" s="25">
        <v>136900</v>
      </c>
      <c r="B653" s="25" t="s">
        <v>30</v>
      </c>
      <c r="C653" s="25" t="s">
        <v>31</v>
      </c>
      <c r="D653" s="25" t="s">
        <v>31</v>
      </c>
      <c r="E653" s="25" t="s">
        <v>208</v>
      </c>
      <c r="F653" s="25" t="s">
        <v>209</v>
      </c>
      <c r="G653" s="25">
        <v>75</v>
      </c>
      <c r="H653" s="25" t="s">
        <v>34</v>
      </c>
      <c r="I653" s="25" t="s">
        <v>210</v>
      </c>
      <c r="J653" s="25" t="s">
        <v>38</v>
      </c>
      <c r="K653" s="25" t="s">
        <v>37</v>
      </c>
      <c r="L653" s="25" t="s">
        <v>36</v>
      </c>
      <c r="M653" s="25" t="s">
        <v>39</v>
      </c>
      <c r="N653" s="25" t="s">
        <v>40</v>
      </c>
      <c r="O653" s="26">
        <v>42674</v>
      </c>
      <c r="P653" s="25"/>
      <c r="Q653" s="25">
        <v>75</v>
      </c>
      <c r="R653" s="27" t="s">
        <v>41</v>
      </c>
      <c r="S653" s="28"/>
      <c r="T653" s="28"/>
    </row>
    <row r="654" spans="1:20" x14ac:dyDescent="0.35">
      <c r="A654" s="25">
        <v>108000</v>
      </c>
      <c r="B654" s="25" t="s">
        <v>30</v>
      </c>
      <c r="C654" s="25" t="s">
        <v>31</v>
      </c>
      <c r="D654" s="25" t="s">
        <v>31</v>
      </c>
      <c r="E654" s="25" t="s">
        <v>211</v>
      </c>
      <c r="F654" s="25" t="s">
        <v>212</v>
      </c>
      <c r="G654" s="25">
        <v>20</v>
      </c>
      <c r="H654" s="25" t="s">
        <v>34</v>
      </c>
      <c r="I654" s="25" t="s">
        <v>213</v>
      </c>
      <c r="J654" s="25" t="s">
        <v>38</v>
      </c>
      <c r="K654" s="25" t="s">
        <v>37</v>
      </c>
      <c r="L654" s="25" t="s">
        <v>36</v>
      </c>
      <c r="M654" s="25" t="s">
        <v>39</v>
      </c>
      <c r="N654" s="25" t="s">
        <v>40</v>
      </c>
      <c r="O654" s="26">
        <v>41341</v>
      </c>
      <c r="P654" s="25"/>
      <c r="Q654" s="25">
        <v>20</v>
      </c>
      <c r="R654" s="27" t="s">
        <v>41</v>
      </c>
      <c r="S654" s="28"/>
      <c r="T654" s="28"/>
    </row>
    <row r="655" spans="1:20" x14ac:dyDescent="0.35">
      <c r="A655" s="25">
        <v>124500</v>
      </c>
      <c r="B655" s="25" t="s">
        <v>30</v>
      </c>
      <c r="C655" s="25" t="s">
        <v>31</v>
      </c>
      <c r="D655" s="25" t="s">
        <v>31</v>
      </c>
      <c r="E655" s="25" t="s">
        <v>214</v>
      </c>
      <c r="F655" s="25" t="s">
        <v>215</v>
      </c>
      <c r="G655" s="25">
        <v>20</v>
      </c>
      <c r="H655" s="25" t="s">
        <v>34</v>
      </c>
      <c r="I655" s="25" t="s">
        <v>216</v>
      </c>
      <c r="J655" s="25" t="s">
        <v>38</v>
      </c>
      <c r="K655" s="25" t="s">
        <v>37</v>
      </c>
      <c r="L655" s="25" t="s">
        <v>36</v>
      </c>
      <c r="M655" s="25" t="s">
        <v>39</v>
      </c>
      <c r="N655" s="25" t="s">
        <v>40</v>
      </c>
      <c r="O655" s="26">
        <v>42166</v>
      </c>
      <c r="P655" s="25"/>
      <c r="Q655" s="25">
        <v>20</v>
      </c>
      <c r="R655" s="27" t="s">
        <v>41</v>
      </c>
      <c r="S655" s="28"/>
      <c r="T655" s="28"/>
    </row>
    <row r="656" spans="1:20" x14ac:dyDescent="0.35">
      <c r="A656" s="25">
        <v>101600</v>
      </c>
      <c r="B656" s="25" t="s">
        <v>30</v>
      </c>
      <c r="C656" s="25" t="s">
        <v>31</v>
      </c>
      <c r="D656" s="25" t="s">
        <v>31</v>
      </c>
      <c r="E656" s="25" t="s">
        <v>217</v>
      </c>
      <c r="F656" s="25" t="s">
        <v>218</v>
      </c>
      <c r="G656" s="25">
        <v>6</v>
      </c>
      <c r="H656" s="25" t="s">
        <v>34</v>
      </c>
      <c r="I656" s="25" t="s">
        <v>219</v>
      </c>
      <c r="J656" s="25" t="s">
        <v>38</v>
      </c>
      <c r="K656" s="25" t="s">
        <v>37</v>
      </c>
      <c r="L656" s="25" t="s">
        <v>36</v>
      </c>
      <c r="M656" s="25" t="s">
        <v>39</v>
      </c>
      <c r="N656" s="25" t="s">
        <v>220</v>
      </c>
      <c r="O656" s="26">
        <v>40760</v>
      </c>
      <c r="P656" s="25"/>
      <c r="Q656" s="25">
        <v>6</v>
      </c>
      <c r="R656" s="27" t="s">
        <v>41</v>
      </c>
      <c r="S656" s="28"/>
      <c r="T656" s="28"/>
    </row>
    <row r="657" spans="1:20" x14ac:dyDescent="0.35">
      <c r="A657" s="25">
        <v>126200</v>
      </c>
      <c r="B657" s="25" t="s">
        <v>30</v>
      </c>
      <c r="C657" s="25" t="s">
        <v>31</v>
      </c>
      <c r="D657" s="25" t="s">
        <v>31</v>
      </c>
      <c r="E657" s="25" t="s">
        <v>360</v>
      </c>
      <c r="F657" s="25" t="s">
        <v>361</v>
      </c>
      <c r="G657" s="25">
        <v>1.38</v>
      </c>
      <c r="H657" s="25" t="s">
        <v>34</v>
      </c>
      <c r="I657" s="25" t="s">
        <v>362</v>
      </c>
      <c r="J657" s="25" t="s">
        <v>38</v>
      </c>
      <c r="K657" s="25" t="s">
        <v>37</v>
      </c>
      <c r="L657" s="25" t="s">
        <v>36</v>
      </c>
      <c r="M657" s="25" t="s">
        <v>39</v>
      </c>
      <c r="N657" s="25" t="s">
        <v>40</v>
      </c>
      <c r="O657" s="26">
        <v>42213</v>
      </c>
      <c r="P657" s="25"/>
      <c r="Q657" s="25">
        <v>1.4</v>
      </c>
      <c r="R657" s="27" t="s">
        <v>41</v>
      </c>
      <c r="S657" s="28"/>
      <c r="T657" s="28"/>
    </row>
    <row r="658" spans="1:20" x14ac:dyDescent="0.35">
      <c r="A658" s="25">
        <v>116900</v>
      </c>
      <c r="B658" s="25" t="s">
        <v>30</v>
      </c>
      <c r="C658" s="25" t="s">
        <v>31</v>
      </c>
      <c r="D658" s="25" t="s">
        <v>31</v>
      </c>
      <c r="E658" s="25" t="s">
        <v>376</v>
      </c>
      <c r="F658" s="25" t="s">
        <v>377</v>
      </c>
      <c r="G658" s="25">
        <v>1.5</v>
      </c>
      <c r="H658" s="25" t="s">
        <v>34</v>
      </c>
      <c r="I658" s="25" t="s">
        <v>378</v>
      </c>
      <c r="J658" s="25" t="s">
        <v>38</v>
      </c>
      <c r="K658" s="25" t="s">
        <v>37</v>
      </c>
      <c r="L658" s="25" t="s">
        <v>36</v>
      </c>
      <c r="M658" s="25" t="s">
        <v>39</v>
      </c>
      <c r="N658" s="25" t="s">
        <v>220</v>
      </c>
      <c r="O658" s="26">
        <v>41675</v>
      </c>
      <c r="P658" s="25"/>
      <c r="Q658" s="25">
        <v>1.5</v>
      </c>
      <c r="R658" s="27" t="s">
        <v>41</v>
      </c>
      <c r="S658" s="28"/>
      <c r="T658" s="28"/>
    </row>
    <row r="659" spans="1:20" x14ac:dyDescent="0.35">
      <c r="A659" s="25">
        <v>107400</v>
      </c>
      <c r="B659" s="25" t="s">
        <v>30</v>
      </c>
      <c r="C659" s="25" t="s">
        <v>31</v>
      </c>
      <c r="D659" s="25" t="s">
        <v>31</v>
      </c>
      <c r="E659" s="25" t="s">
        <v>777</v>
      </c>
      <c r="F659" s="25" t="s">
        <v>778</v>
      </c>
      <c r="G659" s="25">
        <v>210</v>
      </c>
      <c r="H659" s="25" t="s">
        <v>34</v>
      </c>
      <c r="I659" s="25" t="s">
        <v>779</v>
      </c>
      <c r="J659" s="25" t="s">
        <v>38</v>
      </c>
      <c r="K659" s="25" t="s">
        <v>37</v>
      </c>
      <c r="L659" s="25" t="s">
        <v>36</v>
      </c>
      <c r="M659" s="25" t="s">
        <v>39</v>
      </c>
      <c r="N659" s="25" t="s">
        <v>40</v>
      </c>
      <c r="O659" s="26">
        <v>41579</v>
      </c>
      <c r="P659" s="25"/>
      <c r="Q659" s="25">
        <v>210</v>
      </c>
      <c r="R659" s="27" t="s">
        <v>41</v>
      </c>
      <c r="S659" s="28"/>
      <c r="T659" s="28"/>
    </row>
    <row r="660" spans="1:20" x14ac:dyDescent="0.35">
      <c r="A660" s="25">
        <v>107500</v>
      </c>
      <c r="B660" s="25" t="s">
        <v>30</v>
      </c>
      <c r="C660" s="25" t="s">
        <v>31</v>
      </c>
      <c r="D660" s="25" t="s">
        <v>31</v>
      </c>
      <c r="E660" s="25" t="s">
        <v>780</v>
      </c>
      <c r="F660" s="25" t="s">
        <v>781</v>
      </c>
      <c r="G660" s="25">
        <v>40</v>
      </c>
      <c r="H660" s="25" t="s">
        <v>34</v>
      </c>
      <c r="I660" s="25" t="s">
        <v>779</v>
      </c>
      <c r="J660" s="25" t="s">
        <v>38</v>
      </c>
      <c r="K660" s="25" t="s">
        <v>37</v>
      </c>
      <c r="L660" s="25" t="s">
        <v>36</v>
      </c>
      <c r="M660" s="25" t="s">
        <v>39</v>
      </c>
      <c r="N660" s="25" t="s">
        <v>40</v>
      </c>
      <c r="O660" s="26">
        <v>41275</v>
      </c>
      <c r="P660" s="25"/>
      <c r="Q660" s="25">
        <v>40</v>
      </c>
      <c r="R660" s="27" t="s">
        <v>41</v>
      </c>
      <c r="S660" s="28"/>
      <c r="T660" s="28"/>
    </row>
    <row r="661" spans="1:20" x14ac:dyDescent="0.35">
      <c r="A661" s="25">
        <v>98800</v>
      </c>
      <c r="B661" s="25" t="s">
        <v>30</v>
      </c>
      <c r="C661" s="25" t="s">
        <v>31</v>
      </c>
      <c r="D661" s="25" t="s">
        <v>31</v>
      </c>
      <c r="E661" s="25" t="s">
        <v>763</v>
      </c>
      <c r="F661" s="25" t="s">
        <v>764</v>
      </c>
      <c r="G661" s="25">
        <v>5</v>
      </c>
      <c r="H661" s="25" t="s">
        <v>34</v>
      </c>
      <c r="I661" s="25" t="s">
        <v>765</v>
      </c>
      <c r="J661" s="25" t="s">
        <v>38</v>
      </c>
      <c r="K661" s="25" t="s">
        <v>37</v>
      </c>
      <c r="L661" s="25" t="s">
        <v>36</v>
      </c>
      <c r="M661" s="25" t="s">
        <v>39</v>
      </c>
      <c r="N661" s="25" t="s">
        <v>40</v>
      </c>
      <c r="O661" s="26">
        <v>40298</v>
      </c>
      <c r="P661" s="25"/>
      <c r="Q661" s="25">
        <v>5</v>
      </c>
      <c r="R661" s="27" t="s">
        <v>41</v>
      </c>
      <c r="S661" s="28"/>
      <c r="T661" s="28"/>
    </row>
    <row r="662" spans="1:20" x14ac:dyDescent="0.35">
      <c r="A662" s="25">
        <v>104900</v>
      </c>
      <c r="B662" s="25" t="s">
        <v>30</v>
      </c>
      <c r="C662" s="25" t="s">
        <v>31</v>
      </c>
      <c r="D662" s="25" t="s">
        <v>31</v>
      </c>
      <c r="E662" s="25" t="s">
        <v>816</v>
      </c>
      <c r="F662" s="25" t="s">
        <v>817</v>
      </c>
      <c r="G662" s="25">
        <v>20</v>
      </c>
      <c r="H662" s="25" t="s">
        <v>34</v>
      </c>
      <c r="I662" s="25" t="s">
        <v>818</v>
      </c>
      <c r="J662" s="25" t="s">
        <v>38</v>
      </c>
      <c r="K662" s="25" t="s">
        <v>37</v>
      </c>
      <c r="L662" s="25" t="s">
        <v>36</v>
      </c>
      <c r="M662" s="25" t="s">
        <v>39</v>
      </c>
      <c r="N662" s="25" t="s">
        <v>40</v>
      </c>
      <c r="O662" s="26">
        <v>41115</v>
      </c>
      <c r="P662" s="25"/>
      <c r="Q662" s="25">
        <v>20</v>
      </c>
      <c r="R662" s="27" t="s">
        <v>41</v>
      </c>
      <c r="S662" s="28"/>
      <c r="T662" s="28"/>
    </row>
    <row r="663" spans="1:20" x14ac:dyDescent="0.35">
      <c r="A663" s="25">
        <v>132000</v>
      </c>
      <c r="B663" s="25" t="s">
        <v>30</v>
      </c>
      <c r="C663" s="25" t="s">
        <v>31</v>
      </c>
      <c r="D663" s="25" t="s">
        <v>31</v>
      </c>
      <c r="E663" s="25" t="s">
        <v>832</v>
      </c>
      <c r="F663" s="25" t="s">
        <v>833</v>
      </c>
      <c r="G663" s="25">
        <v>1.5</v>
      </c>
      <c r="H663" s="25" t="s">
        <v>34</v>
      </c>
      <c r="I663" s="25" t="s">
        <v>834</v>
      </c>
      <c r="J663" s="25" t="s">
        <v>38</v>
      </c>
      <c r="K663" s="25" t="s">
        <v>37</v>
      </c>
      <c r="L663" s="25" t="s">
        <v>36</v>
      </c>
      <c r="M663" s="25" t="s">
        <v>39</v>
      </c>
      <c r="N663" s="25" t="s">
        <v>220</v>
      </c>
      <c r="O663" s="26">
        <v>42462</v>
      </c>
      <c r="P663" s="25"/>
      <c r="Q663" s="25">
        <v>1.5</v>
      </c>
      <c r="R663" s="27" t="s">
        <v>41</v>
      </c>
      <c r="S663" s="28"/>
      <c r="T663" s="28"/>
    </row>
    <row r="664" spans="1:20" x14ac:dyDescent="0.35">
      <c r="A664" s="25">
        <v>121400</v>
      </c>
      <c r="B664" s="25" t="s">
        <v>30</v>
      </c>
      <c r="C664" s="25" t="s">
        <v>42</v>
      </c>
      <c r="D664" s="25" t="s">
        <v>31</v>
      </c>
      <c r="E664" s="25" t="s">
        <v>608</v>
      </c>
      <c r="F664" s="25" t="s">
        <v>609</v>
      </c>
      <c r="G664" s="25">
        <v>20</v>
      </c>
      <c r="H664" s="25" t="s">
        <v>34</v>
      </c>
      <c r="I664" s="25" t="s">
        <v>610</v>
      </c>
      <c r="J664" s="25" t="s">
        <v>38</v>
      </c>
      <c r="K664" s="25" t="s">
        <v>37</v>
      </c>
      <c r="L664" s="25" t="s">
        <v>36</v>
      </c>
      <c r="M664" s="25" t="s">
        <v>39</v>
      </c>
      <c r="N664" s="25" t="s">
        <v>40</v>
      </c>
      <c r="O664" s="26">
        <v>42013</v>
      </c>
      <c r="P664" s="25"/>
      <c r="Q664" s="25">
        <v>20</v>
      </c>
      <c r="R664" s="27" t="s">
        <v>41</v>
      </c>
      <c r="S664" s="28"/>
      <c r="T664" s="28"/>
    </row>
    <row r="665" spans="1:20" x14ac:dyDescent="0.35">
      <c r="A665" s="25">
        <v>130000</v>
      </c>
      <c r="B665" s="25" t="s">
        <v>30</v>
      </c>
      <c r="C665" s="25" t="s">
        <v>31</v>
      </c>
      <c r="D665" s="25" t="s">
        <v>31</v>
      </c>
      <c r="E665" s="25" t="s">
        <v>896</v>
      </c>
      <c r="F665" s="25" t="s">
        <v>897</v>
      </c>
      <c r="G665" s="25">
        <v>5</v>
      </c>
      <c r="H665" s="25" t="s">
        <v>34</v>
      </c>
      <c r="I665" s="25" t="s">
        <v>898</v>
      </c>
      <c r="J665" s="25" t="s">
        <v>38</v>
      </c>
      <c r="K665" s="25" t="s">
        <v>37</v>
      </c>
      <c r="L665" s="25" t="s">
        <v>36</v>
      </c>
      <c r="M665" s="25" t="s">
        <v>39</v>
      </c>
      <c r="N665" s="25" t="s">
        <v>40</v>
      </c>
      <c r="O665" s="26">
        <v>42349</v>
      </c>
      <c r="P665" s="25"/>
      <c r="Q665" s="25">
        <v>5</v>
      </c>
      <c r="R665" s="27" t="s">
        <v>41</v>
      </c>
      <c r="S665" s="28"/>
      <c r="T665" s="28"/>
    </row>
    <row r="666" spans="1:20" x14ac:dyDescent="0.35">
      <c r="A666" s="25">
        <v>119000</v>
      </c>
      <c r="B666" s="25" t="s">
        <v>30</v>
      </c>
      <c r="C666" s="25" t="s">
        <v>31</v>
      </c>
      <c r="D666" s="25" t="s">
        <v>31</v>
      </c>
      <c r="E666" s="25" t="s">
        <v>913</v>
      </c>
      <c r="F666" s="25" t="s">
        <v>914</v>
      </c>
      <c r="G666" s="25">
        <v>1.5</v>
      </c>
      <c r="H666" s="25" t="s">
        <v>34</v>
      </c>
      <c r="I666" s="25" t="s">
        <v>915</v>
      </c>
      <c r="J666" s="25" t="s">
        <v>38</v>
      </c>
      <c r="K666" s="25" t="s">
        <v>37</v>
      </c>
      <c r="L666" s="25" t="s">
        <v>36</v>
      </c>
      <c r="M666" s="25" t="s">
        <v>39</v>
      </c>
      <c r="N666" s="25" t="s">
        <v>40</v>
      </c>
      <c r="O666" s="26">
        <v>41816</v>
      </c>
      <c r="P666" s="25"/>
      <c r="Q666" s="25">
        <v>1.5</v>
      </c>
      <c r="R666" s="27" t="s">
        <v>41</v>
      </c>
      <c r="S666" s="28"/>
      <c r="T666" s="28"/>
    </row>
    <row r="667" spans="1:20" x14ac:dyDescent="0.35">
      <c r="A667" s="25">
        <v>127400</v>
      </c>
      <c r="B667" s="25" t="s">
        <v>30</v>
      </c>
      <c r="C667" s="25" t="s">
        <v>31</v>
      </c>
      <c r="D667" s="25" t="s">
        <v>31</v>
      </c>
      <c r="E667" s="25" t="s">
        <v>930</v>
      </c>
      <c r="F667" s="25" t="s">
        <v>931</v>
      </c>
      <c r="G667" s="25">
        <v>19</v>
      </c>
      <c r="H667" s="25" t="s">
        <v>34</v>
      </c>
      <c r="I667" s="25" t="s">
        <v>932</v>
      </c>
      <c r="J667" s="25" t="s">
        <v>38</v>
      </c>
      <c r="K667" s="25" t="s">
        <v>37</v>
      </c>
      <c r="L667" s="25" t="s">
        <v>36</v>
      </c>
      <c r="M667" s="25" t="s">
        <v>39</v>
      </c>
      <c r="N667" s="25" t="s">
        <v>40</v>
      </c>
      <c r="O667" s="26">
        <v>42298</v>
      </c>
      <c r="P667" s="25"/>
      <c r="Q667" s="25">
        <v>19</v>
      </c>
      <c r="R667" s="27" t="s">
        <v>41</v>
      </c>
      <c r="S667" s="28"/>
      <c r="T667" s="28"/>
    </row>
    <row r="668" spans="1:20" x14ac:dyDescent="0.35">
      <c r="A668" s="25">
        <v>126100</v>
      </c>
      <c r="B668" s="25" t="s">
        <v>30</v>
      </c>
      <c r="C668" s="25" t="s">
        <v>31</v>
      </c>
      <c r="D668" s="25" t="s">
        <v>31</v>
      </c>
      <c r="E668" s="25" t="s">
        <v>965</v>
      </c>
      <c r="F668" s="25" t="s">
        <v>966</v>
      </c>
      <c r="G668" s="25">
        <v>19.75</v>
      </c>
      <c r="H668" s="25" t="s">
        <v>34</v>
      </c>
      <c r="I668" s="25" t="s">
        <v>967</v>
      </c>
      <c r="J668" s="25" t="s">
        <v>38</v>
      </c>
      <c r="K668" s="25" t="s">
        <v>37</v>
      </c>
      <c r="L668" s="25" t="s">
        <v>36</v>
      </c>
      <c r="M668" s="25" t="s">
        <v>39</v>
      </c>
      <c r="N668" s="25" t="s">
        <v>40</v>
      </c>
      <c r="O668" s="26">
        <v>42144</v>
      </c>
      <c r="P668" s="25"/>
      <c r="Q668" s="25">
        <v>19.75</v>
      </c>
      <c r="R668" s="27" t="s">
        <v>41</v>
      </c>
      <c r="S668" s="28"/>
      <c r="T668" s="28"/>
    </row>
    <row r="669" spans="1:20" x14ac:dyDescent="0.35">
      <c r="A669" s="25">
        <v>124700</v>
      </c>
      <c r="B669" s="25" t="s">
        <v>30</v>
      </c>
      <c r="C669" s="25" t="s">
        <v>31</v>
      </c>
      <c r="D669" s="25" t="s">
        <v>31</v>
      </c>
      <c r="E669" s="25" t="s">
        <v>968</v>
      </c>
      <c r="F669" s="25" t="s">
        <v>969</v>
      </c>
      <c r="G669" s="25">
        <v>11</v>
      </c>
      <c r="H669" s="25" t="s">
        <v>34</v>
      </c>
      <c r="I669" s="25" t="s">
        <v>970</v>
      </c>
      <c r="J669" s="25" t="s">
        <v>38</v>
      </c>
      <c r="K669" s="25" t="s">
        <v>37</v>
      </c>
      <c r="L669" s="25" t="s">
        <v>36</v>
      </c>
      <c r="M669" s="25" t="s">
        <v>39</v>
      </c>
      <c r="N669" s="25" t="s">
        <v>40</v>
      </c>
      <c r="O669" s="26">
        <v>42147</v>
      </c>
      <c r="P669" s="25"/>
      <c r="Q669" s="25">
        <v>11</v>
      </c>
      <c r="R669" s="27" t="s">
        <v>41</v>
      </c>
      <c r="S669" s="28"/>
      <c r="T669" s="28"/>
    </row>
    <row r="670" spans="1:20" x14ac:dyDescent="0.35">
      <c r="A670" s="25">
        <v>113100</v>
      </c>
      <c r="B670" s="25" t="s">
        <v>30</v>
      </c>
      <c r="C670" s="25" t="s">
        <v>31</v>
      </c>
      <c r="D670" s="25" t="s">
        <v>31</v>
      </c>
      <c r="E670" s="25" t="s">
        <v>971</v>
      </c>
      <c r="F670" s="25" t="s">
        <v>972</v>
      </c>
      <c r="G670" s="25">
        <v>20</v>
      </c>
      <c r="H670" s="25" t="s">
        <v>34</v>
      </c>
      <c r="I670" s="25" t="s">
        <v>973</v>
      </c>
      <c r="J670" s="25" t="s">
        <v>38</v>
      </c>
      <c r="K670" s="25" t="s">
        <v>37</v>
      </c>
      <c r="L670" s="25" t="s">
        <v>36</v>
      </c>
      <c r="M670" s="25" t="s">
        <v>39</v>
      </c>
      <c r="N670" s="25" t="s">
        <v>220</v>
      </c>
      <c r="O670" s="26">
        <v>41500</v>
      </c>
      <c r="P670" s="25"/>
      <c r="Q670" s="25">
        <v>20</v>
      </c>
      <c r="R670" s="27" t="s">
        <v>41</v>
      </c>
      <c r="S670" s="28"/>
      <c r="T670" s="28"/>
    </row>
    <row r="671" spans="1:20" x14ac:dyDescent="0.35">
      <c r="A671" s="25">
        <v>125700</v>
      </c>
      <c r="B671" s="25" t="s">
        <v>30</v>
      </c>
      <c r="C671" s="25" t="s">
        <v>31</v>
      </c>
      <c r="D671" s="25" t="s">
        <v>31</v>
      </c>
      <c r="E671" s="25" t="s">
        <v>974</v>
      </c>
      <c r="F671" s="25" t="s">
        <v>975</v>
      </c>
      <c r="G671" s="25">
        <v>20</v>
      </c>
      <c r="H671" s="25" t="s">
        <v>34</v>
      </c>
      <c r="I671" s="25" t="s">
        <v>976</v>
      </c>
      <c r="J671" s="25" t="s">
        <v>38</v>
      </c>
      <c r="K671" s="25" t="s">
        <v>37</v>
      </c>
      <c r="L671" s="25" t="s">
        <v>36</v>
      </c>
      <c r="M671" s="25" t="s">
        <v>39</v>
      </c>
      <c r="N671" s="25" t="s">
        <v>40</v>
      </c>
      <c r="O671" s="26">
        <v>42139</v>
      </c>
      <c r="P671" s="25"/>
      <c r="Q671" s="25">
        <v>20</v>
      </c>
      <c r="R671" s="27" t="s">
        <v>41</v>
      </c>
      <c r="S671" s="28"/>
      <c r="T671" s="28"/>
    </row>
    <row r="672" spans="1:20" x14ac:dyDescent="0.35">
      <c r="A672" s="25">
        <v>135500</v>
      </c>
      <c r="B672" s="25" t="s">
        <v>30</v>
      </c>
      <c r="C672" s="25" t="s">
        <v>31</v>
      </c>
      <c r="D672" s="25" t="s">
        <v>31</v>
      </c>
      <c r="E672" s="25" t="s">
        <v>990</v>
      </c>
      <c r="F672" s="25" t="s">
        <v>991</v>
      </c>
      <c r="G672" s="25">
        <v>20</v>
      </c>
      <c r="H672" s="25" t="s">
        <v>34</v>
      </c>
      <c r="I672" s="25" t="s">
        <v>992</v>
      </c>
      <c r="J672" s="25" t="s">
        <v>38</v>
      </c>
      <c r="K672" s="25" t="s">
        <v>37</v>
      </c>
      <c r="L672" s="25" t="s">
        <v>36</v>
      </c>
      <c r="M672" s="25" t="s">
        <v>39</v>
      </c>
      <c r="N672" s="25" t="s">
        <v>40</v>
      </c>
      <c r="O672" s="26">
        <v>42551</v>
      </c>
      <c r="P672" s="25"/>
      <c r="Q672" s="25">
        <v>20</v>
      </c>
      <c r="R672" s="27" t="s">
        <v>41</v>
      </c>
      <c r="S672" s="28"/>
      <c r="T672" s="28"/>
    </row>
    <row r="673" spans="1:20" x14ac:dyDescent="0.35">
      <c r="A673" s="25">
        <v>132200</v>
      </c>
      <c r="B673" s="25" t="s">
        <v>30</v>
      </c>
      <c r="C673" s="25" t="s">
        <v>31</v>
      </c>
      <c r="D673" s="25" t="s">
        <v>31</v>
      </c>
      <c r="E673" s="25" t="s">
        <v>1291</v>
      </c>
      <c r="F673" s="25" t="s">
        <v>1292</v>
      </c>
      <c r="G673" s="25">
        <v>1.5</v>
      </c>
      <c r="H673" s="25" t="s">
        <v>34</v>
      </c>
      <c r="I673" s="25" t="s">
        <v>1293</v>
      </c>
      <c r="J673" s="25" t="s">
        <v>38</v>
      </c>
      <c r="K673" s="25" t="s">
        <v>37</v>
      </c>
      <c r="L673" s="25" t="s">
        <v>36</v>
      </c>
      <c r="M673" s="25" t="s">
        <v>39</v>
      </c>
      <c r="N673" s="25" t="s">
        <v>220</v>
      </c>
      <c r="O673" s="26">
        <v>42452</v>
      </c>
      <c r="P673" s="25"/>
      <c r="Q673" s="25">
        <v>1.5</v>
      </c>
      <c r="R673" s="27" t="s">
        <v>41</v>
      </c>
      <c r="S673" s="28"/>
      <c r="T673" s="28"/>
    </row>
    <row r="674" spans="1:20" x14ac:dyDescent="0.35">
      <c r="A674" s="25">
        <v>116800</v>
      </c>
      <c r="B674" s="25" t="s">
        <v>30</v>
      </c>
      <c r="C674" s="25" t="s">
        <v>31</v>
      </c>
      <c r="D674" s="25" t="s">
        <v>31</v>
      </c>
      <c r="E674" s="25" t="s">
        <v>1381</v>
      </c>
      <c r="F674" s="25" t="s">
        <v>1382</v>
      </c>
      <c r="G674" s="25">
        <v>1.5</v>
      </c>
      <c r="H674" s="25" t="s">
        <v>34</v>
      </c>
      <c r="I674" s="25" t="s">
        <v>1383</v>
      </c>
      <c r="J674" s="25" t="s">
        <v>38</v>
      </c>
      <c r="K674" s="25" t="s">
        <v>37</v>
      </c>
      <c r="L674" s="25" t="s">
        <v>36</v>
      </c>
      <c r="M674" s="25" t="s">
        <v>39</v>
      </c>
      <c r="N674" s="25" t="s">
        <v>220</v>
      </c>
      <c r="O674" s="26">
        <v>41703</v>
      </c>
      <c r="P674" s="25"/>
      <c r="Q674" s="25">
        <v>1.5</v>
      </c>
      <c r="R674" s="27" t="s">
        <v>41</v>
      </c>
      <c r="S674" s="28"/>
      <c r="T674" s="28"/>
    </row>
    <row r="675" spans="1:20" x14ac:dyDescent="0.35">
      <c r="A675" s="25">
        <v>116700</v>
      </c>
      <c r="B675" s="25" t="s">
        <v>30</v>
      </c>
      <c r="C675" s="25" t="s">
        <v>31</v>
      </c>
      <c r="D675" s="25" t="s">
        <v>31</v>
      </c>
      <c r="E675" s="25" t="s">
        <v>1384</v>
      </c>
      <c r="F675" s="25" t="s">
        <v>1385</v>
      </c>
      <c r="G675" s="25">
        <v>1.5</v>
      </c>
      <c r="H675" s="25" t="s">
        <v>34</v>
      </c>
      <c r="I675" s="25" t="s">
        <v>1383</v>
      </c>
      <c r="J675" s="25" t="s">
        <v>38</v>
      </c>
      <c r="K675" s="25" t="s">
        <v>37</v>
      </c>
      <c r="L675" s="25" t="s">
        <v>36</v>
      </c>
      <c r="M675" s="25" t="s">
        <v>39</v>
      </c>
      <c r="N675" s="25" t="s">
        <v>220</v>
      </c>
      <c r="O675" s="26">
        <v>41703</v>
      </c>
      <c r="P675" s="25"/>
      <c r="Q675" s="25">
        <v>1.5</v>
      </c>
      <c r="R675" s="27" t="s">
        <v>41</v>
      </c>
      <c r="S675" s="28"/>
      <c r="T675" s="28"/>
    </row>
    <row r="676" spans="1:20" x14ac:dyDescent="0.35">
      <c r="A676" s="25">
        <v>102900</v>
      </c>
      <c r="B676" s="25" t="s">
        <v>30</v>
      </c>
      <c r="C676" s="25" t="s">
        <v>31</v>
      </c>
      <c r="D676" s="25" t="s">
        <v>31</v>
      </c>
      <c r="E676" s="25" t="s">
        <v>1386</v>
      </c>
      <c r="F676" s="25" t="s">
        <v>1387</v>
      </c>
      <c r="G676" s="25">
        <v>15</v>
      </c>
      <c r="H676" s="25" t="s">
        <v>34</v>
      </c>
      <c r="I676" s="25" t="s">
        <v>55</v>
      </c>
      <c r="J676" s="25" t="s">
        <v>38</v>
      </c>
      <c r="K676" s="25" t="s">
        <v>37</v>
      </c>
      <c r="L676" s="25" t="s">
        <v>36</v>
      </c>
      <c r="M676" s="25" t="s">
        <v>39</v>
      </c>
      <c r="N676" s="25" t="s">
        <v>220</v>
      </c>
      <c r="O676" s="26">
        <v>40823</v>
      </c>
      <c r="P676" s="25"/>
      <c r="Q676" s="25">
        <v>15</v>
      </c>
      <c r="R676" s="27" t="s">
        <v>41</v>
      </c>
      <c r="S676" s="28"/>
      <c r="T676" s="28"/>
    </row>
    <row r="677" spans="1:20" x14ac:dyDescent="0.35">
      <c r="A677" s="25">
        <v>127200</v>
      </c>
      <c r="B677" s="25" t="s">
        <v>30</v>
      </c>
      <c r="C677" s="25" t="s">
        <v>31</v>
      </c>
      <c r="D677" s="25" t="s">
        <v>31</v>
      </c>
      <c r="E677" s="25" t="s">
        <v>1407</v>
      </c>
      <c r="F677" s="25" t="s">
        <v>1408</v>
      </c>
      <c r="G677" s="25">
        <v>1.5</v>
      </c>
      <c r="H677" s="25" t="s">
        <v>34</v>
      </c>
      <c r="I677" s="25" t="s">
        <v>1353</v>
      </c>
      <c r="J677" s="25" t="s">
        <v>38</v>
      </c>
      <c r="K677" s="25" t="s">
        <v>37</v>
      </c>
      <c r="L677" s="25" t="s">
        <v>36</v>
      </c>
      <c r="M677" s="25" t="s">
        <v>39</v>
      </c>
      <c r="N677" s="25" t="s">
        <v>40</v>
      </c>
      <c r="O677" s="26">
        <v>42298</v>
      </c>
      <c r="P677" s="25"/>
      <c r="Q677" s="25">
        <v>1.5</v>
      </c>
      <c r="R677" s="27" t="s">
        <v>41</v>
      </c>
      <c r="S677" s="28"/>
      <c r="T677" s="28"/>
    </row>
    <row r="678" spans="1:20" x14ac:dyDescent="0.35">
      <c r="A678" s="25">
        <v>111900</v>
      </c>
      <c r="B678" s="25" t="s">
        <v>30</v>
      </c>
      <c r="C678" s="25" t="s">
        <v>31</v>
      </c>
      <c r="D678" s="25" t="s">
        <v>31</v>
      </c>
      <c r="E678" s="25" t="s">
        <v>1541</v>
      </c>
      <c r="F678" s="25" t="s">
        <v>1542</v>
      </c>
      <c r="G678" s="25">
        <v>20</v>
      </c>
      <c r="H678" s="25" t="s">
        <v>34</v>
      </c>
      <c r="I678" s="25" t="s">
        <v>759</v>
      </c>
      <c r="J678" s="25" t="s">
        <v>38</v>
      </c>
      <c r="K678" s="25" t="s">
        <v>37</v>
      </c>
      <c r="L678" s="25" t="s">
        <v>36</v>
      </c>
      <c r="M678" s="25" t="s">
        <v>39</v>
      </c>
      <c r="N678" s="25" t="s">
        <v>40</v>
      </c>
      <c r="O678" s="26">
        <v>41449</v>
      </c>
      <c r="P678" s="25"/>
      <c r="Q678" s="25">
        <v>20</v>
      </c>
      <c r="R678" s="27" t="s">
        <v>41</v>
      </c>
      <c r="S678" s="28"/>
      <c r="T678" s="28"/>
    </row>
    <row r="679" spans="1:20" x14ac:dyDescent="0.35">
      <c r="A679" s="25">
        <v>105000</v>
      </c>
      <c r="B679" s="25" t="s">
        <v>30</v>
      </c>
      <c r="C679" s="25" t="s">
        <v>31</v>
      </c>
      <c r="D679" s="25" t="s">
        <v>31</v>
      </c>
      <c r="E679" s="25" t="s">
        <v>1584</v>
      </c>
      <c r="F679" s="25" t="s">
        <v>1585</v>
      </c>
      <c r="G679" s="25">
        <v>10</v>
      </c>
      <c r="H679" s="25" t="s">
        <v>34</v>
      </c>
      <c r="I679" s="25" t="s">
        <v>818</v>
      </c>
      <c r="J679" s="25" t="s">
        <v>38</v>
      </c>
      <c r="K679" s="25" t="s">
        <v>37</v>
      </c>
      <c r="L679" s="25" t="s">
        <v>36</v>
      </c>
      <c r="M679" s="25" t="s">
        <v>39</v>
      </c>
      <c r="N679" s="25" t="s">
        <v>40</v>
      </c>
      <c r="O679" s="26">
        <v>41115</v>
      </c>
      <c r="P679" s="25" t="s">
        <v>1586</v>
      </c>
      <c r="Q679" s="25">
        <v>19</v>
      </c>
      <c r="R679" s="27" t="s">
        <v>41</v>
      </c>
      <c r="S679" s="28"/>
      <c r="T679" s="28"/>
    </row>
    <row r="680" spans="1:20" x14ac:dyDescent="0.35">
      <c r="A680" s="25">
        <v>125000</v>
      </c>
      <c r="B680" s="25" t="s">
        <v>30</v>
      </c>
      <c r="C680" s="25" t="s">
        <v>31</v>
      </c>
      <c r="D680" s="25" t="s">
        <v>31</v>
      </c>
      <c r="E680" s="25" t="s">
        <v>1621</v>
      </c>
      <c r="F680" s="25" t="s">
        <v>1622</v>
      </c>
      <c r="G680" s="25">
        <v>12</v>
      </c>
      <c r="H680" s="25" t="s">
        <v>34</v>
      </c>
      <c r="I680" s="25" t="s">
        <v>970</v>
      </c>
      <c r="J680" s="25" t="s">
        <v>38</v>
      </c>
      <c r="K680" s="25" t="s">
        <v>37</v>
      </c>
      <c r="L680" s="25" t="s">
        <v>36</v>
      </c>
      <c r="M680" s="25" t="s">
        <v>39</v>
      </c>
      <c r="N680" s="25" t="s">
        <v>40</v>
      </c>
      <c r="O680" s="26">
        <v>42147</v>
      </c>
      <c r="P680" s="25"/>
      <c r="Q680" s="25">
        <v>12</v>
      </c>
      <c r="R680" s="27" t="s">
        <v>41</v>
      </c>
      <c r="S680" s="28"/>
      <c r="T680" s="28"/>
    </row>
    <row r="681" spans="1:20" x14ac:dyDescent="0.35">
      <c r="A681" s="25">
        <v>112300</v>
      </c>
      <c r="B681" s="25" t="s">
        <v>30</v>
      </c>
      <c r="C681" s="25" t="s">
        <v>31</v>
      </c>
      <c r="D681" s="25" t="s">
        <v>31</v>
      </c>
      <c r="E681" s="25" t="s">
        <v>1629</v>
      </c>
      <c r="F681" s="25" t="s">
        <v>1630</v>
      </c>
      <c r="G681" s="25">
        <v>1</v>
      </c>
      <c r="H681" s="25" t="s">
        <v>34</v>
      </c>
      <c r="I681" s="25" t="s">
        <v>1630</v>
      </c>
      <c r="J681" s="25" t="s">
        <v>38</v>
      </c>
      <c r="K681" s="25" t="s">
        <v>37</v>
      </c>
      <c r="L681" s="25" t="s">
        <v>36</v>
      </c>
      <c r="M681" s="25" t="s">
        <v>39</v>
      </c>
      <c r="N681" s="25" t="s">
        <v>40</v>
      </c>
      <c r="O681" s="26">
        <v>41456</v>
      </c>
      <c r="P681" s="25"/>
      <c r="Q681" s="25">
        <v>1</v>
      </c>
      <c r="R681" s="27" t="s">
        <v>41</v>
      </c>
      <c r="S681" s="28"/>
      <c r="T681" s="28"/>
    </row>
    <row r="682" spans="1:20" x14ac:dyDescent="0.35">
      <c r="A682" s="25">
        <v>112400</v>
      </c>
      <c r="B682" s="25" t="s">
        <v>30</v>
      </c>
      <c r="C682" s="25" t="s">
        <v>31</v>
      </c>
      <c r="D682" s="25" t="s">
        <v>31</v>
      </c>
      <c r="E682" s="25" t="s">
        <v>1631</v>
      </c>
      <c r="F682" s="25" t="s">
        <v>1632</v>
      </c>
      <c r="G682" s="25">
        <v>1</v>
      </c>
      <c r="H682" s="25" t="s">
        <v>34</v>
      </c>
      <c r="I682" s="25" t="s">
        <v>1632</v>
      </c>
      <c r="J682" s="25" t="s">
        <v>38</v>
      </c>
      <c r="K682" s="25" t="s">
        <v>37</v>
      </c>
      <c r="L682" s="25" t="s">
        <v>36</v>
      </c>
      <c r="M682" s="25" t="s">
        <v>39</v>
      </c>
      <c r="N682" s="25" t="s">
        <v>40</v>
      </c>
      <c r="O682" s="26">
        <v>41491</v>
      </c>
      <c r="P682" s="25"/>
      <c r="Q682" s="25">
        <v>1</v>
      </c>
      <c r="R682" s="27" t="s">
        <v>41</v>
      </c>
      <c r="S682" s="28"/>
      <c r="T682" s="28"/>
    </row>
    <row r="683" spans="1:20" x14ac:dyDescent="0.35">
      <c r="A683" s="25">
        <v>108400</v>
      </c>
      <c r="B683" s="25" t="s">
        <v>30</v>
      </c>
      <c r="C683" s="25" t="s">
        <v>31</v>
      </c>
      <c r="D683" s="25" t="s">
        <v>31</v>
      </c>
      <c r="E683" s="25" t="s">
        <v>1519</v>
      </c>
      <c r="F683" s="25" t="s">
        <v>1520</v>
      </c>
      <c r="G683" s="25">
        <v>2.5</v>
      </c>
      <c r="H683" s="25" t="s">
        <v>34</v>
      </c>
      <c r="I683" s="25" t="s">
        <v>1521</v>
      </c>
      <c r="J683" s="25" t="s">
        <v>38</v>
      </c>
      <c r="K683" s="25" t="s">
        <v>37</v>
      </c>
      <c r="L683" s="25" t="s">
        <v>36</v>
      </c>
      <c r="M683" s="25" t="s">
        <v>39</v>
      </c>
      <c r="N683" s="25" t="s">
        <v>40</v>
      </c>
      <c r="O683" s="26">
        <v>41365</v>
      </c>
      <c r="P683" s="25"/>
      <c r="Q683" s="25">
        <v>2.5</v>
      </c>
      <c r="R683" s="27" t="s">
        <v>41</v>
      </c>
      <c r="S683" s="28"/>
      <c r="T683" s="28"/>
    </row>
    <row r="684" spans="1:20" x14ac:dyDescent="0.35">
      <c r="A684" s="25">
        <v>113500</v>
      </c>
      <c r="B684" s="25" t="s">
        <v>30</v>
      </c>
      <c r="C684" s="25" t="s">
        <v>31</v>
      </c>
      <c r="D684" s="25" t="s">
        <v>31</v>
      </c>
      <c r="E684" s="25" t="s">
        <v>1638</v>
      </c>
      <c r="F684" s="25" t="s">
        <v>1639</v>
      </c>
      <c r="G684" s="25">
        <v>20</v>
      </c>
      <c r="H684" s="25" t="s">
        <v>34</v>
      </c>
      <c r="I684" s="25" t="s">
        <v>1640</v>
      </c>
      <c r="J684" s="25" t="s">
        <v>38</v>
      </c>
      <c r="K684" s="25" t="s">
        <v>37</v>
      </c>
      <c r="L684" s="25" t="s">
        <v>36</v>
      </c>
      <c r="M684" s="25" t="s">
        <v>39</v>
      </c>
      <c r="N684" s="25" t="s">
        <v>220</v>
      </c>
      <c r="O684" s="26">
        <v>41535</v>
      </c>
      <c r="P684" s="25"/>
      <c r="Q684" s="25">
        <v>20</v>
      </c>
      <c r="R684" s="27" t="s">
        <v>41</v>
      </c>
      <c r="S684" s="28"/>
      <c r="T684" s="28"/>
    </row>
    <row r="685" spans="1:20" x14ac:dyDescent="0.35">
      <c r="A685" s="25">
        <v>121100</v>
      </c>
      <c r="B685" s="25" t="s">
        <v>30</v>
      </c>
      <c r="C685" s="25" t="s">
        <v>42</v>
      </c>
      <c r="D685" s="25" t="s">
        <v>31</v>
      </c>
      <c r="E685" s="25" t="s">
        <v>1735</v>
      </c>
      <c r="F685" s="25" t="s">
        <v>1736</v>
      </c>
      <c r="G685" s="25">
        <v>1.25</v>
      </c>
      <c r="H685" s="25" t="s">
        <v>34</v>
      </c>
      <c r="I685" s="25" t="s">
        <v>35</v>
      </c>
      <c r="J685" s="25" t="s">
        <v>38</v>
      </c>
      <c r="K685" s="25" t="s">
        <v>37</v>
      </c>
      <c r="L685" s="25" t="s">
        <v>36</v>
      </c>
      <c r="M685" s="25" t="s">
        <v>39</v>
      </c>
      <c r="N685" s="25" t="s">
        <v>40</v>
      </c>
      <c r="O685" s="26">
        <v>41970</v>
      </c>
      <c r="P685" s="25"/>
      <c r="Q685" s="25">
        <v>1.25</v>
      </c>
      <c r="R685" s="27" t="s">
        <v>41</v>
      </c>
      <c r="S685" s="28"/>
      <c r="T685" s="28"/>
    </row>
    <row r="686" spans="1:20" x14ac:dyDescent="0.35">
      <c r="A686" s="25">
        <v>124100</v>
      </c>
      <c r="B686" s="25" t="s">
        <v>30</v>
      </c>
      <c r="C686" s="25" t="s">
        <v>31</v>
      </c>
      <c r="D686" s="25" t="s">
        <v>31</v>
      </c>
      <c r="E686" s="25" t="s">
        <v>1768</v>
      </c>
      <c r="F686" s="25" t="s">
        <v>1769</v>
      </c>
      <c r="G686" s="25">
        <v>1.5</v>
      </c>
      <c r="H686" s="25" t="s">
        <v>34</v>
      </c>
      <c r="I686" s="25" t="s">
        <v>1770</v>
      </c>
      <c r="J686" s="25" t="s">
        <v>38</v>
      </c>
      <c r="K686" s="25" t="s">
        <v>37</v>
      </c>
      <c r="L686" s="25" t="s">
        <v>36</v>
      </c>
      <c r="M686" s="25" t="s">
        <v>39</v>
      </c>
      <c r="N686" s="25" t="s">
        <v>40</v>
      </c>
      <c r="O686" s="26">
        <v>42111</v>
      </c>
      <c r="P686" s="25"/>
      <c r="Q686" s="25">
        <v>1.5</v>
      </c>
      <c r="R686" s="27" t="s">
        <v>41</v>
      </c>
      <c r="S686" s="28"/>
      <c r="T686" s="28"/>
    </row>
    <row r="687" spans="1:20" x14ac:dyDescent="0.35">
      <c r="A687" s="25">
        <v>105400</v>
      </c>
      <c r="B687" s="25" t="s">
        <v>30</v>
      </c>
      <c r="C687" s="25" t="s">
        <v>31</v>
      </c>
      <c r="D687" s="25" t="s">
        <v>31</v>
      </c>
      <c r="E687" s="25" t="s">
        <v>1790</v>
      </c>
      <c r="F687" s="25" t="s">
        <v>1791</v>
      </c>
      <c r="G687" s="25">
        <v>20</v>
      </c>
      <c r="H687" s="25" t="s">
        <v>34</v>
      </c>
      <c r="I687" s="25" t="s">
        <v>55</v>
      </c>
      <c r="J687" s="25" t="s">
        <v>38</v>
      </c>
      <c r="K687" s="25" t="s">
        <v>37</v>
      </c>
      <c r="L687" s="25" t="s">
        <v>36</v>
      </c>
      <c r="M687" s="25" t="s">
        <v>39</v>
      </c>
      <c r="N687" s="25" t="s">
        <v>40</v>
      </c>
      <c r="O687" s="26">
        <v>41151</v>
      </c>
      <c r="P687" s="25"/>
      <c r="Q687" s="25">
        <v>20</v>
      </c>
      <c r="R687" s="27" t="s">
        <v>41</v>
      </c>
      <c r="S687" s="28"/>
      <c r="T687" s="28"/>
    </row>
    <row r="688" spans="1:20" x14ac:dyDescent="0.35">
      <c r="A688" s="25">
        <v>106600</v>
      </c>
      <c r="B688" s="25" t="s">
        <v>30</v>
      </c>
      <c r="C688" s="25" t="s">
        <v>31</v>
      </c>
      <c r="D688" s="25" t="s">
        <v>31</v>
      </c>
      <c r="E688" s="25" t="s">
        <v>1862</v>
      </c>
      <c r="F688" s="25" t="s">
        <v>1863</v>
      </c>
      <c r="G688" s="25">
        <v>1.5</v>
      </c>
      <c r="H688" s="25" t="s">
        <v>34</v>
      </c>
      <c r="I688" s="25" t="s">
        <v>1864</v>
      </c>
      <c r="J688" s="25" t="s">
        <v>38</v>
      </c>
      <c r="K688" s="25" t="s">
        <v>37</v>
      </c>
      <c r="L688" s="25" t="s">
        <v>36</v>
      </c>
      <c r="M688" s="25" t="s">
        <v>39</v>
      </c>
      <c r="N688" s="25" t="s">
        <v>40</v>
      </c>
      <c r="O688" s="26">
        <v>41264</v>
      </c>
      <c r="P688" s="25"/>
      <c r="Q688" s="25">
        <v>1.5</v>
      </c>
      <c r="R688" s="27" t="s">
        <v>41</v>
      </c>
      <c r="S688" s="28"/>
      <c r="T688" s="28"/>
    </row>
    <row r="689" spans="1:20" x14ac:dyDescent="0.35">
      <c r="A689" s="25">
        <v>121600</v>
      </c>
      <c r="B689" s="25" t="s">
        <v>30</v>
      </c>
      <c r="C689" s="25" t="s">
        <v>42</v>
      </c>
      <c r="D689" s="25" t="s">
        <v>31</v>
      </c>
      <c r="E689" s="25" t="s">
        <v>1921</v>
      </c>
      <c r="F689" s="25" t="s">
        <v>1922</v>
      </c>
      <c r="G689" s="25">
        <v>20</v>
      </c>
      <c r="H689" s="25" t="s">
        <v>34</v>
      </c>
      <c r="I689" s="25" t="s">
        <v>1923</v>
      </c>
      <c r="J689" s="25" t="s">
        <v>38</v>
      </c>
      <c r="K689" s="25" t="s">
        <v>37</v>
      </c>
      <c r="L689" s="25" t="s">
        <v>36</v>
      </c>
      <c r="M689" s="25" t="s">
        <v>39</v>
      </c>
      <c r="N689" s="25" t="s">
        <v>40</v>
      </c>
      <c r="O689" s="26">
        <v>41991</v>
      </c>
      <c r="P689" s="25"/>
      <c r="Q689" s="25">
        <v>20</v>
      </c>
      <c r="R689" s="27" t="s">
        <v>41</v>
      </c>
      <c r="S689" s="28"/>
      <c r="T689" s="28"/>
    </row>
    <row r="690" spans="1:20" x14ac:dyDescent="0.35">
      <c r="A690" s="25">
        <v>121700</v>
      </c>
      <c r="B690" s="25" t="s">
        <v>30</v>
      </c>
      <c r="C690" s="25" t="s">
        <v>42</v>
      </c>
      <c r="D690" s="25" t="s">
        <v>31</v>
      </c>
      <c r="E690" s="25" t="s">
        <v>1935</v>
      </c>
      <c r="F690" s="25" t="s">
        <v>1936</v>
      </c>
      <c r="G690" s="25">
        <v>20</v>
      </c>
      <c r="H690" s="25" t="s">
        <v>34</v>
      </c>
      <c r="I690" s="25" t="s">
        <v>1937</v>
      </c>
      <c r="J690" s="25" t="s">
        <v>38</v>
      </c>
      <c r="K690" s="25" t="s">
        <v>37</v>
      </c>
      <c r="L690" s="25" t="s">
        <v>36</v>
      </c>
      <c r="M690" s="25" t="s">
        <v>39</v>
      </c>
      <c r="N690" s="25" t="s">
        <v>40</v>
      </c>
      <c r="O690" s="26">
        <v>41997</v>
      </c>
      <c r="P690" s="25"/>
      <c r="Q690" s="25">
        <v>20</v>
      </c>
      <c r="R690" s="27" t="s">
        <v>41</v>
      </c>
      <c r="S690" s="28"/>
      <c r="T690" s="28"/>
    </row>
    <row r="691" spans="1:20" x14ac:dyDescent="0.35">
      <c r="A691" s="25">
        <v>116300</v>
      </c>
      <c r="B691" s="25" t="s">
        <v>30</v>
      </c>
      <c r="C691" s="25" t="s">
        <v>31</v>
      </c>
      <c r="D691" s="25" t="s">
        <v>31</v>
      </c>
      <c r="E691" s="25" t="s">
        <v>1945</v>
      </c>
      <c r="F691" s="25" t="s">
        <v>1946</v>
      </c>
      <c r="G691" s="25">
        <v>1</v>
      </c>
      <c r="H691" s="25" t="s">
        <v>34</v>
      </c>
      <c r="I691" s="25" t="s">
        <v>1947</v>
      </c>
      <c r="J691" s="25" t="s">
        <v>38</v>
      </c>
      <c r="K691" s="25" t="s">
        <v>37</v>
      </c>
      <c r="L691" s="25" t="s">
        <v>36</v>
      </c>
      <c r="M691" s="25" t="s">
        <v>39</v>
      </c>
      <c r="N691" s="25" t="s">
        <v>220</v>
      </c>
      <c r="O691" s="26">
        <v>41712</v>
      </c>
      <c r="P691" s="25"/>
      <c r="Q691" s="25">
        <v>1</v>
      </c>
      <c r="R691" s="27" t="s">
        <v>41</v>
      </c>
      <c r="S691" s="28"/>
      <c r="T691" s="28"/>
    </row>
    <row r="692" spans="1:20" x14ac:dyDescent="0.35">
      <c r="A692" s="25">
        <v>114300</v>
      </c>
      <c r="B692" s="25" t="s">
        <v>30</v>
      </c>
      <c r="C692" s="25" t="s">
        <v>31</v>
      </c>
      <c r="D692" s="25" t="s">
        <v>31</v>
      </c>
      <c r="E692" s="25" t="s">
        <v>1958</v>
      </c>
      <c r="F692" s="25" t="s">
        <v>1959</v>
      </c>
      <c r="G692" s="25">
        <v>1.5</v>
      </c>
      <c r="H692" s="25" t="s">
        <v>34</v>
      </c>
      <c r="I692" s="25" t="s">
        <v>1960</v>
      </c>
      <c r="J692" s="25" t="s">
        <v>38</v>
      </c>
      <c r="K692" s="25" t="s">
        <v>37</v>
      </c>
      <c r="L692" s="25" t="s">
        <v>36</v>
      </c>
      <c r="M692" s="25" t="s">
        <v>39</v>
      </c>
      <c r="N692" s="25" t="s">
        <v>220</v>
      </c>
      <c r="O692" s="26">
        <v>41614</v>
      </c>
      <c r="P692" s="25"/>
      <c r="Q692" s="25">
        <v>1.5</v>
      </c>
      <c r="R692" s="27" t="s">
        <v>41</v>
      </c>
      <c r="S692" s="28"/>
      <c r="T692" s="28"/>
    </row>
    <row r="693" spans="1:20" x14ac:dyDescent="0.35">
      <c r="A693" s="25">
        <v>114400</v>
      </c>
      <c r="B693" s="25" t="s">
        <v>30</v>
      </c>
      <c r="C693" s="25" t="s">
        <v>31</v>
      </c>
      <c r="D693" s="25" t="s">
        <v>31</v>
      </c>
      <c r="E693" s="25" t="s">
        <v>1961</v>
      </c>
      <c r="F693" s="25" t="s">
        <v>1962</v>
      </c>
      <c r="G693" s="25">
        <v>1.5</v>
      </c>
      <c r="H693" s="25" t="s">
        <v>34</v>
      </c>
      <c r="I693" s="25" t="s">
        <v>1960</v>
      </c>
      <c r="J693" s="25" t="s">
        <v>38</v>
      </c>
      <c r="K693" s="25" t="s">
        <v>37</v>
      </c>
      <c r="L693" s="25" t="s">
        <v>36</v>
      </c>
      <c r="M693" s="25" t="s">
        <v>39</v>
      </c>
      <c r="N693" s="25" t="s">
        <v>220</v>
      </c>
      <c r="O693" s="26">
        <v>41614</v>
      </c>
      <c r="P693" s="25"/>
      <c r="Q693" s="25">
        <v>1.5</v>
      </c>
      <c r="R693" s="27" t="s">
        <v>41</v>
      </c>
      <c r="S693" s="28"/>
      <c r="T693" s="28"/>
    </row>
    <row r="694" spans="1:20" x14ac:dyDescent="0.35">
      <c r="A694" s="25">
        <v>131700</v>
      </c>
      <c r="B694" s="25" t="s">
        <v>30</v>
      </c>
      <c r="C694" s="25" t="s">
        <v>31</v>
      </c>
      <c r="D694" s="25" t="s">
        <v>31</v>
      </c>
      <c r="E694" s="25" t="s">
        <v>2069</v>
      </c>
      <c r="F694" s="25" t="s">
        <v>2070</v>
      </c>
      <c r="G694" s="25">
        <v>1.5</v>
      </c>
      <c r="H694" s="25" t="s">
        <v>34</v>
      </c>
      <c r="I694" s="25" t="s">
        <v>2071</v>
      </c>
      <c r="J694" s="25" t="s">
        <v>38</v>
      </c>
      <c r="K694" s="25" t="s">
        <v>37</v>
      </c>
      <c r="L694" s="25" t="s">
        <v>36</v>
      </c>
      <c r="M694" s="25" t="s">
        <v>39</v>
      </c>
      <c r="N694" s="25" t="s">
        <v>40</v>
      </c>
      <c r="O694" s="26">
        <v>42398</v>
      </c>
      <c r="P694" s="25"/>
      <c r="Q694" s="25">
        <v>1.5</v>
      </c>
      <c r="R694" s="27" t="s">
        <v>41</v>
      </c>
      <c r="S694" s="28"/>
      <c r="T694" s="28"/>
    </row>
    <row r="695" spans="1:20" x14ac:dyDescent="0.35">
      <c r="A695" s="25">
        <v>123700</v>
      </c>
      <c r="B695" s="25" t="s">
        <v>30</v>
      </c>
      <c r="C695" s="25" t="s">
        <v>31</v>
      </c>
      <c r="D695" s="25" t="s">
        <v>31</v>
      </c>
      <c r="E695" s="25" t="s">
        <v>2115</v>
      </c>
      <c r="F695" s="25" t="s">
        <v>2116</v>
      </c>
      <c r="G695" s="25">
        <v>20</v>
      </c>
      <c r="H695" s="25" t="s">
        <v>34</v>
      </c>
      <c r="I695" s="25" t="s">
        <v>2117</v>
      </c>
      <c r="J695" s="25" t="s">
        <v>38</v>
      </c>
      <c r="K695" s="25" t="s">
        <v>37</v>
      </c>
      <c r="L695" s="25" t="s">
        <v>36</v>
      </c>
      <c r="M695" s="25" t="s">
        <v>39</v>
      </c>
      <c r="N695" s="25" t="s">
        <v>40</v>
      </c>
      <c r="O695" s="26">
        <v>42096</v>
      </c>
      <c r="P695" s="25"/>
      <c r="Q695" s="25">
        <v>20.46</v>
      </c>
      <c r="R695" s="27" t="s">
        <v>41</v>
      </c>
      <c r="S695" s="28"/>
      <c r="T695" s="28"/>
    </row>
    <row r="696" spans="1:20" x14ac:dyDescent="0.35">
      <c r="A696" s="25">
        <v>130300</v>
      </c>
      <c r="B696" s="25" t="s">
        <v>30</v>
      </c>
      <c r="C696" s="25" t="s">
        <v>31</v>
      </c>
      <c r="D696" s="25" t="s">
        <v>31</v>
      </c>
      <c r="E696" s="25" t="s">
        <v>2371</v>
      </c>
      <c r="F696" s="25" t="s">
        <v>2372</v>
      </c>
      <c r="G696" s="25">
        <v>20</v>
      </c>
      <c r="H696" s="25" t="s">
        <v>34</v>
      </c>
      <c r="I696" s="25" t="s">
        <v>2373</v>
      </c>
      <c r="J696" s="25" t="s">
        <v>38</v>
      </c>
      <c r="K696" s="25" t="s">
        <v>37</v>
      </c>
      <c r="L696" s="25" t="s">
        <v>36</v>
      </c>
      <c r="M696" s="25" t="s">
        <v>39</v>
      </c>
      <c r="N696" s="25" t="s">
        <v>40</v>
      </c>
      <c r="O696" s="26">
        <v>42350</v>
      </c>
      <c r="P696" s="25"/>
      <c r="Q696" s="25">
        <v>20</v>
      </c>
      <c r="R696" s="27" t="s">
        <v>41</v>
      </c>
      <c r="S696" s="28"/>
      <c r="T696" s="28"/>
    </row>
    <row r="697" spans="1:20" x14ac:dyDescent="0.35">
      <c r="A697" s="25">
        <v>124300</v>
      </c>
      <c r="B697" s="25" t="s">
        <v>30</v>
      </c>
      <c r="C697" s="25" t="s">
        <v>31</v>
      </c>
      <c r="D697" s="25" t="s">
        <v>31</v>
      </c>
      <c r="E697" s="25" t="s">
        <v>2403</v>
      </c>
      <c r="F697" s="25" t="s">
        <v>2404</v>
      </c>
      <c r="G697" s="25">
        <v>1.5</v>
      </c>
      <c r="H697" s="25" t="s">
        <v>34</v>
      </c>
      <c r="I697" s="25" t="s">
        <v>2405</v>
      </c>
      <c r="J697" s="25" t="s">
        <v>38</v>
      </c>
      <c r="K697" s="25" t="s">
        <v>37</v>
      </c>
      <c r="L697" s="25" t="s">
        <v>36</v>
      </c>
      <c r="M697" s="25" t="s">
        <v>39</v>
      </c>
      <c r="N697" s="25" t="s">
        <v>40</v>
      </c>
      <c r="O697" s="26">
        <v>42136</v>
      </c>
      <c r="P697" s="25"/>
      <c r="Q697" s="25">
        <v>1.5</v>
      </c>
      <c r="R697" s="27" t="s">
        <v>41</v>
      </c>
      <c r="S697" s="28"/>
      <c r="T697" s="28"/>
    </row>
    <row r="698" spans="1:20" x14ac:dyDescent="0.35">
      <c r="A698" s="25">
        <v>125100</v>
      </c>
      <c r="B698" s="25" t="s">
        <v>30</v>
      </c>
      <c r="C698" s="25" t="s">
        <v>31</v>
      </c>
      <c r="D698" s="25" t="s">
        <v>31</v>
      </c>
      <c r="E698" s="25" t="s">
        <v>2438</v>
      </c>
      <c r="F698" s="25" t="s">
        <v>2439</v>
      </c>
      <c r="G698" s="25">
        <v>1.5</v>
      </c>
      <c r="H698" s="25" t="s">
        <v>34</v>
      </c>
      <c r="I698" s="25" t="s">
        <v>2440</v>
      </c>
      <c r="J698" s="25" t="s">
        <v>38</v>
      </c>
      <c r="K698" s="25" t="s">
        <v>37</v>
      </c>
      <c r="L698" s="25" t="s">
        <v>36</v>
      </c>
      <c r="M698" s="25" t="s">
        <v>39</v>
      </c>
      <c r="N698" s="25" t="s">
        <v>40</v>
      </c>
      <c r="O698" s="26">
        <v>42147</v>
      </c>
      <c r="P698" s="25"/>
      <c r="Q698" s="25">
        <v>1.5</v>
      </c>
      <c r="R698" s="27" t="s">
        <v>41</v>
      </c>
      <c r="S698" s="28"/>
      <c r="T698" s="28"/>
    </row>
    <row r="699" spans="1:20" x14ac:dyDescent="0.35">
      <c r="A699" s="25">
        <v>129600</v>
      </c>
      <c r="B699" s="25" t="s">
        <v>30</v>
      </c>
      <c r="C699" s="25" t="s">
        <v>31</v>
      </c>
      <c r="D699" s="25" t="s">
        <v>31</v>
      </c>
      <c r="E699" s="25" t="s">
        <v>2458</v>
      </c>
      <c r="F699" s="25" t="s">
        <v>2459</v>
      </c>
      <c r="G699" s="25">
        <v>15</v>
      </c>
      <c r="H699" s="25" t="s">
        <v>34</v>
      </c>
      <c r="I699" s="25" t="s">
        <v>2460</v>
      </c>
      <c r="J699" s="25" t="s">
        <v>38</v>
      </c>
      <c r="K699" s="25" t="s">
        <v>37</v>
      </c>
      <c r="L699" s="25" t="s">
        <v>36</v>
      </c>
      <c r="M699" s="25" t="s">
        <v>39</v>
      </c>
      <c r="N699" s="25" t="s">
        <v>220</v>
      </c>
      <c r="O699" s="26">
        <v>42333</v>
      </c>
      <c r="P699" s="25"/>
      <c r="Q699" s="25">
        <v>15</v>
      </c>
      <c r="R699" s="27" t="s">
        <v>41</v>
      </c>
      <c r="S699" s="28"/>
      <c r="T699" s="28"/>
    </row>
    <row r="700" spans="1:20" x14ac:dyDescent="0.35">
      <c r="A700" s="25">
        <v>135000</v>
      </c>
      <c r="B700" s="25" t="s">
        <v>30</v>
      </c>
      <c r="C700" s="25" t="s">
        <v>31</v>
      </c>
      <c r="D700" s="25" t="s">
        <v>31</v>
      </c>
      <c r="E700" s="25" t="s">
        <v>2499</v>
      </c>
      <c r="F700" s="25" t="s">
        <v>2500</v>
      </c>
      <c r="G700" s="25">
        <v>40</v>
      </c>
      <c r="H700" s="25" t="s">
        <v>34</v>
      </c>
      <c r="I700" s="25" t="s">
        <v>2501</v>
      </c>
      <c r="J700" s="25" t="s">
        <v>38</v>
      </c>
      <c r="K700" s="25" t="s">
        <v>37</v>
      </c>
      <c r="L700" s="25" t="s">
        <v>36</v>
      </c>
      <c r="M700" s="25" t="s">
        <v>39</v>
      </c>
      <c r="N700" s="25" t="s">
        <v>220</v>
      </c>
      <c r="O700" s="26">
        <v>42493</v>
      </c>
      <c r="P700" s="25"/>
      <c r="Q700" s="25">
        <v>40</v>
      </c>
      <c r="R700" s="27" t="s">
        <v>41</v>
      </c>
      <c r="S700" s="28"/>
      <c r="T700" s="28"/>
    </row>
    <row r="701" spans="1:20" x14ac:dyDescent="0.35">
      <c r="A701" s="25">
        <v>135700</v>
      </c>
      <c r="B701" s="25" t="s">
        <v>30</v>
      </c>
      <c r="C701" s="25" t="s">
        <v>31</v>
      </c>
      <c r="D701" s="25" t="s">
        <v>31</v>
      </c>
      <c r="E701" s="25" t="s">
        <v>2502</v>
      </c>
      <c r="F701" s="25" t="s">
        <v>2503</v>
      </c>
      <c r="G701" s="25">
        <v>30</v>
      </c>
      <c r="H701" s="25" t="s">
        <v>34</v>
      </c>
      <c r="I701" s="25" t="s">
        <v>2504</v>
      </c>
      <c r="J701" s="25" t="s">
        <v>38</v>
      </c>
      <c r="K701" s="25" t="s">
        <v>37</v>
      </c>
      <c r="L701" s="25" t="s">
        <v>36</v>
      </c>
      <c r="M701" s="25" t="s">
        <v>39</v>
      </c>
      <c r="N701" s="25" t="s">
        <v>40</v>
      </c>
      <c r="O701" s="26">
        <v>42530</v>
      </c>
      <c r="P701" s="25"/>
      <c r="Q701" s="25">
        <v>30</v>
      </c>
      <c r="R701" s="27" t="s">
        <v>41</v>
      </c>
      <c r="S701" s="28"/>
      <c r="T701" s="28"/>
    </row>
    <row r="702" spans="1:20" x14ac:dyDescent="0.35">
      <c r="A702" s="25">
        <v>135200</v>
      </c>
      <c r="B702" s="25" t="s">
        <v>30</v>
      </c>
      <c r="C702" s="25" t="s">
        <v>31</v>
      </c>
      <c r="D702" s="25" t="s">
        <v>31</v>
      </c>
      <c r="E702" s="25" t="s">
        <v>2502</v>
      </c>
      <c r="F702" s="25" t="s">
        <v>2503</v>
      </c>
      <c r="G702" s="25">
        <v>30</v>
      </c>
      <c r="H702" s="25" t="s">
        <v>34</v>
      </c>
      <c r="I702" s="25" t="s">
        <v>2504</v>
      </c>
      <c r="J702" s="25" t="s">
        <v>38</v>
      </c>
      <c r="K702" s="25" t="s">
        <v>37</v>
      </c>
      <c r="L702" s="25" t="s">
        <v>36</v>
      </c>
      <c r="M702" s="25" t="s">
        <v>39</v>
      </c>
      <c r="N702" s="25" t="s">
        <v>40</v>
      </c>
      <c r="O702" s="26">
        <v>42530</v>
      </c>
      <c r="P702" s="25"/>
      <c r="Q702" s="25">
        <v>30</v>
      </c>
      <c r="R702" s="27" t="s">
        <v>41</v>
      </c>
      <c r="S702" s="28"/>
      <c r="T702" s="28"/>
    </row>
    <row r="703" spans="1:20" x14ac:dyDescent="0.35">
      <c r="A703" s="25">
        <v>106200</v>
      </c>
      <c r="B703" s="25" t="s">
        <v>30</v>
      </c>
      <c r="C703" s="25" t="s">
        <v>31</v>
      </c>
      <c r="D703" s="25" t="s">
        <v>31</v>
      </c>
      <c r="E703" s="25" t="s">
        <v>2548</v>
      </c>
      <c r="F703" s="25" t="s">
        <v>2549</v>
      </c>
      <c r="G703" s="25">
        <v>1.5</v>
      </c>
      <c r="H703" s="25" t="s">
        <v>34</v>
      </c>
      <c r="I703" s="25" t="s">
        <v>2550</v>
      </c>
      <c r="J703" s="25" t="s">
        <v>38</v>
      </c>
      <c r="K703" s="25" t="s">
        <v>37</v>
      </c>
      <c r="L703" s="25" t="s">
        <v>36</v>
      </c>
      <c r="M703" s="25" t="s">
        <v>39</v>
      </c>
      <c r="N703" s="25" t="s">
        <v>40</v>
      </c>
      <c r="O703" s="26">
        <v>41240</v>
      </c>
      <c r="P703" s="25"/>
      <c r="Q703" s="25">
        <v>1.5</v>
      </c>
      <c r="R703" s="27" t="s">
        <v>41</v>
      </c>
      <c r="S703" s="28"/>
      <c r="T703" s="28"/>
    </row>
    <row r="704" spans="1:20" x14ac:dyDescent="0.35">
      <c r="A704" s="25">
        <v>125200</v>
      </c>
      <c r="B704" s="25" t="s">
        <v>30</v>
      </c>
      <c r="C704" s="25" t="s">
        <v>31</v>
      </c>
      <c r="D704" s="25" t="s">
        <v>31</v>
      </c>
      <c r="E704" s="25" t="s">
        <v>2560</v>
      </c>
      <c r="F704" s="25" t="s">
        <v>2561</v>
      </c>
      <c r="G704" s="25">
        <v>60</v>
      </c>
      <c r="H704" s="25" t="s">
        <v>34</v>
      </c>
      <c r="I704" s="25" t="s">
        <v>2562</v>
      </c>
      <c r="J704" s="25" t="s">
        <v>38</v>
      </c>
      <c r="K704" s="25" t="s">
        <v>37</v>
      </c>
      <c r="L704" s="25" t="s">
        <v>36</v>
      </c>
      <c r="M704" s="25" t="s">
        <v>39</v>
      </c>
      <c r="N704" s="25" t="s">
        <v>40</v>
      </c>
      <c r="O704" s="26">
        <v>42175</v>
      </c>
      <c r="P704" s="25"/>
      <c r="Q704" s="25">
        <v>60</v>
      </c>
      <c r="R704" s="27" t="s">
        <v>41</v>
      </c>
      <c r="S704" s="28"/>
      <c r="T704" s="28"/>
    </row>
    <row r="705" spans="1:20" x14ac:dyDescent="0.35">
      <c r="A705" s="25">
        <v>110900</v>
      </c>
      <c r="B705" s="25" t="s">
        <v>30</v>
      </c>
      <c r="C705" s="25" t="s">
        <v>31</v>
      </c>
      <c r="D705" s="25" t="s">
        <v>31</v>
      </c>
      <c r="E705" s="25" t="s">
        <v>2631</v>
      </c>
      <c r="F705" s="25" t="s">
        <v>2632</v>
      </c>
      <c r="G705" s="25">
        <v>1.5</v>
      </c>
      <c r="H705" s="25" t="s">
        <v>34</v>
      </c>
      <c r="I705" s="25" t="s">
        <v>2633</v>
      </c>
      <c r="J705" s="25" t="s">
        <v>38</v>
      </c>
      <c r="K705" s="25" t="s">
        <v>37</v>
      </c>
      <c r="L705" s="25" t="s">
        <v>36</v>
      </c>
      <c r="M705" s="25" t="s">
        <v>39</v>
      </c>
      <c r="N705" s="25" t="s">
        <v>40</v>
      </c>
      <c r="O705" s="26">
        <v>41437</v>
      </c>
      <c r="P705" s="25"/>
      <c r="Q705" s="25">
        <v>1.5</v>
      </c>
      <c r="R705" s="27" t="s">
        <v>41</v>
      </c>
      <c r="S705" s="28"/>
      <c r="T705" s="28"/>
    </row>
    <row r="706" spans="1:20" x14ac:dyDescent="0.35">
      <c r="A706" s="25">
        <v>121800</v>
      </c>
      <c r="B706" s="25" t="s">
        <v>30</v>
      </c>
      <c r="C706" s="25" t="s">
        <v>42</v>
      </c>
      <c r="D706" s="25" t="s">
        <v>31</v>
      </c>
      <c r="E706" s="25" t="s">
        <v>2640</v>
      </c>
      <c r="F706" s="25" t="s">
        <v>2641</v>
      </c>
      <c r="G706" s="25">
        <v>20</v>
      </c>
      <c r="H706" s="25" t="s">
        <v>34</v>
      </c>
      <c r="I706" s="25" t="s">
        <v>2642</v>
      </c>
      <c r="J706" s="25" t="s">
        <v>38</v>
      </c>
      <c r="K706" s="25" t="s">
        <v>37</v>
      </c>
      <c r="L706" s="25" t="s">
        <v>36</v>
      </c>
      <c r="M706" s="25" t="s">
        <v>39</v>
      </c>
      <c r="N706" s="25" t="s">
        <v>40</v>
      </c>
      <c r="O706" s="26">
        <v>42003</v>
      </c>
      <c r="P706" s="25"/>
      <c r="Q706" s="25">
        <v>20</v>
      </c>
      <c r="R706" s="27" t="s">
        <v>41</v>
      </c>
      <c r="S706" s="28"/>
      <c r="T706" s="28"/>
    </row>
    <row r="707" spans="1:20" x14ac:dyDescent="0.35">
      <c r="A707" s="25">
        <v>121900</v>
      </c>
      <c r="B707" s="25" t="s">
        <v>30</v>
      </c>
      <c r="C707" s="25" t="s">
        <v>42</v>
      </c>
      <c r="D707" s="25" t="s">
        <v>31</v>
      </c>
      <c r="E707" s="25" t="s">
        <v>2895</v>
      </c>
      <c r="F707" s="25" t="s">
        <v>2896</v>
      </c>
      <c r="G707" s="25">
        <v>1.98</v>
      </c>
      <c r="H707" s="25" t="s">
        <v>34</v>
      </c>
      <c r="I707" s="25" t="s">
        <v>2897</v>
      </c>
      <c r="J707" s="25" t="s">
        <v>38</v>
      </c>
      <c r="K707" s="25" t="s">
        <v>37</v>
      </c>
      <c r="L707" s="25" t="s">
        <v>36</v>
      </c>
      <c r="M707" s="25" t="s">
        <v>39</v>
      </c>
      <c r="N707" s="25" t="s">
        <v>40</v>
      </c>
      <c r="O707" s="26">
        <v>41992</v>
      </c>
      <c r="P707" s="25"/>
      <c r="Q707" s="25">
        <v>2</v>
      </c>
      <c r="R707" s="27" t="s">
        <v>41</v>
      </c>
      <c r="S707" s="28"/>
      <c r="T707" s="28"/>
    </row>
    <row r="708" spans="1:20" x14ac:dyDescent="0.35">
      <c r="A708" s="25">
        <v>129900</v>
      </c>
      <c r="B708" s="25" t="s">
        <v>30</v>
      </c>
      <c r="C708" s="25" t="s">
        <v>31</v>
      </c>
      <c r="D708" s="25" t="s">
        <v>31</v>
      </c>
      <c r="E708" s="25" t="s">
        <v>2901</v>
      </c>
      <c r="F708" s="25" t="s">
        <v>2902</v>
      </c>
      <c r="G708" s="25">
        <v>107.6</v>
      </c>
      <c r="H708" s="25" t="s">
        <v>34</v>
      </c>
      <c r="I708" s="25" t="s">
        <v>2903</v>
      </c>
      <c r="J708" s="25" t="s">
        <v>38</v>
      </c>
      <c r="K708" s="25" t="s">
        <v>37</v>
      </c>
      <c r="L708" s="25" t="s">
        <v>36</v>
      </c>
      <c r="M708" s="25" t="s">
        <v>39</v>
      </c>
      <c r="N708" s="25" t="s">
        <v>40</v>
      </c>
      <c r="O708" s="26">
        <v>42338</v>
      </c>
      <c r="P708" s="25"/>
      <c r="Q708" s="25">
        <v>107.6</v>
      </c>
      <c r="R708" s="27" t="s">
        <v>41</v>
      </c>
      <c r="S708" s="28"/>
      <c r="T708" s="28"/>
    </row>
    <row r="709" spans="1:20" x14ac:dyDescent="0.35">
      <c r="A709" s="25">
        <v>111200</v>
      </c>
      <c r="B709" s="25" t="s">
        <v>30</v>
      </c>
      <c r="C709" s="25" t="s">
        <v>31</v>
      </c>
      <c r="D709" s="25" t="s">
        <v>31</v>
      </c>
      <c r="E709" s="25" t="s">
        <v>2904</v>
      </c>
      <c r="F709" s="25" t="s">
        <v>2905</v>
      </c>
      <c r="G709" s="25">
        <v>20</v>
      </c>
      <c r="H709" s="25" t="s">
        <v>34</v>
      </c>
      <c r="I709" s="25" t="s">
        <v>2906</v>
      </c>
      <c r="J709" s="25" t="s">
        <v>38</v>
      </c>
      <c r="K709" s="25" t="s">
        <v>37</v>
      </c>
      <c r="L709" s="25" t="s">
        <v>36</v>
      </c>
      <c r="M709" s="25" t="s">
        <v>39</v>
      </c>
      <c r="N709" s="25" t="s">
        <v>40</v>
      </c>
      <c r="O709" s="26">
        <v>41431</v>
      </c>
      <c r="P709" s="25"/>
      <c r="Q709" s="25">
        <v>20</v>
      </c>
      <c r="R709" s="27" t="s">
        <v>41</v>
      </c>
      <c r="S709" s="28"/>
      <c r="T709" s="28"/>
    </row>
    <row r="710" spans="1:20" x14ac:dyDescent="0.35">
      <c r="A710" s="25">
        <v>120300</v>
      </c>
      <c r="B710" s="25" t="s">
        <v>30</v>
      </c>
      <c r="C710" s="25" t="s">
        <v>31</v>
      </c>
      <c r="D710" s="25" t="s">
        <v>31</v>
      </c>
      <c r="E710" s="25" t="s">
        <v>2994</v>
      </c>
      <c r="F710" s="25" t="s">
        <v>2995</v>
      </c>
      <c r="G710" s="25">
        <v>60</v>
      </c>
      <c r="H710" s="25" t="s">
        <v>34</v>
      </c>
      <c r="I710" s="25" t="s">
        <v>2996</v>
      </c>
      <c r="J710" s="25" t="s">
        <v>38</v>
      </c>
      <c r="K710" s="25" t="s">
        <v>37</v>
      </c>
      <c r="L710" s="25" t="s">
        <v>36</v>
      </c>
      <c r="M710" s="25" t="s">
        <v>39</v>
      </c>
      <c r="N710" s="25" t="s">
        <v>64</v>
      </c>
      <c r="O710" s="26">
        <v>41954</v>
      </c>
      <c r="P710" s="25"/>
      <c r="Q710" s="25">
        <v>60</v>
      </c>
      <c r="R710" s="27" t="s">
        <v>41</v>
      </c>
      <c r="S710" s="28"/>
      <c r="T710" s="28"/>
    </row>
    <row r="711" spans="1:20" x14ac:dyDescent="0.35">
      <c r="A711" s="25">
        <v>118800</v>
      </c>
      <c r="B711" s="25" t="s">
        <v>30</v>
      </c>
      <c r="C711" s="25" t="s">
        <v>31</v>
      </c>
      <c r="D711" s="25" t="s">
        <v>31</v>
      </c>
      <c r="E711" s="25" t="s">
        <v>3260</v>
      </c>
      <c r="F711" s="25" t="s">
        <v>3261</v>
      </c>
      <c r="G711" s="25">
        <v>1.5</v>
      </c>
      <c r="H711" s="25" t="s">
        <v>34</v>
      </c>
      <c r="I711" s="25" t="s">
        <v>3262</v>
      </c>
      <c r="J711" s="25" t="s">
        <v>38</v>
      </c>
      <c r="K711" s="25" t="s">
        <v>37</v>
      </c>
      <c r="L711" s="25" t="s">
        <v>36</v>
      </c>
      <c r="M711" s="25" t="s">
        <v>39</v>
      </c>
      <c r="N711" s="25" t="s">
        <v>40</v>
      </c>
      <c r="O711" s="26">
        <v>41806</v>
      </c>
      <c r="P711" s="25"/>
      <c r="Q711" s="25">
        <v>1.5</v>
      </c>
      <c r="R711" s="27" t="s">
        <v>41</v>
      </c>
      <c r="S711" s="28"/>
      <c r="T711" s="28"/>
    </row>
    <row r="712" spans="1:20" x14ac:dyDescent="0.35">
      <c r="A712" s="25">
        <v>101800</v>
      </c>
      <c r="B712" s="25" t="s">
        <v>30</v>
      </c>
      <c r="C712" s="25" t="s">
        <v>31</v>
      </c>
      <c r="D712" s="25" t="s">
        <v>31</v>
      </c>
      <c r="E712" s="25" t="s">
        <v>3276</v>
      </c>
      <c r="F712" s="25" t="s">
        <v>3277</v>
      </c>
      <c r="G712" s="25">
        <v>19</v>
      </c>
      <c r="H712" s="25" t="s">
        <v>34</v>
      </c>
      <c r="I712" s="25" t="s">
        <v>3277</v>
      </c>
      <c r="J712" s="25" t="s">
        <v>38</v>
      </c>
      <c r="K712" s="25" t="s">
        <v>37</v>
      </c>
      <c r="L712" s="25" t="s">
        <v>36</v>
      </c>
      <c r="M712" s="25" t="s">
        <v>39</v>
      </c>
      <c r="N712" s="25" t="s">
        <v>220</v>
      </c>
      <c r="O712" s="26">
        <v>40760</v>
      </c>
      <c r="P712" s="25"/>
      <c r="Q712" s="25">
        <v>19</v>
      </c>
      <c r="R712" s="27" t="s">
        <v>41</v>
      </c>
      <c r="S712" s="28"/>
      <c r="T712" s="28"/>
    </row>
    <row r="713" spans="1:20" x14ac:dyDescent="0.35">
      <c r="A713" s="25">
        <v>114900</v>
      </c>
      <c r="B713" s="25" t="s">
        <v>30</v>
      </c>
      <c r="C713" s="25" t="s">
        <v>31</v>
      </c>
      <c r="D713" s="25" t="s">
        <v>31</v>
      </c>
      <c r="E713" s="25" t="s">
        <v>3329</v>
      </c>
      <c r="F713" s="25" t="s">
        <v>3330</v>
      </c>
      <c r="G713" s="25">
        <v>1.5</v>
      </c>
      <c r="H713" s="25" t="s">
        <v>34</v>
      </c>
      <c r="I713" s="25" t="s">
        <v>3331</v>
      </c>
      <c r="J713" s="25" t="s">
        <v>38</v>
      </c>
      <c r="K713" s="25" t="s">
        <v>37</v>
      </c>
      <c r="L713" s="25" t="s">
        <v>36</v>
      </c>
      <c r="M713" s="25" t="s">
        <v>39</v>
      </c>
      <c r="N713" s="25" t="s">
        <v>220</v>
      </c>
      <c r="O713" s="26">
        <v>41631</v>
      </c>
      <c r="P713" s="25"/>
      <c r="Q713" s="25">
        <v>1.5</v>
      </c>
      <c r="R713" s="27" t="s">
        <v>41</v>
      </c>
      <c r="S713" s="28"/>
      <c r="T713" s="28"/>
    </row>
    <row r="714" spans="1:20" x14ac:dyDescent="0.35">
      <c r="A714" s="25">
        <v>103000</v>
      </c>
      <c r="B714" s="25" t="s">
        <v>30</v>
      </c>
      <c r="C714" s="25" t="s">
        <v>31</v>
      </c>
      <c r="D714" s="25" t="s">
        <v>31</v>
      </c>
      <c r="E714" s="25" t="s">
        <v>3381</v>
      </c>
      <c r="F714" s="25" t="s">
        <v>3382</v>
      </c>
      <c r="G714" s="25">
        <v>20</v>
      </c>
      <c r="H714" s="25" t="s">
        <v>34</v>
      </c>
      <c r="I714" s="25" t="s">
        <v>759</v>
      </c>
      <c r="J714" s="25" t="s">
        <v>38</v>
      </c>
      <c r="K714" s="25" t="s">
        <v>37</v>
      </c>
      <c r="L714" s="25" t="s">
        <v>36</v>
      </c>
      <c r="M714" s="25" t="s">
        <v>39</v>
      </c>
      <c r="N714" s="25" t="s">
        <v>220</v>
      </c>
      <c r="O714" s="26">
        <v>40820</v>
      </c>
      <c r="P714" s="25"/>
      <c r="Q714" s="25">
        <v>20</v>
      </c>
      <c r="R714" s="27" t="s">
        <v>41</v>
      </c>
      <c r="S714" s="28"/>
      <c r="T714" s="28"/>
    </row>
    <row r="715" spans="1:20" x14ac:dyDescent="0.35">
      <c r="A715" s="25">
        <v>101700</v>
      </c>
      <c r="B715" s="25" t="s">
        <v>30</v>
      </c>
      <c r="C715" s="25" t="s">
        <v>31</v>
      </c>
      <c r="D715" s="25" t="s">
        <v>31</v>
      </c>
      <c r="E715" s="25" t="s">
        <v>3385</v>
      </c>
      <c r="F715" s="25" t="s">
        <v>3386</v>
      </c>
      <c r="G715" s="25">
        <v>20</v>
      </c>
      <c r="H715" s="25" t="s">
        <v>34</v>
      </c>
      <c r="I715" s="25" t="s">
        <v>3387</v>
      </c>
      <c r="J715" s="25" t="s">
        <v>38</v>
      </c>
      <c r="K715" s="25" t="s">
        <v>37</v>
      </c>
      <c r="L715" s="25" t="s">
        <v>36</v>
      </c>
      <c r="M715" s="25" t="s">
        <v>39</v>
      </c>
      <c r="N715" s="25" t="s">
        <v>220</v>
      </c>
      <c r="O715" s="26">
        <v>40760</v>
      </c>
      <c r="P715" s="25"/>
      <c r="Q715" s="25">
        <v>20</v>
      </c>
      <c r="R715" s="27" t="s">
        <v>41</v>
      </c>
      <c r="S715" s="28"/>
      <c r="T715" s="28"/>
    </row>
    <row r="716" spans="1:20" x14ac:dyDescent="0.35">
      <c r="A716" s="25">
        <v>125400</v>
      </c>
      <c r="B716" s="25" t="s">
        <v>30</v>
      </c>
      <c r="C716" s="25" t="s">
        <v>31</v>
      </c>
      <c r="D716" s="25" t="s">
        <v>31</v>
      </c>
      <c r="E716" s="25" t="s">
        <v>3388</v>
      </c>
      <c r="F716" s="25" t="s">
        <v>3389</v>
      </c>
      <c r="G716" s="25">
        <v>1.5</v>
      </c>
      <c r="H716" s="25" t="s">
        <v>34</v>
      </c>
      <c r="I716" s="25" t="s">
        <v>3389</v>
      </c>
      <c r="J716" s="25" t="s">
        <v>38</v>
      </c>
      <c r="K716" s="25" t="s">
        <v>37</v>
      </c>
      <c r="L716" s="25" t="s">
        <v>36</v>
      </c>
      <c r="M716" s="25" t="s">
        <v>39</v>
      </c>
      <c r="N716" s="25" t="s">
        <v>40</v>
      </c>
      <c r="O716" s="26">
        <v>42152</v>
      </c>
      <c r="P716" s="25"/>
      <c r="Q716" s="25"/>
      <c r="R716" s="27" t="s">
        <v>41</v>
      </c>
      <c r="S716" s="28"/>
      <c r="T716" s="28"/>
    </row>
    <row r="717" spans="1:20" x14ac:dyDescent="0.35">
      <c r="A717" s="25">
        <v>100000</v>
      </c>
      <c r="B717" s="25" t="s">
        <v>30</v>
      </c>
      <c r="C717" s="25" t="s">
        <v>31</v>
      </c>
      <c r="D717" s="25" t="s">
        <v>31</v>
      </c>
      <c r="E717" s="25" t="s">
        <v>3392</v>
      </c>
      <c r="F717" s="25" t="s">
        <v>3393</v>
      </c>
      <c r="G717" s="25">
        <v>4.5</v>
      </c>
      <c r="H717" s="25" t="s">
        <v>34</v>
      </c>
      <c r="I717" s="25" t="s">
        <v>3394</v>
      </c>
      <c r="J717" s="25" t="s">
        <v>38</v>
      </c>
      <c r="K717" s="25" t="s">
        <v>37</v>
      </c>
      <c r="L717" s="25" t="s">
        <v>36</v>
      </c>
      <c r="M717" s="25" t="s">
        <v>39</v>
      </c>
      <c r="N717" s="25" t="s">
        <v>40</v>
      </c>
      <c r="O717" s="26">
        <v>40480</v>
      </c>
      <c r="P717" s="25"/>
      <c r="Q717" s="25">
        <v>4.5</v>
      </c>
      <c r="R717" s="27" t="s">
        <v>41</v>
      </c>
      <c r="S717" s="28"/>
      <c r="T717" s="28"/>
    </row>
    <row r="718" spans="1:20" x14ac:dyDescent="0.35">
      <c r="A718" s="25">
        <v>118900</v>
      </c>
      <c r="B718" s="25" t="s">
        <v>30</v>
      </c>
      <c r="C718" s="25" t="s">
        <v>31</v>
      </c>
      <c r="D718" s="25" t="s">
        <v>31</v>
      </c>
      <c r="E718" s="25" t="s">
        <v>3495</v>
      </c>
      <c r="F718" s="25" t="s">
        <v>3496</v>
      </c>
      <c r="G718" s="25">
        <v>1.23</v>
      </c>
      <c r="H718" s="25" t="s">
        <v>34</v>
      </c>
      <c r="I718" s="25" t="s">
        <v>35</v>
      </c>
      <c r="J718" s="25" t="s">
        <v>38</v>
      </c>
      <c r="K718" s="25" t="s">
        <v>37</v>
      </c>
      <c r="L718" s="25" t="s">
        <v>36</v>
      </c>
      <c r="M718" s="25" t="s">
        <v>39</v>
      </c>
      <c r="N718" s="25" t="s">
        <v>40</v>
      </c>
      <c r="O718" s="26">
        <v>41807</v>
      </c>
      <c r="P718" s="25"/>
      <c r="Q718" s="25">
        <v>1.25</v>
      </c>
      <c r="R718" s="27" t="s">
        <v>41</v>
      </c>
      <c r="S718" s="28"/>
      <c r="T718" s="28"/>
    </row>
    <row r="719" spans="1:20" x14ac:dyDescent="0.35">
      <c r="A719" s="25">
        <v>98300</v>
      </c>
      <c r="B719" s="25" t="s">
        <v>30</v>
      </c>
      <c r="C719" s="25" t="s">
        <v>31</v>
      </c>
      <c r="D719" s="25" t="s">
        <v>31</v>
      </c>
      <c r="E719" s="25" t="s">
        <v>3591</v>
      </c>
      <c r="F719" s="25" t="s">
        <v>3592</v>
      </c>
      <c r="G719" s="25">
        <v>2.5</v>
      </c>
      <c r="H719" s="25" t="s">
        <v>34</v>
      </c>
      <c r="I719" s="25" t="s">
        <v>71</v>
      </c>
      <c r="J719" s="25" t="s">
        <v>38</v>
      </c>
      <c r="K719" s="25" t="s">
        <v>37</v>
      </c>
      <c r="L719" s="25" t="s">
        <v>36</v>
      </c>
      <c r="M719" s="25" t="s">
        <v>39</v>
      </c>
      <c r="N719" s="25" t="s">
        <v>220</v>
      </c>
      <c r="O719" s="26">
        <v>40170</v>
      </c>
      <c r="P719" s="25"/>
      <c r="Q719" s="25">
        <v>2</v>
      </c>
      <c r="R719" s="27" t="s">
        <v>41</v>
      </c>
      <c r="S719" s="28"/>
      <c r="T719" s="28"/>
    </row>
    <row r="720" spans="1:20" x14ac:dyDescent="0.35">
      <c r="A720" s="25">
        <v>123600</v>
      </c>
      <c r="B720" s="25" t="s">
        <v>30</v>
      </c>
      <c r="C720" s="25" t="s">
        <v>31</v>
      </c>
      <c r="D720" s="25" t="s">
        <v>31</v>
      </c>
      <c r="E720" s="25" t="s">
        <v>3602</v>
      </c>
      <c r="F720" s="25" t="s">
        <v>3603</v>
      </c>
      <c r="G720" s="25">
        <v>20</v>
      </c>
      <c r="H720" s="25" t="s">
        <v>34</v>
      </c>
      <c r="I720" s="25" t="s">
        <v>3604</v>
      </c>
      <c r="J720" s="25" t="s">
        <v>38</v>
      </c>
      <c r="K720" s="25" t="s">
        <v>37</v>
      </c>
      <c r="L720" s="25" t="s">
        <v>36</v>
      </c>
      <c r="M720" s="25" t="s">
        <v>39</v>
      </c>
      <c r="N720" s="25" t="s">
        <v>64</v>
      </c>
      <c r="O720" s="26">
        <v>42086</v>
      </c>
      <c r="P720" s="25"/>
      <c r="Q720" s="25">
        <v>20</v>
      </c>
      <c r="R720" s="27" t="s">
        <v>41</v>
      </c>
      <c r="S720" s="28"/>
      <c r="T720" s="28"/>
    </row>
    <row r="721" spans="1:20" x14ac:dyDescent="0.35">
      <c r="A721" s="25">
        <v>112000</v>
      </c>
      <c r="B721" s="25" t="s">
        <v>30</v>
      </c>
      <c r="C721" s="25" t="s">
        <v>31</v>
      </c>
      <c r="D721" s="25" t="s">
        <v>31</v>
      </c>
      <c r="E721" s="25" t="s">
        <v>3702</v>
      </c>
      <c r="F721" s="25" t="s">
        <v>3703</v>
      </c>
      <c r="G721" s="25">
        <v>10</v>
      </c>
      <c r="H721" s="25" t="s">
        <v>34</v>
      </c>
      <c r="I721" s="25" t="s">
        <v>759</v>
      </c>
      <c r="J721" s="25" t="s">
        <v>38</v>
      </c>
      <c r="K721" s="25" t="s">
        <v>37</v>
      </c>
      <c r="L721" s="25" t="s">
        <v>36</v>
      </c>
      <c r="M721" s="25" t="s">
        <v>39</v>
      </c>
      <c r="N721" s="25" t="s">
        <v>40</v>
      </c>
      <c r="O721" s="26">
        <v>41449</v>
      </c>
      <c r="P721" s="25"/>
      <c r="Q721" s="25">
        <v>10</v>
      </c>
      <c r="R721" s="27" t="s">
        <v>41</v>
      </c>
      <c r="S721" s="28"/>
      <c r="T721" s="28"/>
    </row>
    <row r="722" spans="1:20" x14ac:dyDescent="0.35">
      <c r="A722" s="25">
        <v>117000</v>
      </c>
      <c r="B722" s="25" t="s">
        <v>30</v>
      </c>
      <c r="C722" s="25" t="s">
        <v>31</v>
      </c>
      <c r="D722" s="25" t="s">
        <v>31</v>
      </c>
      <c r="E722" s="25" t="s">
        <v>3719</v>
      </c>
      <c r="F722" s="25" t="s">
        <v>3720</v>
      </c>
      <c r="G722" s="25">
        <v>18</v>
      </c>
      <c r="H722" s="25" t="s">
        <v>34</v>
      </c>
      <c r="I722" s="25" t="s">
        <v>3721</v>
      </c>
      <c r="J722" s="25" t="s">
        <v>38</v>
      </c>
      <c r="K722" s="25" t="s">
        <v>37</v>
      </c>
      <c r="L722" s="25" t="s">
        <v>36</v>
      </c>
      <c r="M722" s="25" t="s">
        <v>39</v>
      </c>
      <c r="N722" s="25" t="s">
        <v>220</v>
      </c>
      <c r="O722" s="26">
        <v>41684</v>
      </c>
      <c r="P722" s="25"/>
      <c r="Q722" s="25">
        <v>19</v>
      </c>
      <c r="R722" s="27" t="s">
        <v>41</v>
      </c>
      <c r="S722" s="28"/>
      <c r="T722" s="28"/>
    </row>
    <row r="723" spans="1:20" x14ac:dyDescent="0.35">
      <c r="A723" s="25">
        <v>102400</v>
      </c>
      <c r="B723" s="25" t="s">
        <v>30</v>
      </c>
      <c r="C723" s="25" t="s">
        <v>31</v>
      </c>
      <c r="D723" s="25" t="s">
        <v>31</v>
      </c>
      <c r="E723" s="25" t="s">
        <v>3725</v>
      </c>
      <c r="F723" s="25" t="s">
        <v>3726</v>
      </c>
      <c r="G723" s="25">
        <v>15</v>
      </c>
      <c r="H723" s="25" t="s">
        <v>34</v>
      </c>
      <c r="I723" s="25" t="s">
        <v>55</v>
      </c>
      <c r="J723" s="25" t="s">
        <v>38</v>
      </c>
      <c r="K723" s="25" t="s">
        <v>37</v>
      </c>
      <c r="L723" s="25" t="s">
        <v>36</v>
      </c>
      <c r="M723" s="25" t="s">
        <v>39</v>
      </c>
      <c r="N723" s="25" t="s">
        <v>220</v>
      </c>
      <c r="O723" s="26">
        <v>40799</v>
      </c>
      <c r="P723" s="25"/>
      <c r="Q723" s="25">
        <v>15</v>
      </c>
      <c r="R723" s="27" t="s">
        <v>41</v>
      </c>
      <c r="S723" s="28"/>
      <c r="T723" s="28"/>
    </row>
    <row r="724" spans="1:20" x14ac:dyDescent="0.35">
      <c r="A724" s="25">
        <v>112100</v>
      </c>
      <c r="B724" s="25" t="s">
        <v>30</v>
      </c>
      <c r="C724" s="25" t="s">
        <v>31</v>
      </c>
      <c r="D724" s="25" t="s">
        <v>31</v>
      </c>
      <c r="E724" s="25" t="s">
        <v>3727</v>
      </c>
      <c r="F724" s="25" t="s">
        <v>3728</v>
      </c>
      <c r="G724" s="25">
        <v>20</v>
      </c>
      <c r="H724" s="25" t="s">
        <v>34</v>
      </c>
      <c r="I724" s="25" t="s">
        <v>3729</v>
      </c>
      <c r="J724" s="25" t="s">
        <v>38</v>
      </c>
      <c r="K724" s="25" t="s">
        <v>37</v>
      </c>
      <c r="L724" s="25" t="s">
        <v>36</v>
      </c>
      <c r="M724" s="25" t="s">
        <v>39</v>
      </c>
      <c r="N724" s="25" t="s">
        <v>220</v>
      </c>
      <c r="O724" s="26">
        <v>41447</v>
      </c>
      <c r="P724" s="25"/>
      <c r="Q724" s="25">
        <v>20</v>
      </c>
      <c r="R724" s="27" t="s">
        <v>41</v>
      </c>
      <c r="S724" s="28"/>
      <c r="T724" s="28"/>
    </row>
    <row r="725" spans="1:20" x14ac:dyDescent="0.35">
      <c r="A725" s="25">
        <v>119900</v>
      </c>
      <c r="B725" s="25" t="s">
        <v>30</v>
      </c>
      <c r="C725" s="25" t="s">
        <v>31</v>
      </c>
      <c r="D725" s="25" t="s">
        <v>31</v>
      </c>
      <c r="E725" s="25" t="s">
        <v>3730</v>
      </c>
      <c r="F725" s="25" t="s">
        <v>3731</v>
      </c>
      <c r="G725" s="25">
        <v>19.75</v>
      </c>
      <c r="H725" s="25" t="s">
        <v>34</v>
      </c>
      <c r="I725" s="25" t="s">
        <v>3732</v>
      </c>
      <c r="J725" s="25" t="s">
        <v>38</v>
      </c>
      <c r="K725" s="25" t="s">
        <v>37</v>
      </c>
      <c r="L725" s="25" t="s">
        <v>36</v>
      </c>
      <c r="M725" s="25" t="s">
        <v>39</v>
      </c>
      <c r="N725" s="25" t="s">
        <v>40</v>
      </c>
      <c r="O725" s="26">
        <v>41913</v>
      </c>
      <c r="P725" s="25"/>
      <c r="Q725" s="25">
        <v>19.75</v>
      </c>
      <c r="R725" s="27" t="s">
        <v>41</v>
      </c>
      <c r="S725" s="28"/>
      <c r="T725" s="28"/>
    </row>
    <row r="726" spans="1:20" x14ac:dyDescent="0.35">
      <c r="A726" s="25">
        <v>123300</v>
      </c>
      <c r="B726" s="25" t="s">
        <v>30</v>
      </c>
      <c r="C726" s="25" t="s">
        <v>31</v>
      </c>
      <c r="D726" s="25" t="s">
        <v>31</v>
      </c>
      <c r="E726" s="25" t="s">
        <v>3740</v>
      </c>
      <c r="F726" s="25" t="s">
        <v>3741</v>
      </c>
      <c r="G726" s="25">
        <v>20</v>
      </c>
      <c r="H726" s="25" t="s">
        <v>34</v>
      </c>
      <c r="I726" s="25" t="s">
        <v>3742</v>
      </c>
      <c r="J726" s="25" t="s">
        <v>38</v>
      </c>
      <c r="K726" s="25" t="s">
        <v>37</v>
      </c>
      <c r="L726" s="25" t="s">
        <v>36</v>
      </c>
      <c r="M726" s="25" t="s">
        <v>39</v>
      </c>
      <c r="N726" s="25" t="s">
        <v>40</v>
      </c>
      <c r="O726" s="26">
        <v>42054</v>
      </c>
      <c r="P726" s="25"/>
      <c r="Q726" s="25">
        <v>20</v>
      </c>
      <c r="R726" s="27" t="s">
        <v>41</v>
      </c>
      <c r="S726" s="28"/>
      <c r="T726" s="28"/>
    </row>
    <row r="727" spans="1:20" x14ac:dyDescent="0.35">
      <c r="A727" s="41">
        <v>124600</v>
      </c>
      <c r="B727" s="41" t="s">
        <v>30</v>
      </c>
      <c r="C727" s="41" t="s">
        <v>31</v>
      </c>
      <c r="D727" s="41" t="s">
        <v>31</v>
      </c>
      <c r="E727" s="41" t="s">
        <v>414</v>
      </c>
      <c r="F727" s="41" t="s">
        <v>415</v>
      </c>
      <c r="G727" s="41">
        <v>12</v>
      </c>
      <c r="H727" s="41" t="s">
        <v>34</v>
      </c>
      <c r="I727" s="41" t="s">
        <v>416</v>
      </c>
      <c r="J727" s="41" t="s">
        <v>38</v>
      </c>
      <c r="K727" s="41" t="s">
        <v>37</v>
      </c>
      <c r="L727" s="41" t="s">
        <v>36</v>
      </c>
      <c r="M727" s="41" t="s">
        <v>224</v>
      </c>
      <c r="N727" s="41" t="s">
        <v>225</v>
      </c>
      <c r="O727" s="42">
        <v>42110</v>
      </c>
      <c r="P727" s="41"/>
      <c r="Q727" s="41">
        <v>12</v>
      </c>
      <c r="R727" s="43" t="s">
        <v>41</v>
      </c>
      <c r="S727" s="40"/>
      <c r="T727" s="40"/>
    </row>
    <row r="728" spans="1:20" x14ac:dyDescent="0.35">
      <c r="A728" s="41">
        <v>126600</v>
      </c>
      <c r="B728" s="41" t="s">
        <v>30</v>
      </c>
      <c r="C728" s="41" t="s">
        <v>31</v>
      </c>
      <c r="D728" s="41" t="s">
        <v>31</v>
      </c>
      <c r="E728" s="41" t="s">
        <v>1186</v>
      </c>
      <c r="F728" s="41" t="s">
        <v>1187</v>
      </c>
      <c r="G728" s="41">
        <v>20</v>
      </c>
      <c r="H728" s="41" t="s">
        <v>34</v>
      </c>
      <c r="I728" s="41" t="s">
        <v>1188</v>
      </c>
      <c r="J728" s="41" t="s">
        <v>38</v>
      </c>
      <c r="K728" s="41" t="s">
        <v>37</v>
      </c>
      <c r="L728" s="41" t="s">
        <v>36</v>
      </c>
      <c r="M728" s="41" t="s">
        <v>224</v>
      </c>
      <c r="N728" s="41" t="s">
        <v>40</v>
      </c>
      <c r="O728" s="42">
        <v>42228</v>
      </c>
      <c r="P728" s="41"/>
      <c r="Q728" s="41">
        <v>20</v>
      </c>
      <c r="R728" s="43" t="s">
        <v>41</v>
      </c>
      <c r="S728" s="40"/>
      <c r="T728" s="40"/>
    </row>
    <row r="729" spans="1:20" x14ac:dyDescent="0.35">
      <c r="A729" s="41">
        <v>137000</v>
      </c>
      <c r="B729" s="41" t="s">
        <v>30</v>
      </c>
      <c r="C729" s="41" t="s">
        <v>31</v>
      </c>
      <c r="D729" s="41" t="s">
        <v>31</v>
      </c>
      <c r="E729" s="41" t="s">
        <v>1300</v>
      </c>
      <c r="F729" s="41" t="s">
        <v>1301</v>
      </c>
      <c r="G729" s="41">
        <v>60</v>
      </c>
      <c r="H729" s="41" t="s">
        <v>34</v>
      </c>
      <c r="I729" s="41" t="s">
        <v>1302</v>
      </c>
      <c r="J729" s="41" t="s">
        <v>38</v>
      </c>
      <c r="K729" s="41" t="s">
        <v>37</v>
      </c>
      <c r="L729" s="41" t="s">
        <v>36</v>
      </c>
      <c r="M729" s="41" t="s">
        <v>224</v>
      </c>
      <c r="N729" s="41" t="s">
        <v>225</v>
      </c>
      <c r="O729" s="42">
        <v>42649</v>
      </c>
      <c r="P729" s="41"/>
      <c r="Q729" s="41">
        <v>60</v>
      </c>
      <c r="R729" s="43" t="s">
        <v>41</v>
      </c>
      <c r="S729" s="40"/>
      <c r="T729" s="40"/>
    </row>
    <row r="730" spans="1:20" x14ac:dyDescent="0.35">
      <c r="A730" s="41">
        <v>135300</v>
      </c>
      <c r="B730" s="41" t="s">
        <v>30</v>
      </c>
      <c r="C730" s="41" t="s">
        <v>31</v>
      </c>
      <c r="D730" s="41" t="s">
        <v>31</v>
      </c>
      <c r="E730" s="41" t="s">
        <v>1400</v>
      </c>
      <c r="F730" s="41" t="s">
        <v>1401</v>
      </c>
      <c r="G730" s="41">
        <v>20</v>
      </c>
      <c r="H730" s="41" t="s">
        <v>34</v>
      </c>
      <c r="I730" s="41" t="s">
        <v>1402</v>
      </c>
      <c r="J730" s="41" t="s">
        <v>38</v>
      </c>
      <c r="K730" s="41" t="s">
        <v>37</v>
      </c>
      <c r="L730" s="41" t="s">
        <v>36</v>
      </c>
      <c r="M730" s="41" t="s">
        <v>224</v>
      </c>
      <c r="N730" s="41" t="s">
        <v>225</v>
      </c>
      <c r="O730" s="42">
        <v>42433</v>
      </c>
      <c r="P730" s="41"/>
      <c r="Q730" s="41">
        <v>20</v>
      </c>
      <c r="R730" s="43" t="s">
        <v>41</v>
      </c>
      <c r="S730" s="40"/>
      <c r="T730" s="40"/>
    </row>
    <row r="731" spans="1:20" x14ac:dyDescent="0.35">
      <c r="A731" s="41">
        <v>130600</v>
      </c>
      <c r="B731" s="41" t="s">
        <v>30</v>
      </c>
      <c r="C731" s="41" t="s">
        <v>31</v>
      </c>
      <c r="D731" s="41" t="s">
        <v>31</v>
      </c>
      <c r="E731" s="41" t="s">
        <v>1740</v>
      </c>
      <c r="F731" s="41" t="s">
        <v>1741</v>
      </c>
      <c r="G731" s="41">
        <v>26.66</v>
      </c>
      <c r="H731" s="41" t="s">
        <v>34</v>
      </c>
      <c r="I731" s="41" t="s">
        <v>1742</v>
      </c>
      <c r="J731" s="41" t="s">
        <v>38</v>
      </c>
      <c r="K731" s="41" t="s">
        <v>37</v>
      </c>
      <c r="L731" s="41" t="s">
        <v>36</v>
      </c>
      <c r="M731" s="41" t="s">
        <v>224</v>
      </c>
      <c r="N731" s="41" t="s">
        <v>225</v>
      </c>
      <c r="O731" s="42">
        <v>42361</v>
      </c>
      <c r="P731" s="41"/>
      <c r="Q731" s="41">
        <v>33.26</v>
      </c>
      <c r="R731" s="43" t="s">
        <v>41</v>
      </c>
      <c r="S731" s="40"/>
      <c r="T731" s="40"/>
    </row>
    <row r="732" spans="1:20" x14ac:dyDescent="0.35">
      <c r="A732" s="41">
        <v>135900</v>
      </c>
      <c r="B732" s="41" t="s">
        <v>30</v>
      </c>
      <c r="C732" s="41" t="s">
        <v>31</v>
      </c>
      <c r="D732" s="41" t="s">
        <v>31</v>
      </c>
      <c r="E732" s="41" t="s">
        <v>2496</v>
      </c>
      <c r="F732" s="41" t="s">
        <v>2497</v>
      </c>
      <c r="G732" s="41">
        <v>30</v>
      </c>
      <c r="H732" s="41" t="s">
        <v>34</v>
      </c>
      <c r="I732" s="41" t="s">
        <v>2498</v>
      </c>
      <c r="J732" s="41" t="s">
        <v>38</v>
      </c>
      <c r="K732" s="41" t="s">
        <v>37</v>
      </c>
      <c r="L732" s="41" t="s">
        <v>36</v>
      </c>
      <c r="M732" s="41" t="s">
        <v>224</v>
      </c>
      <c r="N732" s="41" t="s">
        <v>225</v>
      </c>
      <c r="O732" s="42">
        <v>42563</v>
      </c>
      <c r="P732" s="41"/>
      <c r="Q732" s="41">
        <v>30</v>
      </c>
      <c r="R732" s="43" t="s">
        <v>41</v>
      </c>
      <c r="S732" s="40"/>
      <c r="T732" s="40"/>
    </row>
    <row r="733" spans="1:20" x14ac:dyDescent="0.35">
      <c r="A733" s="41">
        <v>118300</v>
      </c>
      <c r="B733" s="41" t="s">
        <v>30</v>
      </c>
      <c r="C733" s="41" t="s">
        <v>31</v>
      </c>
      <c r="D733" s="41" t="s">
        <v>31</v>
      </c>
      <c r="E733" s="41" t="s">
        <v>2657</v>
      </c>
      <c r="F733" s="41" t="s">
        <v>2658</v>
      </c>
      <c r="G733" s="41">
        <v>12</v>
      </c>
      <c r="H733" s="41" t="s">
        <v>34</v>
      </c>
      <c r="I733" s="41" t="s">
        <v>2659</v>
      </c>
      <c r="J733" s="41" t="s">
        <v>38</v>
      </c>
      <c r="K733" s="41" t="s">
        <v>37</v>
      </c>
      <c r="L733" s="41" t="s">
        <v>36</v>
      </c>
      <c r="M733" s="41" t="s">
        <v>224</v>
      </c>
      <c r="N733" s="41" t="s">
        <v>40</v>
      </c>
      <c r="O733" s="42">
        <v>41816</v>
      </c>
      <c r="P733" s="41"/>
      <c r="Q733" s="41">
        <v>12</v>
      </c>
      <c r="R733" s="43" t="s">
        <v>41</v>
      </c>
      <c r="S733" s="40"/>
      <c r="T733" s="40"/>
    </row>
    <row r="734" spans="1:20" x14ac:dyDescent="0.35">
      <c r="A734" s="41">
        <v>119100</v>
      </c>
      <c r="B734" s="41" t="s">
        <v>30</v>
      </c>
      <c r="C734" s="41" t="s">
        <v>31</v>
      </c>
      <c r="D734" s="41" t="s">
        <v>31</v>
      </c>
      <c r="E734" s="41" t="s">
        <v>2660</v>
      </c>
      <c r="F734" s="41" t="s">
        <v>2661</v>
      </c>
      <c r="G734" s="41">
        <v>8</v>
      </c>
      <c r="H734" s="41" t="s">
        <v>34</v>
      </c>
      <c r="I734" s="41" t="s">
        <v>2662</v>
      </c>
      <c r="J734" s="41" t="s">
        <v>38</v>
      </c>
      <c r="K734" s="41" t="s">
        <v>37</v>
      </c>
      <c r="L734" s="41" t="s">
        <v>36</v>
      </c>
      <c r="M734" s="41" t="s">
        <v>224</v>
      </c>
      <c r="N734" s="41" t="s">
        <v>40</v>
      </c>
      <c r="O734" s="42">
        <v>41816</v>
      </c>
      <c r="P734" s="41"/>
      <c r="Q734" s="41">
        <v>8</v>
      </c>
      <c r="R734" s="43" t="s">
        <v>41</v>
      </c>
      <c r="S734" s="40"/>
      <c r="T734" s="40"/>
    </row>
    <row r="735" spans="1:20" x14ac:dyDescent="0.35">
      <c r="A735" s="41">
        <v>124400</v>
      </c>
      <c r="B735" s="41" t="s">
        <v>30</v>
      </c>
      <c r="C735" s="41" t="s">
        <v>31</v>
      </c>
      <c r="D735" s="41" t="s">
        <v>31</v>
      </c>
      <c r="E735" s="41" t="s">
        <v>3289</v>
      </c>
      <c r="F735" s="41" t="s">
        <v>3290</v>
      </c>
      <c r="G735" s="41">
        <v>20</v>
      </c>
      <c r="H735" s="41" t="s">
        <v>34</v>
      </c>
      <c r="I735" s="41" t="s">
        <v>3291</v>
      </c>
      <c r="J735" s="41" t="s">
        <v>38</v>
      </c>
      <c r="K735" s="41" t="s">
        <v>37</v>
      </c>
      <c r="L735" s="41" t="s">
        <v>36</v>
      </c>
      <c r="M735" s="41" t="s">
        <v>224</v>
      </c>
      <c r="N735" s="41" t="s">
        <v>225</v>
      </c>
      <c r="O735" s="42">
        <v>42159</v>
      </c>
      <c r="P735" s="41"/>
      <c r="Q735" s="41">
        <v>20</v>
      </c>
      <c r="R735" s="43" t="s">
        <v>41</v>
      </c>
      <c r="S735" s="40"/>
      <c r="T735" s="40"/>
    </row>
    <row r="736" spans="1:20" x14ac:dyDescent="0.35">
      <c r="A736" s="41">
        <v>123800</v>
      </c>
      <c r="B736" s="41" t="s">
        <v>30</v>
      </c>
      <c r="C736" s="41" t="s">
        <v>31</v>
      </c>
      <c r="D736" s="41" t="s">
        <v>31</v>
      </c>
      <c r="E736" s="41" t="s">
        <v>3341</v>
      </c>
      <c r="F736" s="41" t="s">
        <v>3342</v>
      </c>
      <c r="G736" s="41">
        <v>20</v>
      </c>
      <c r="H736" s="41" t="s">
        <v>34</v>
      </c>
      <c r="I736" s="41" t="s">
        <v>3343</v>
      </c>
      <c r="J736" s="41" t="s">
        <v>38</v>
      </c>
      <c r="K736" s="41" t="s">
        <v>37</v>
      </c>
      <c r="L736" s="41" t="s">
        <v>36</v>
      </c>
      <c r="M736" s="41" t="s">
        <v>224</v>
      </c>
      <c r="N736" s="41" t="s">
        <v>40</v>
      </c>
      <c r="O736" s="42">
        <v>42101</v>
      </c>
      <c r="P736" s="41"/>
      <c r="Q736" s="41">
        <v>20</v>
      </c>
      <c r="R736" s="43" t="s">
        <v>41</v>
      </c>
      <c r="S736" s="40"/>
      <c r="T736" s="40"/>
    </row>
    <row r="737" spans="1:20" x14ac:dyDescent="0.35">
      <c r="A737" s="41">
        <v>113200</v>
      </c>
      <c r="B737" s="41" t="s">
        <v>30</v>
      </c>
      <c r="C737" s="41" t="s">
        <v>31</v>
      </c>
      <c r="D737" s="41" t="s">
        <v>31</v>
      </c>
      <c r="E737" s="41" t="s">
        <v>3503</v>
      </c>
      <c r="F737" s="41" t="s">
        <v>3504</v>
      </c>
      <c r="G737" s="41">
        <v>550</v>
      </c>
      <c r="H737" s="41" t="s">
        <v>34</v>
      </c>
      <c r="I737" s="41" t="s">
        <v>3505</v>
      </c>
      <c r="J737" s="41" t="s">
        <v>38</v>
      </c>
      <c r="K737" s="41" t="s">
        <v>37</v>
      </c>
      <c r="L737" s="41" t="s">
        <v>36</v>
      </c>
      <c r="M737" s="41" t="s">
        <v>224</v>
      </c>
      <c r="N737" s="41" t="s">
        <v>220</v>
      </c>
      <c r="O737" s="42">
        <v>41939</v>
      </c>
      <c r="P737" s="41"/>
      <c r="Q737" s="41">
        <v>550</v>
      </c>
      <c r="R737" s="43" t="s">
        <v>41</v>
      </c>
      <c r="S737" s="40"/>
      <c r="T737" s="40"/>
    </row>
    <row r="738" spans="1:20" x14ac:dyDescent="0.35">
      <c r="A738" s="41">
        <v>136000</v>
      </c>
      <c r="B738" s="41" t="s">
        <v>30</v>
      </c>
      <c r="C738" s="41" t="s">
        <v>31</v>
      </c>
      <c r="D738" s="41" t="s">
        <v>31</v>
      </c>
      <c r="E738" s="41" t="s">
        <v>3529</v>
      </c>
      <c r="F738" s="41" t="s">
        <v>3530</v>
      </c>
      <c r="G738" s="41">
        <v>200</v>
      </c>
      <c r="H738" s="41" t="s">
        <v>34</v>
      </c>
      <c r="I738" s="41" t="s">
        <v>3531</v>
      </c>
      <c r="J738" s="41" t="s">
        <v>38</v>
      </c>
      <c r="K738" s="41" t="s">
        <v>37</v>
      </c>
      <c r="L738" s="41" t="s">
        <v>36</v>
      </c>
      <c r="M738" s="41" t="s">
        <v>224</v>
      </c>
      <c r="N738" s="41" t="s">
        <v>225</v>
      </c>
      <c r="O738" s="42">
        <v>42579</v>
      </c>
      <c r="P738" s="41"/>
      <c r="Q738" s="41">
        <v>200</v>
      </c>
      <c r="R738" s="43" t="s">
        <v>41</v>
      </c>
      <c r="S738" s="40"/>
      <c r="T738" s="40"/>
    </row>
    <row r="739" spans="1:20" x14ac:dyDescent="0.35">
      <c r="A739" s="41">
        <v>116600</v>
      </c>
      <c r="B739" s="41" t="s">
        <v>30</v>
      </c>
      <c r="C739" s="41" t="s">
        <v>31</v>
      </c>
      <c r="D739" s="41" t="s">
        <v>31</v>
      </c>
      <c r="E739" s="41" t="s">
        <v>3616</v>
      </c>
      <c r="F739" s="41" t="s">
        <v>3617</v>
      </c>
      <c r="G739" s="41">
        <v>1.5</v>
      </c>
      <c r="H739" s="41" t="s">
        <v>34</v>
      </c>
      <c r="I739" s="41" t="s">
        <v>3618</v>
      </c>
      <c r="J739" s="41" t="s">
        <v>38</v>
      </c>
      <c r="K739" s="41" t="s">
        <v>37</v>
      </c>
      <c r="L739" s="41" t="s">
        <v>36</v>
      </c>
      <c r="M739" s="41" t="s">
        <v>224</v>
      </c>
      <c r="N739" s="41" t="s">
        <v>220</v>
      </c>
      <c r="O739" s="42">
        <v>41703</v>
      </c>
      <c r="P739" s="41"/>
      <c r="Q739" s="41">
        <v>1.5</v>
      </c>
      <c r="R739" s="43" t="s">
        <v>41</v>
      </c>
      <c r="S739" s="40"/>
      <c r="T739" s="40"/>
    </row>
    <row r="740" spans="1:20" x14ac:dyDescent="0.35">
      <c r="A740" s="41">
        <v>130700</v>
      </c>
      <c r="B740" s="41" t="s">
        <v>30</v>
      </c>
      <c r="C740" s="41" t="s">
        <v>31</v>
      </c>
      <c r="D740" s="41" t="s">
        <v>31</v>
      </c>
      <c r="E740" s="41" t="s">
        <v>3798</v>
      </c>
      <c r="F740" s="41" t="s">
        <v>3799</v>
      </c>
      <c r="G740" s="41">
        <v>14.99</v>
      </c>
      <c r="H740" s="41" t="s">
        <v>34</v>
      </c>
      <c r="I740" s="41" t="s">
        <v>3800</v>
      </c>
      <c r="J740" s="41" t="s">
        <v>38</v>
      </c>
      <c r="K740" s="41" t="s">
        <v>37</v>
      </c>
      <c r="L740" s="41" t="s">
        <v>36</v>
      </c>
      <c r="M740" s="41" t="s">
        <v>224</v>
      </c>
      <c r="N740" s="41" t="s">
        <v>225</v>
      </c>
      <c r="O740" s="42">
        <v>42361</v>
      </c>
      <c r="P740" s="41"/>
      <c r="Q740" s="41">
        <v>18.75</v>
      </c>
      <c r="R740" s="43" t="s">
        <v>41</v>
      </c>
      <c r="S740" s="40"/>
      <c r="T740" s="40"/>
    </row>
    <row r="741" spans="1:20" x14ac:dyDescent="0.35">
      <c r="A741" s="37">
        <v>127300</v>
      </c>
      <c r="B741" s="37" t="s">
        <v>30</v>
      </c>
      <c r="C741" s="37" t="s">
        <v>31</v>
      </c>
      <c r="D741" s="37" t="s">
        <v>31</v>
      </c>
      <c r="E741" s="37" t="s">
        <v>1409</v>
      </c>
      <c r="F741" s="37" t="s">
        <v>1410</v>
      </c>
      <c r="G741" s="37">
        <v>1.5</v>
      </c>
      <c r="H741" s="37" t="s">
        <v>34</v>
      </c>
      <c r="I741" s="37" t="s">
        <v>1353</v>
      </c>
      <c r="J741" s="37" t="s">
        <v>38</v>
      </c>
      <c r="K741" s="37" t="s">
        <v>37</v>
      </c>
      <c r="L741" s="37" t="s">
        <v>36</v>
      </c>
      <c r="M741" s="37" t="s">
        <v>50</v>
      </c>
      <c r="N741" s="37" t="s">
        <v>40</v>
      </c>
      <c r="O741" s="38">
        <v>42297</v>
      </c>
      <c r="P741" s="37"/>
      <c r="Q741" s="37">
        <v>1.5</v>
      </c>
      <c r="R741" s="39" t="s">
        <v>41</v>
      </c>
      <c r="S741" s="40"/>
      <c r="T741" s="40"/>
    </row>
    <row r="742" spans="1:20" x14ac:dyDescent="0.35">
      <c r="A742" s="37">
        <v>136200</v>
      </c>
      <c r="B742" s="37" t="s">
        <v>30</v>
      </c>
      <c r="C742" s="37" t="s">
        <v>31</v>
      </c>
      <c r="D742" s="37" t="s">
        <v>31</v>
      </c>
      <c r="E742" s="37" t="s">
        <v>1757</v>
      </c>
      <c r="F742" s="37" t="s">
        <v>1758</v>
      </c>
      <c r="G742" s="37">
        <v>100</v>
      </c>
      <c r="H742" s="37" t="s">
        <v>34</v>
      </c>
      <c r="I742" s="37" t="s">
        <v>1759</v>
      </c>
      <c r="J742" s="37" t="s">
        <v>38</v>
      </c>
      <c r="K742" s="37" t="s">
        <v>37</v>
      </c>
      <c r="L742" s="37" t="s">
        <v>36</v>
      </c>
      <c r="M742" s="37" t="s">
        <v>50</v>
      </c>
      <c r="N742" s="37" t="s">
        <v>40</v>
      </c>
      <c r="O742" s="38">
        <v>42601</v>
      </c>
      <c r="P742" s="37"/>
      <c r="Q742" s="37">
        <v>100</v>
      </c>
      <c r="R742" s="39" t="s">
        <v>41</v>
      </c>
      <c r="S742" s="40"/>
      <c r="T742" s="40"/>
    </row>
    <row r="743" spans="1:20" x14ac:dyDescent="0.35">
      <c r="A743" s="37">
        <v>135100</v>
      </c>
      <c r="B743" s="37" t="s">
        <v>30</v>
      </c>
      <c r="C743" s="37" t="s">
        <v>31</v>
      </c>
      <c r="D743" s="37" t="s">
        <v>31</v>
      </c>
      <c r="E743" s="37" t="s">
        <v>3722</v>
      </c>
      <c r="F743" s="37" t="s">
        <v>3723</v>
      </c>
      <c r="G743" s="37">
        <v>2</v>
      </c>
      <c r="H743" s="37" t="s">
        <v>34</v>
      </c>
      <c r="I743" s="37" t="s">
        <v>3724</v>
      </c>
      <c r="J743" s="37" t="s">
        <v>38</v>
      </c>
      <c r="K743" s="37" t="s">
        <v>37</v>
      </c>
      <c r="L743" s="37" t="s">
        <v>36</v>
      </c>
      <c r="M743" s="37" t="s">
        <v>50</v>
      </c>
      <c r="N743" s="37" t="s">
        <v>220</v>
      </c>
      <c r="O743" s="38">
        <v>42497</v>
      </c>
      <c r="P743" s="37"/>
      <c r="Q743" s="37">
        <v>2</v>
      </c>
      <c r="R743" s="39" t="s">
        <v>41</v>
      </c>
      <c r="S743" s="40"/>
      <c r="T743" s="40"/>
    </row>
    <row r="744" spans="1:20" x14ac:dyDescent="0.35">
      <c r="A744" s="41">
        <v>7800</v>
      </c>
      <c r="B744" s="41" t="s">
        <v>30</v>
      </c>
      <c r="C744" s="41" t="s">
        <v>31</v>
      </c>
      <c r="D744" s="41" t="s">
        <v>31</v>
      </c>
      <c r="E744" s="41" t="s">
        <v>1146</v>
      </c>
      <c r="F744" s="41" t="s">
        <v>1147</v>
      </c>
      <c r="G744" s="41">
        <v>1150</v>
      </c>
      <c r="H744" s="41" t="s">
        <v>34</v>
      </c>
      <c r="I744" s="41" t="s">
        <v>71</v>
      </c>
      <c r="J744" s="41" t="s">
        <v>1149</v>
      </c>
      <c r="K744" s="41" t="s">
        <v>48</v>
      </c>
      <c r="L744" s="41" t="s">
        <v>1148</v>
      </c>
      <c r="M744" s="41" t="s">
        <v>224</v>
      </c>
      <c r="N744" s="41" t="s">
        <v>225</v>
      </c>
      <c r="O744" s="42">
        <v>31048</v>
      </c>
      <c r="P744" s="41"/>
      <c r="Q744" s="41">
        <v>1150</v>
      </c>
      <c r="R744" s="43" t="s">
        <v>41</v>
      </c>
      <c r="S744" s="40">
        <v>0.83499999999999996</v>
      </c>
      <c r="T744" s="40"/>
    </row>
    <row r="745" spans="1:20" x14ac:dyDescent="0.35">
      <c r="A745" s="41">
        <v>7900</v>
      </c>
      <c r="B745" s="41" t="s">
        <v>30</v>
      </c>
      <c r="C745" s="41" t="s">
        <v>31</v>
      </c>
      <c r="D745" s="41" t="s">
        <v>31</v>
      </c>
      <c r="E745" s="41" t="s">
        <v>1150</v>
      </c>
      <c r="F745" s="41" t="s">
        <v>1151</v>
      </c>
      <c r="G745" s="41">
        <v>1150</v>
      </c>
      <c r="H745" s="41" t="s">
        <v>34</v>
      </c>
      <c r="I745" s="41" t="s">
        <v>71</v>
      </c>
      <c r="J745" s="41" t="s">
        <v>1149</v>
      </c>
      <c r="K745" s="41" t="s">
        <v>48</v>
      </c>
      <c r="L745" s="41" t="s">
        <v>1148</v>
      </c>
      <c r="M745" s="41" t="s">
        <v>224</v>
      </c>
      <c r="N745" s="41" t="s">
        <v>225</v>
      </c>
      <c r="O745" s="42">
        <v>31413</v>
      </c>
      <c r="P745" s="41"/>
      <c r="Q745" s="41">
        <v>1150</v>
      </c>
      <c r="R745" s="43" t="s">
        <v>41</v>
      </c>
      <c r="S745" s="40">
        <v>0.83499999999999996</v>
      </c>
      <c r="T745" s="40"/>
    </row>
    <row r="746" spans="1:20" x14ac:dyDescent="0.35">
      <c r="A746" s="25">
        <v>128000</v>
      </c>
      <c r="B746" s="25" t="s">
        <v>30</v>
      </c>
      <c r="C746" s="25" t="s">
        <v>31</v>
      </c>
      <c r="D746" s="25" t="s">
        <v>31</v>
      </c>
      <c r="E746" s="25" t="s">
        <v>1812</v>
      </c>
      <c r="F746" s="25" t="s">
        <v>1813</v>
      </c>
      <c r="G746" s="25">
        <v>100</v>
      </c>
      <c r="H746" s="25" t="s">
        <v>34</v>
      </c>
      <c r="I746" s="25" t="s">
        <v>1814</v>
      </c>
      <c r="J746" s="25" t="s">
        <v>232</v>
      </c>
      <c r="K746" s="25" t="s">
        <v>1815</v>
      </c>
      <c r="L746" s="25" t="s">
        <v>785</v>
      </c>
      <c r="M746" s="25" t="s">
        <v>39</v>
      </c>
      <c r="N746" s="25" t="s">
        <v>40</v>
      </c>
      <c r="O746" s="25"/>
      <c r="P746" s="25"/>
      <c r="Q746" s="25">
        <v>100</v>
      </c>
      <c r="R746" s="27" t="s">
        <v>204</v>
      </c>
      <c r="S746" s="28"/>
      <c r="T746" s="28"/>
    </row>
    <row r="747" spans="1:20" x14ac:dyDescent="0.35">
      <c r="A747" s="25">
        <v>127900</v>
      </c>
      <c r="B747" s="25" t="s">
        <v>30</v>
      </c>
      <c r="C747" s="25" t="s">
        <v>31</v>
      </c>
      <c r="D747" s="25" t="s">
        <v>31</v>
      </c>
      <c r="E747" s="25" t="s">
        <v>2121</v>
      </c>
      <c r="F747" s="25" t="s">
        <v>2121</v>
      </c>
      <c r="G747" s="25">
        <v>250</v>
      </c>
      <c r="H747" s="25" t="s">
        <v>34</v>
      </c>
      <c r="I747" s="25" t="s">
        <v>1814</v>
      </c>
      <c r="J747" s="25" t="s">
        <v>232</v>
      </c>
      <c r="K747" s="25" t="s">
        <v>1815</v>
      </c>
      <c r="L747" s="25" t="s">
        <v>785</v>
      </c>
      <c r="M747" s="25" t="s">
        <v>39</v>
      </c>
      <c r="N747" s="25" t="s">
        <v>40</v>
      </c>
      <c r="O747" s="25"/>
      <c r="P747" s="25"/>
      <c r="Q747" s="25">
        <v>250</v>
      </c>
      <c r="R747" s="27" t="s">
        <v>204</v>
      </c>
      <c r="S747" s="28"/>
      <c r="T747" s="28"/>
    </row>
    <row r="748" spans="1:20" x14ac:dyDescent="0.35">
      <c r="A748" s="25">
        <v>93100</v>
      </c>
      <c r="B748" s="25" t="s">
        <v>30</v>
      </c>
      <c r="C748" s="25" t="s">
        <v>42</v>
      </c>
      <c r="D748" s="25" t="s">
        <v>42</v>
      </c>
      <c r="E748" s="25" t="s">
        <v>835</v>
      </c>
      <c r="F748" s="25" t="s">
        <v>836</v>
      </c>
      <c r="G748" s="25">
        <v>2</v>
      </c>
      <c r="H748" s="25" t="s">
        <v>34</v>
      </c>
      <c r="I748" s="25" t="s">
        <v>837</v>
      </c>
      <c r="J748" s="25" t="s">
        <v>232</v>
      </c>
      <c r="K748" s="25" t="s">
        <v>232</v>
      </c>
      <c r="L748" s="25" t="s">
        <v>124</v>
      </c>
      <c r="M748" s="25" t="s">
        <v>39</v>
      </c>
      <c r="N748" s="25" t="s">
        <v>40</v>
      </c>
      <c r="O748" s="26">
        <v>38869</v>
      </c>
      <c r="P748" s="25"/>
      <c r="Q748" s="25">
        <v>2</v>
      </c>
      <c r="R748" s="27" t="s">
        <v>41</v>
      </c>
      <c r="S748" s="28"/>
      <c r="T748" s="28"/>
    </row>
    <row r="749" spans="1:20" x14ac:dyDescent="0.35">
      <c r="A749" s="25">
        <v>58400</v>
      </c>
      <c r="B749" s="25" t="s">
        <v>30</v>
      </c>
      <c r="C749" s="25" t="s">
        <v>42</v>
      </c>
      <c r="D749" s="25" t="s">
        <v>42</v>
      </c>
      <c r="E749" s="25" t="s">
        <v>2272</v>
      </c>
      <c r="F749" s="25" t="s">
        <v>2273</v>
      </c>
      <c r="G749" s="25">
        <v>1</v>
      </c>
      <c r="H749" s="25" t="s">
        <v>34</v>
      </c>
      <c r="I749" s="25" t="s">
        <v>232</v>
      </c>
      <c r="J749" s="25" t="s">
        <v>411</v>
      </c>
      <c r="K749" s="25"/>
      <c r="L749" s="25" t="s">
        <v>187</v>
      </c>
      <c r="M749" s="25" t="s">
        <v>39</v>
      </c>
      <c r="N749" s="25" t="s">
        <v>40</v>
      </c>
      <c r="O749" s="26">
        <v>31048</v>
      </c>
      <c r="P749" s="25"/>
      <c r="Q749" s="25">
        <v>1</v>
      </c>
      <c r="R749" s="27" t="s">
        <v>41</v>
      </c>
      <c r="S749" s="28"/>
      <c r="T749" s="28"/>
    </row>
    <row r="750" spans="1:20" x14ac:dyDescent="0.35">
      <c r="A750" s="25">
        <v>93900</v>
      </c>
      <c r="B750" s="25" t="s">
        <v>30</v>
      </c>
      <c r="C750" s="25" t="s">
        <v>42</v>
      </c>
      <c r="D750" s="25" t="s">
        <v>42</v>
      </c>
      <c r="E750" s="25" t="s">
        <v>1343</v>
      </c>
      <c r="F750" s="25" t="s">
        <v>1344</v>
      </c>
      <c r="G750" s="25">
        <v>1.6</v>
      </c>
      <c r="H750" s="25" t="s">
        <v>34</v>
      </c>
      <c r="I750" s="25"/>
      <c r="J750" s="25" t="s">
        <v>73</v>
      </c>
      <c r="K750" s="25" t="s">
        <v>1345</v>
      </c>
      <c r="L750" s="25" t="s">
        <v>72</v>
      </c>
      <c r="M750" s="25" t="s">
        <v>39</v>
      </c>
      <c r="N750" s="25" t="s">
        <v>40</v>
      </c>
      <c r="O750" s="25"/>
      <c r="P750" s="25"/>
      <c r="Q750" s="25">
        <v>0.3</v>
      </c>
      <c r="R750" s="27" t="s">
        <v>41</v>
      </c>
      <c r="S750" s="28"/>
      <c r="T750" s="28"/>
    </row>
    <row r="751" spans="1:20" x14ac:dyDescent="0.35">
      <c r="A751" s="25">
        <v>65500</v>
      </c>
      <c r="B751" s="25" t="s">
        <v>30</v>
      </c>
      <c r="C751" s="25" t="s">
        <v>42</v>
      </c>
      <c r="D751" s="25" t="s">
        <v>42</v>
      </c>
      <c r="E751" s="25" t="s">
        <v>2947</v>
      </c>
      <c r="F751" s="25" t="s">
        <v>2948</v>
      </c>
      <c r="G751" s="25">
        <v>1.7</v>
      </c>
      <c r="H751" s="25" t="s">
        <v>34</v>
      </c>
      <c r="I751" s="25" t="s">
        <v>232</v>
      </c>
      <c r="J751" s="25" t="s">
        <v>73</v>
      </c>
      <c r="K751" s="25" t="s">
        <v>1345</v>
      </c>
      <c r="L751" s="25" t="s">
        <v>72</v>
      </c>
      <c r="M751" s="25" t="s">
        <v>39</v>
      </c>
      <c r="N751" s="25" t="s">
        <v>40</v>
      </c>
      <c r="O751" s="26">
        <v>30682</v>
      </c>
      <c r="P751" s="25"/>
      <c r="Q751" s="25">
        <v>2.5</v>
      </c>
      <c r="R751" s="27" t="s">
        <v>41</v>
      </c>
      <c r="S751" s="28"/>
      <c r="T751" s="28"/>
    </row>
    <row r="752" spans="1:20" x14ac:dyDescent="0.35">
      <c r="A752" s="25">
        <v>1400</v>
      </c>
      <c r="B752" s="25" t="s">
        <v>30</v>
      </c>
      <c r="C752" s="25" t="s">
        <v>31</v>
      </c>
      <c r="D752" s="25" t="s">
        <v>42</v>
      </c>
      <c r="E752" s="25" t="s">
        <v>69</v>
      </c>
      <c r="F752" s="25" t="s">
        <v>70</v>
      </c>
      <c r="G752" s="25">
        <v>1</v>
      </c>
      <c r="H752" s="25" t="s">
        <v>34</v>
      </c>
      <c r="I752" s="25" t="s">
        <v>71</v>
      </c>
      <c r="J752" s="25" t="s">
        <v>73</v>
      </c>
      <c r="K752" s="25" t="s">
        <v>72</v>
      </c>
      <c r="L752" s="25" t="s">
        <v>72</v>
      </c>
      <c r="M752" s="25" t="s">
        <v>39</v>
      </c>
      <c r="N752" s="25" t="s">
        <v>40</v>
      </c>
      <c r="O752" s="26">
        <v>732</v>
      </c>
      <c r="P752" s="25" t="s">
        <v>74</v>
      </c>
      <c r="Q752" s="25">
        <v>1</v>
      </c>
      <c r="R752" s="27" t="s">
        <v>41</v>
      </c>
      <c r="S752" s="28"/>
      <c r="T752" s="28"/>
    </row>
    <row r="753" spans="1:20" x14ac:dyDescent="0.35">
      <c r="A753" s="25">
        <v>36000</v>
      </c>
      <c r="B753" s="25" t="s">
        <v>30</v>
      </c>
      <c r="C753" s="25" t="s">
        <v>31</v>
      </c>
      <c r="D753" s="25" t="s">
        <v>31</v>
      </c>
      <c r="E753" s="25" t="s">
        <v>226</v>
      </c>
      <c r="F753" s="25" t="s">
        <v>227</v>
      </c>
      <c r="G753" s="25">
        <v>0.63</v>
      </c>
      <c r="H753" s="25" t="s">
        <v>34</v>
      </c>
      <c r="I753" s="25" t="s">
        <v>228</v>
      </c>
      <c r="J753" s="25" t="s">
        <v>73</v>
      </c>
      <c r="K753" s="25" t="s">
        <v>72</v>
      </c>
      <c r="L753" s="25" t="s">
        <v>72</v>
      </c>
      <c r="M753" s="25" t="s">
        <v>39</v>
      </c>
      <c r="N753" s="25" t="s">
        <v>40</v>
      </c>
      <c r="O753" s="26">
        <v>30097</v>
      </c>
      <c r="P753" s="25"/>
      <c r="Q753" s="25">
        <v>0.63</v>
      </c>
      <c r="R753" s="27" t="s">
        <v>41</v>
      </c>
      <c r="S753" s="28"/>
      <c r="T753" s="28"/>
    </row>
    <row r="754" spans="1:20" x14ac:dyDescent="0.35">
      <c r="A754" s="25">
        <v>36100</v>
      </c>
      <c r="B754" s="25" t="s">
        <v>30</v>
      </c>
      <c r="C754" s="25" t="s">
        <v>42</v>
      </c>
      <c r="D754" s="25" t="s">
        <v>31</v>
      </c>
      <c r="E754" s="25" t="s">
        <v>356</v>
      </c>
      <c r="F754" s="25" t="s">
        <v>357</v>
      </c>
      <c r="G754" s="25">
        <v>1.49</v>
      </c>
      <c r="H754" s="25" t="s">
        <v>34</v>
      </c>
      <c r="I754" s="25" t="s">
        <v>358</v>
      </c>
      <c r="J754" s="25" t="s">
        <v>73</v>
      </c>
      <c r="K754" s="25" t="s">
        <v>72</v>
      </c>
      <c r="L754" s="25" t="s">
        <v>72</v>
      </c>
      <c r="M754" s="25" t="s">
        <v>39</v>
      </c>
      <c r="N754" s="25" t="s">
        <v>40</v>
      </c>
      <c r="O754" s="26">
        <v>32121</v>
      </c>
      <c r="P754" s="25"/>
      <c r="Q754" s="25">
        <v>1.5</v>
      </c>
      <c r="R754" s="27" t="s">
        <v>41</v>
      </c>
      <c r="S754" s="28"/>
      <c r="T754" s="28"/>
    </row>
    <row r="755" spans="1:20" x14ac:dyDescent="0.35">
      <c r="A755" s="25">
        <v>1900</v>
      </c>
      <c r="B755" s="25" t="s">
        <v>30</v>
      </c>
      <c r="C755" s="25" t="s">
        <v>31</v>
      </c>
      <c r="D755" s="25" t="s">
        <v>31</v>
      </c>
      <c r="E755" s="25" t="s">
        <v>363</v>
      </c>
      <c r="F755" s="25" t="s">
        <v>364</v>
      </c>
      <c r="G755" s="25">
        <v>33</v>
      </c>
      <c r="H755" s="25" t="s">
        <v>34</v>
      </c>
      <c r="I755" s="25" t="s">
        <v>71</v>
      </c>
      <c r="J755" s="25" t="s">
        <v>73</v>
      </c>
      <c r="K755" s="25" t="s">
        <v>72</v>
      </c>
      <c r="L755" s="25" t="s">
        <v>72</v>
      </c>
      <c r="M755" s="25" t="s">
        <v>39</v>
      </c>
      <c r="N755" s="25" t="s">
        <v>40</v>
      </c>
      <c r="O755" s="26">
        <v>9863</v>
      </c>
      <c r="P755" s="25" t="s">
        <v>365</v>
      </c>
      <c r="Q755" s="25">
        <v>34</v>
      </c>
      <c r="R755" s="27" t="s">
        <v>41</v>
      </c>
      <c r="S755" s="28"/>
      <c r="T755" s="28"/>
    </row>
    <row r="756" spans="1:20" x14ac:dyDescent="0.35">
      <c r="A756" s="25">
        <v>2000</v>
      </c>
      <c r="B756" s="25" t="s">
        <v>30</v>
      </c>
      <c r="C756" s="25" t="s">
        <v>31</v>
      </c>
      <c r="D756" s="25" t="s">
        <v>31</v>
      </c>
      <c r="E756" s="25" t="s">
        <v>366</v>
      </c>
      <c r="F756" s="25" t="s">
        <v>367</v>
      </c>
      <c r="G756" s="25">
        <v>52.5</v>
      </c>
      <c r="H756" s="25" t="s">
        <v>34</v>
      </c>
      <c r="I756" s="25" t="s">
        <v>71</v>
      </c>
      <c r="J756" s="25" t="s">
        <v>73</v>
      </c>
      <c r="K756" s="25" t="s">
        <v>72</v>
      </c>
      <c r="L756" s="25" t="s">
        <v>72</v>
      </c>
      <c r="M756" s="25" t="s">
        <v>39</v>
      </c>
      <c r="N756" s="25" t="s">
        <v>40</v>
      </c>
      <c r="O756" s="26">
        <v>21186</v>
      </c>
      <c r="P756" s="25" t="s">
        <v>365</v>
      </c>
      <c r="Q756" s="25">
        <v>52.5</v>
      </c>
      <c r="R756" s="27" t="s">
        <v>41</v>
      </c>
      <c r="S756" s="28"/>
      <c r="T756" s="28"/>
    </row>
    <row r="757" spans="1:20" x14ac:dyDescent="0.35">
      <c r="A757" s="25">
        <v>2100</v>
      </c>
      <c r="B757" s="25" t="s">
        <v>30</v>
      </c>
      <c r="C757" s="25" t="s">
        <v>31</v>
      </c>
      <c r="D757" s="25" t="s">
        <v>31</v>
      </c>
      <c r="E757" s="25" t="s">
        <v>368</v>
      </c>
      <c r="F757" s="25" t="s">
        <v>369</v>
      </c>
      <c r="G757" s="25">
        <v>54.6</v>
      </c>
      <c r="H757" s="25" t="s">
        <v>34</v>
      </c>
      <c r="I757" s="25" t="s">
        <v>71</v>
      </c>
      <c r="J757" s="25" t="s">
        <v>73</v>
      </c>
      <c r="K757" s="25" t="s">
        <v>72</v>
      </c>
      <c r="L757" s="25" t="s">
        <v>72</v>
      </c>
      <c r="M757" s="25" t="s">
        <v>39</v>
      </c>
      <c r="N757" s="25" t="s">
        <v>40</v>
      </c>
      <c r="O757" s="26">
        <v>21186</v>
      </c>
      <c r="P757" s="25" t="s">
        <v>365</v>
      </c>
      <c r="Q757" s="25">
        <v>54.6</v>
      </c>
      <c r="R757" s="27" t="s">
        <v>41</v>
      </c>
      <c r="S757" s="28"/>
      <c r="T757" s="28"/>
    </row>
    <row r="758" spans="1:20" x14ac:dyDescent="0.35">
      <c r="A758" s="25">
        <v>71900</v>
      </c>
      <c r="B758" s="25" t="s">
        <v>30</v>
      </c>
      <c r="C758" s="25" t="s">
        <v>42</v>
      </c>
      <c r="D758" s="25" t="s">
        <v>31</v>
      </c>
      <c r="E758" s="25" t="s">
        <v>372</v>
      </c>
      <c r="F758" s="25" t="s">
        <v>373</v>
      </c>
      <c r="G758" s="25">
        <v>2.83</v>
      </c>
      <c r="H758" s="25" t="s">
        <v>34</v>
      </c>
      <c r="I758" s="25" t="s">
        <v>374</v>
      </c>
      <c r="J758" s="25" t="s">
        <v>73</v>
      </c>
      <c r="K758" s="25" t="s">
        <v>72</v>
      </c>
      <c r="L758" s="25" t="s">
        <v>72</v>
      </c>
      <c r="M758" s="25" t="s">
        <v>39</v>
      </c>
      <c r="N758" s="25" t="s">
        <v>40</v>
      </c>
      <c r="O758" s="26">
        <v>31427</v>
      </c>
      <c r="P758" s="25"/>
      <c r="Q758" s="25">
        <v>3.2</v>
      </c>
      <c r="R758" s="27" t="s">
        <v>41</v>
      </c>
      <c r="S758" s="28"/>
      <c r="T758" s="28"/>
    </row>
    <row r="759" spans="1:20" x14ac:dyDescent="0.35">
      <c r="A759" s="25">
        <v>2300</v>
      </c>
      <c r="B759" s="25" t="s">
        <v>30</v>
      </c>
      <c r="C759" s="25" t="s">
        <v>31</v>
      </c>
      <c r="D759" s="25" t="s">
        <v>31</v>
      </c>
      <c r="E759" s="25" t="s">
        <v>379</v>
      </c>
      <c r="F759" s="25" t="s">
        <v>380</v>
      </c>
      <c r="G759" s="25">
        <v>11.5</v>
      </c>
      <c r="H759" s="25" t="s">
        <v>34</v>
      </c>
      <c r="I759" s="25" t="s">
        <v>381</v>
      </c>
      <c r="J759" s="25" t="s">
        <v>73</v>
      </c>
      <c r="K759" s="25" t="s">
        <v>72</v>
      </c>
      <c r="L759" s="25" t="s">
        <v>72</v>
      </c>
      <c r="M759" s="25" t="s">
        <v>39</v>
      </c>
      <c r="N759" s="25" t="s">
        <v>40</v>
      </c>
      <c r="O759" s="26">
        <v>20821</v>
      </c>
      <c r="P759" s="25" t="s">
        <v>382</v>
      </c>
      <c r="Q759" s="25">
        <v>11.5</v>
      </c>
      <c r="R759" s="27" t="s">
        <v>41</v>
      </c>
      <c r="S759" s="28"/>
      <c r="T759" s="28"/>
    </row>
    <row r="760" spans="1:20" x14ac:dyDescent="0.35">
      <c r="A760" s="25">
        <v>2400</v>
      </c>
      <c r="B760" s="25" t="s">
        <v>30</v>
      </c>
      <c r="C760" s="25" t="s">
        <v>31</v>
      </c>
      <c r="D760" s="25" t="s">
        <v>31</v>
      </c>
      <c r="E760" s="25" t="s">
        <v>383</v>
      </c>
      <c r="F760" s="25" t="s">
        <v>384</v>
      </c>
      <c r="G760" s="25">
        <v>119</v>
      </c>
      <c r="H760" s="25" t="s">
        <v>34</v>
      </c>
      <c r="I760" s="25" t="s">
        <v>71</v>
      </c>
      <c r="J760" s="25" t="s">
        <v>73</v>
      </c>
      <c r="K760" s="25" t="s">
        <v>72</v>
      </c>
      <c r="L760" s="25" t="s">
        <v>72</v>
      </c>
      <c r="M760" s="25" t="s">
        <v>39</v>
      </c>
      <c r="N760" s="25" t="s">
        <v>40</v>
      </c>
      <c r="O760" s="26">
        <v>25204</v>
      </c>
      <c r="P760" s="25" t="s">
        <v>340</v>
      </c>
      <c r="Q760" s="25">
        <v>119</v>
      </c>
      <c r="R760" s="27" t="s">
        <v>41</v>
      </c>
      <c r="S760" s="28"/>
      <c r="T760" s="28"/>
    </row>
    <row r="761" spans="1:20" x14ac:dyDescent="0.35">
      <c r="A761" s="25">
        <v>3000</v>
      </c>
      <c r="B761" s="25" t="s">
        <v>30</v>
      </c>
      <c r="C761" s="25" t="s">
        <v>42</v>
      </c>
      <c r="D761" s="25" t="s">
        <v>31</v>
      </c>
      <c r="E761" s="25" t="s">
        <v>293</v>
      </c>
      <c r="F761" s="25" t="s">
        <v>294</v>
      </c>
      <c r="G761" s="25">
        <v>5</v>
      </c>
      <c r="H761" s="25" t="s">
        <v>34</v>
      </c>
      <c r="I761" s="25" t="s">
        <v>295</v>
      </c>
      <c r="J761" s="25" t="s">
        <v>73</v>
      </c>
      <c r="K761" s="25" t="s">
        <v>72</v>
      </c>
      <c r="L761" s="25" t="s">
        <v>72</v>
      </c>
      <c r="M761" s="25" t="s">
        <v>39</v>
      </c>
      <c r="N761" s="25" t="s">
        <v>40</v>
      </c>
      <c r="O761" s="26">
        <v>31778</v>
      </c>
      <c r="P761" s="25"/>
      <c r="Q761" s="25">
        <v>5</v>
      </c>
      <c r="R761" s="27" t="s">
        <v>41</v>
      </c>
      <c r="S761" s="28"/>
      <c r="T761" s="28"/>
    </row>
    <row r="762" spans="1:20" x14ac:dyDescent="0.35">
      <c r="A762" s="25">
        <v>3300</v>
      </c>
      <c r="B762" s="25" t="s">
        <v>30</v>
      </c>
      <c r="C762" s="25" t="s">
        <v>31</v>
      </c>
      <c r="D762" s="25" t="s">
        <v>31</v>
      </c>
      <c r="E762" s="25" t="s">
        <v>406</v>
      </c>
      <c r="F762" s="25" t="s">
        <v>407</v>
      </c>
      <c r="G762" s="25">
        <v>6.2</v>
      </c>
      <c r="H762" s="25" t="s">
        <v>34</v>
      </c>
      <c r="I762" s="25" t="s">
        <v>381</v>
      </c>
      <c r="J762" s="25" t="s">
        <v>73</v>
      </c>
      <c r="K762" s="25" t="s">
        <v>72</v>
      </c>
      <c r="L762" s="25" t="s">
        <v>72</v>
      </c>
      <c r="M762" s="25" t="s">
        <v>39</v>
      </c>
      <c r="N762" s="25" t="s">
        <v>40</v>
      </c>
      <c r="O762" s="26">
        <v>32143</v>
      </c>
      <c r="P762" s="25"/>
      <c r="Q762" s="25">
        <v>6.2</v>
      </c>
      <c r="R762" s="27" t="s">
        <v>41</v>
      </c>
      <c r="S762" s="28"/>
      <c r="T762" s="28"/>
    </row>
    <row r="763" spans="1:20" x14ac:dyDescent="0.35">
      <c r="A763" s="25">
        <v>37200</v>
      </c>
      <c r="B763" s="25" t="s">
        <v>30</v>
      </c>
      <c r="C763" s="25" t="s">
        <v>42</v>
      </c>
      <c r="D763" s="25" t="s">
        <v>42</v>
      </c>
      <c r="E763" s="25" t="s">
        <v>324</v>
      </c>
      <c r="F763" s="25" t="s">
        <v>325</v>
      </c>
      <c r="G763" s="25">
        <v>2</v>
      </c>
      <c r="H763" s="25" t="s">
        <v>34</v>
      </c>
      <c r="I763" s="25" t="s">
        <v>326</v>
      </c>
      <c r="J763" s="25" t="s">
        <v>73</v>
      </c>
      <c r="K763" s="25" t="s">
        <v>72</v>
      </c>
      <c r="L763" s="25" t="s">
        <v>72</v>
      </c>
      <c r="M763" s="25" t="s">
        <v>39</v>
      </c>
      <c r="N763" s="25" t="s">
        <v>40</v>
      </c>
      <c r="O763" s="26">
        <v>31048</v>
      </c>
      <c r="P763" s="25"/>
      <c r="Q763" s="25">
        <v>2</v>
      </c>
      <c r="R763" s="27" t="s">
        <v>41</v>
      </c>
      <c r="S763" s="28"/>
      <c r="T763" s="28"/>
    </row>
    <row r="764" spans="1:20" x14ac:dyDescent="0.35">
      <c r="A764" s="25">
        <v>3900</v>
      </c>
      <c r="B764" s="25" t="s">
        <v>30</v>
      </c>
      <c r="C764" s="25" t="s">
        <v>31</v>
      </c>
      <c r="D764" s="25" t="s">
        <v>42</v>
      </c>
      <c r="E764" s="25" t="s">
        <v>338</v>
      </c>
      <c r="F764" s="25" t="s">
        <v>339</v>
      </c>
      <c r="G764" s="25">
        <v>59</v>
      </c>
      <c r="H764" s="25" t="s">
        <v>34</v>
      </c>
      <c r="I764" s="25" t="s">
        <v>71</v>
      </c>
      <c r="J764" s="25" t="s">
        <v>73</v>
      </c>
      <c r="K764" s="25" t="s">
        <v>72</v>
      </c>
      <c r="L764" s="25" t="s">
        <v>72</v>
      </c>
      <c r="M764" s="25" t="s">
        <v>39</v>
      </c>
      <c r="N764" s="25" t="s">
        <v>40</v>
      </c>
      <c r="O764" s="26">
        <v>10228</v>
      </c>
      <c r="P764" s="25" t="s">
        <v>340</v>
      </c>
      <c r="Q764" s="25">
        <v>59</v>
      </c>
      <c r="R764" s="27" t="s">
        <v>41</v>
      </c>
      <c r="S764" s="28"/>
      <c r="T764" s="28"/>
    </row>
    <row r="765" spans="1:20" x14ac:dyDescent="0.35">
      <c r="A765" s="25">
        <v>4000</v>
      </c>
      <c r="B765" s="25" t="s">
        <v>30</v>
      </c>
      <c r="C765" s="25" t="s">
        <v>31</v>
      </c>
      <c r="D765" s="25" t="s">
        <v>31</v>
      </c>
      <c r="E765" s="25" t="s">
        <v>461</v>
      </c>
      <c r="F765" s="25" t="s">
        <v>462</v>
      </c>
      <c r="G765" s="25">
        <v>40</v>
      </c>
      <c r="H765" s="25" t="s">
        <v>34</v>
      </c>
      <c r="I765" s="25" t="s">
        <v>71</v>
      </c>
      <c r="J765" s="25" t="s">
        <v>73</v>
      </c>
      <c r="K765" s="25" t="s">
        <v>72</v>
      </c>
      <c r="L765" s="25" t="s">
        <v>72</v>
      </c>
      <c r="M765" s="25" t="s">
        <v>39</v>
      </c>
      <c r="N765" s="25" t="s">
        <v>40</v>
      </c>
      <c r="O765" s="26">
        <v>21186</v>
      </c>
      <c r="P765" s="25" t="s">
        <v>340</v>
      </c>
      <c r="Q765" s="25">
        <v>41</v>
      </c>
      <c r="R765" s="27" t="s">
        <v>41</v>
      </c>
      <c r="S765" s="28"/>
      <c r="T765" s="28"/>
    </row>
    <row r="766" spans="1:20" x14ac:dyDescent="0.35">
      <c r="A766" s="25">
        <v>4400</v>
      </c>
      <c r="B766" s="25" t="s">
        <v>30</v>
      </c>
      <c r="C766" s="25" t="s">
        <v>42</v>
      </c>
      <c r="D766" s="25" t="s">
        <v>42</v>
      </c>
      <c r="E766" s="25" t="s">
        <v>475</v>
      </c>
      <c r="F766" s="25" t="s">
        <v>476</v>
      </c>
      <c r="G766" s="25">
        <v>9.99</v>
      </c>
      <c r="H766" s="25" t="s">
        <v>34</v>
      </c>
      <c r="I766" s="25" t="s">
        <v>477</v>
      </c>
      <c r="J766" s="25" t="s">
        <v>73</v>
      </c>
      <c r="K766" s="25" t="s">
        <v>72</v>
      </c>
      <c r="L766" s="25" t="s">
        <v>72</v>
      </c>
      <c r="M766" s="25" t="s">
        <v>39</v>
      </c>
      <c r="N766" s="25" t="s">
        <v>40</v>
      </c>
      <c r="O766" s="26">
        <v>30317</v>
      </c>
      <c r="P766" s="25" t="s">
        <v>478</v>
      </c>
      <c r="Q766" s="25">
        <v>9.99</v>
      </c>
      <c r="R766" s="27" t="s">
        <v>41</v>
      </c>
      <c r="S766" s="28"/>
      <c r="T766" s="28"/>
    </row>
    <row r="767" spans="1:20" x14ac:dyDescent="0.35">
      <c r="A767" s="25">
        <v>76200</v>
      </c>
      <c r="B767" s="25" t="s">
        <v>30</v>
      </c>
      <c r="C767" s="25" t="s">
        <v>31</v>
      </c>
      <c r="D767" s="25" t="s">
        <v>31</v>
      </c>
      <c r="E767" s="25" t="s">
        <v>810</v>
      </c>
      <c r="F767" s="25" t="s">
        <v>811</v>
      </c>
      <c r="G767" s="25">
        <v>8</v>
      </c>
      <c r="H767" s="25" t="s">
        <v>34</v>
      </c>
      <c r="I767" s="25" t="s">
        <v>812</v>
      </c>
      <c r="J767" s="25" t="s">
        <v>73</v>
      </c>
      <c r="K767" s="25" t="s">
        <v>72</v>
      </c>
      <c r="L767" s="25" t="s">
        <v>72</v>
      </c>
      <c r="M767" s="25" t="s">
        <v>39</v>
      </c>
      <c r="N767" s="25" t="s">
        <v>40</v>
      </c>
      <c r="O767" s="26">
        <v>31048</v>
      </c>
      <c r="P767" s="25"/>
      <c r="Q767" s="25">
        <v>7.9</v>
      </c>
      <c r="R767" s="27" t="s">
        <v>41</v>
      </c>
      <c r="S767" s="28"/>
      <c r="T767" s="28"/>
    </row>
    <row r="768" spans="1:20" x14ac:dyDescent="0.35">
      <c r="A768" s="25">
        <v>44001</v>
      </c>
      <c r="B768" s="25" t="s">
        <v>30</v>
      </c>
      <c r="C768" s="25" t="s">
        <v>42</v>
      </c>
      <c r="D768" s="25" t="s">
        <v>31</v>
      </c>
      <c r="E768" s="25" t="s">
        <v>485</v>
      </c>
      <c r="F768" s="25" t="s">
        <v>486</v>
      </c>
      <c r="G768" s="25">
        <v>0.9</v>
      </c>
      <c r="H768" s="25" t="s">
        <v>34</v>
      </c>
      <c r="I768" s="25" t="s">
        <v>487</v>
      </c>
      <c r="J768" s="25" t="s">
        <v>73</v>
      </c>
      <c r="K768" s="25" t="s">
        <v>72</v>
      </c>
      <c r="L768" s="25" t="s">
        <v>72</v>
      </c>
      <c r="M768" s="25" t="s">
        <v>39</v>
      </c>
      <c r="N768" s="25" t="s">
        <v>40</v>
      </c>
      <c r="O768" s="26">
        <v>30317</v>
      </c>
      <c r="P768" s="25"/>
      <c r="Q768" s="25">
        <v>0.9</v>
      </c>
      <c r="R768" s="27" t="s">
        <v>41</v>
      </c>
      <c r="S768" s="28"/>
      <c r="T768" s="28"/>
    </row>
    <row r="769" spans="1:20" x14ac:dyDescent="0.35">
      <c r="A769" s="25">
        <v>4500</v>
      </c>
      <c r="B769" s="25" t="s">
        <v>30</v>
      </c>
      <c r="C769" s="25" t="s">
        <v>31</v>
      </c>
      <c r="D769" s="25" t="s">
        <v>31</v>
      </c>
      <c r="E769" s="25" t="s">
        <v>827</v>
      </c>
      <c r="F769" s="25" t="s">
        <v>828</v>
      </c>
      <c r="G769" s="25">
        <v>24</v>
      </c>
      <c r="H769" s="25" t="s">
        <v>34</v>
      </c>
      <c r="I769" s="25" t="s">
        <v>71</v>
      </c>
      <c r="J769" s="25" t="s">
        <v>73</v>
      </c>
      <c r="K769" s="25" t="s">
        <v>72</v>
      </c>
      <c r="L769" s="25" t="s">
        <v>72</v>
      </c>
      <c r="M769" s="25" t="s">
        <v>39</v>
      </c>
      <c r="N769" s="25" t="s">
        <v>40</v>
      </c>
      <c r="O769" s="26">
        <v>7672</v>
      </c>
      <c r="P769" s="25" t="s">
        <v>340</v>
      </c>
      <c r="Q769" s="25">
        <v>24</v>
      </c>
      <c r="R769" s="27" t="s">
        <v>41</v>
      </c>
      <c r="S769" s="28"/>
      <c r="T769" s="28"/>
    </row>
    <row r="770" spans="1:20" x14ac:dyDescent="0.35">
      <c r="A770" s="25">
        <v>4600</v>
      </c>
      <c r="B770" s="25" t="s">
        <v>30</v>
      </c>
      <c r="C770" s="25" t="s">
        <v>31</v>
      </c>
      <c r="D770" s="25" t="s">
        <v>42</v>
      </c>
      <c r="E770" s="25" t="s">
        <v>493</v>
      </c>
      <c r="F770" s="25" t="s">
        <v>494</v>
      </c>
      <c r="G770" s="25">
        <v>49</v>
      </c>
      <c r="H770" s="25" t="s">
        <v>34</v>
      </c>
      <c r="I770" s="25" t="s">
        <v>71</v>
      </c>
      <c r="J770" s="25" t="s">
        <v>73</v>
      </c>
      <c r="K770" s="25" t="s">
        <v>72</v>
      </c>
      <c r="L770" s="25" t="s">
        <v>72</v>
      </c>
      <c r="M770" s="25" t="s">
        <v>39</v>
      </c>
      <c r="N770" s="25" t="s">
        <v>40</v>
      </c>
      <c r="O770" s="26">
        <v>7672</v>
      </c>
      <c r="P770" s="25" t="s">
        <v>340</v>
      </c>
      <c r="Q770" s="25">
        <v>48</v>
      </c>
      <c r="R770" s="27" t="s">
        <v>41</v>
      </c>
      <c r="S770" s="28"/>
      <c r="T770" s="28"/>
    </row>
    <row r="771" spans="1:20" x14ac:dyDescent="0.35">
      <c r="A771" s="25">
        <v>4700</v>
      </c>
      <c r="B771" s="25" t="s">
        <v>30</v>
      </c>
      <c r="C771" s="25" t="s">
        <v>31</v>
      </c>
      <c r="D771" s="25" t="s">
        <v>42</v>
      </c>
      <c r="E771" s="25" t="s">
        <v>499</v>
      </c>
      <c r="F771" s="25" t="s">
        <v>500</v>
      </c>
      <c r="G771" s="25">
        <v>122</v>
      </c>
      <c r="H771" s="25" t="s">
        <v>34</v>
      </c>
      <c r="I771" s="25" t="s">
        <v>71</v>
      </c>
      <c r="J771" s="25" t="s">
        <v>73</v>
      </c>
      <c r="K771" s="25" t="s">
        <v>72</v>
      </c>
      <c r="L771" s="25" t="s">
        <v>72</v>
      </c>
      <c r="M771" s="25" t="s">
        <v>39</v>
      </c>
      <c r="N771" s="25" t="s">
        <v>40</v>
      </c>
      <c r="O771" s="26">
        <v>21186</v>
      </c>
      <c r="P771" s="25" t="s">
        <v>340</v>
      </c>
      <c r="Q771" s="25">
        <v>122</v>
      </c>
      <c r="R771" s="27" t="s">
        <v>41</v>
      </c>
      <c r="S771" s="28"/>
      <c r="T771" s="28"/>
    </row>
    <row r="772" spans="1:20" x14ac:dyDescent="0.35">
      <c r="A772" s="25">
        <v>120100</v>
      </c>
      <c r="B772" s="25" t="s">
        <v>30</v>
      </c>
      <c r="C772" s="25" t="s">
        <v>31</v>
      </c>
      <c r="D772" s="25" t="s">
        <v>42</v>
      </c>
      <c r="E772" s="25" t="s">
        <v>508</v>
      </c>
      <c r="F772" s="25" t="s">
        <v>509</v>
      </c>
      <c r="G772" s="25">
        <v>405</v>
      </c>
      <c r="H772" s="25" t="s">
        <v>34</v>
      </c>
      <c r="I772" s="25" t="s">
        <v>510</v>
      </c>
      <c r="J772" s="25" t="s">
        <v>73</v>
      </c>
      <c r="K772" s="25" t="s">
        <v>72</v>
      </c>
      <c r="L772" s="25" t="s">
        <v>72</v>
      </c>
      <c r="M772" s="25" t="s">
        <v>39</v>
      </c>
      <c r="N772" s="25" t="s">
        <v>40</v>
      </c>
      <c r="O772" s="26">
        <v>38899</v>
      </c>
      <c r="P772" s="25"/>
      <c r="Q772" s="25">
        <v>405</v>
      </c>
      <c r="R772" s="27" t="s">
        <v>41</v>
      </c>
      <c r="S772" s="28"/>
      <c r="T772" s="28"/>
    </row>
    <row r="773" spans="1:20" x14ac:dyDescent="0.35">
      <c r="A773" s="25">
        <v>4800</v>
      </c>
      <c r="B773" s="25" t="s">
        <v>30</v>
      </c>
      <c r="C773" s="25" t="s">
        <v>31</v>
      </c>
      <c r="D773" s="25" t="s">
        <v>42</v>
      </c>
      <c r="E773" s="25" t="s">
        <v>534</v>
      </c>
      <c r="F773" s="25" t="s">
        <v>535</v>
      </c>
      <c r="G773" s="25">
        <v>6.4</v>
      </c>
      <c r="H773" s="25" t="s">
        <v>34</v>
      </c>
      <c r="I773" s="25" t="s">
        <v>71</v>
      </c>
      <c r="J773" s="25" t="s">
        <v>73</v>
      </c>
      <c r="K773" s="25" t="s">
        <v>72</v>
      </c>
      <c r="L773" s="25" t="s">
        <v>72</v>
      </c>
      <c r="M773" s="25" t="s">
        <v>39</v>
      </c>
      <c r="N773" s="25" t="s">
        <v>40</v>
      </c>
      <c r="O773" s="26">
        <v>1</v>
      </c>
      <c r="P773" s="25"/>
      <c r="Q773" s="25">
        <v>5.9</v>
      </c>
      <c r="R773" s="27" t="s">
        <v>41</v>
      </c>
      <c r="S773" s="28"/>
      <c r="T773" s="28"/>
    </row>
    <row r="774" spans="1:20" x14ac:dyDescent="0.35">
      <c r="A774" s="25">
        <v>5000</v>
      </c>
      <c r="B774" s="25" t="s">
        <v>30</v>
      </c>
      <c r="C774" s="25" t="s">
        <v>31</v>
      </c>
      <c r="D774" s="25" t="s">
        <v>31</v>
      </c>
      <c r="E774" s="25" t="s">
        <v>881</v>
      </c>
      <c r="F774" s="25" t="s">
        <v>882</v>
      </c>
      <c r="G774" s="25">
        <v>42</v>
      </c>
      <c r="H774" s="25" t="s">
        <v>34</v>
      </c>
      <c r="I774" s="25" t="s">
        <v>883</v>
      </c>
      <c r="J774" s="25" t="s">
        <v>73</v>
      </c>
      <c r="K774" s="25" t="s">
        <v>72</v>
      </c>
      <c r="L774" s="25" t="s">
        <v>72</v>
      </c>
      <c r="M774" s="25" t="s">
        <v>39</v>
      </c>
      <c r="N774" s="25" t="s">
        <v>40</v>
      </c>
      <c r="O774" s="26">
        <v>23743</v>
      </c>
      <c r="P774" s="25" t="s">
        <v>884</v>
      </c>
      <c r="Q774" s="25">
        <v>39</v>
      </c>
      <c r="R774" s="27" t="s">
        <v>41</v>
      </c>
      <c r="S774" s="28"/>
      <c r="T774" s="28"/>
    </row>
    <row r="775" spans="1:20" x14ac:dyDescent="0.35">
      <c r="A775" s="25">
        <v>5100</v>
      </c>
      <c r="B775" s="25" t="s">
        <v>30</v>
      </c>
      <c r="C775" s="25" t="s">
        <v>31</v>
      </c>
      <c r="D775" s="25" t="s">
        <v>31</v>
      </c>
      <c r="E775" s="25" t="s">
        <v>579</v>
      </c>
      <c r="F775" s="25" t="s">
        <v>580</v>
      </c>
      <c r="G775" s="25">
        <v>8.4</v>
      </c>
      <c r="H775" s="25" t="s">
        <v>34</v>
      </c>
      <c r="I775" s="25" t="s">
        <v>71</v>
      </c>
      <c r="J775" s="25" t="s">
        <v>73</v>
      </c>
      <c r="K775" s="25" t="s">
        <v>72</v>
      </c>
      <c r="L775" s="25" t="s">
        <v>72</v>
      </c>
      <c r="M775" s="25" t="s">
        <v>39</v>
      </c>
      <c r="N775" s="25" t="s">
        <v>40</v>
      </c>
      <c r="O775" s="26">
        <v>23743</v>
      </c>
      <c r="P775" s="25"/>
      <c r="Q775" s="25">
        <v>7</v>
      </c>
      <c r="R775" s="27" t="s">
        <v>41</v>
      </c>
      <c r="S775" s="28"/>
      <c r="T775" s="28"/>
    </row>
    <row r="776" spans="1:20" x14ac:dyDescent="0.35">
      <c r="A776" s="25">
        <v>55500</v>
      </c>
      <c r="B776" s="25" t="s">
        <v>30</v>
      </c>
      <c r="C776" s="25" t="s">
        <v>42</v>
      </c>
      <c r="D776" s="25" t="s">
        <v>31</v>
      </c>
      <c r="E776" s="25" t="s">
        <v>906</v>
      </c>
      <c r="F776" s="25" t="s">
        <v>907</v>
      </c>
      <c r="G776" s="25">
        <v>0.99</v>
      </c>
      <c r="H776" s="25" t="s">
        <v>34</v>
      </c>
      <c r="I776" s="25" t="s">
        <v>55</v>
      </c>
      <c r="J776" s="25" t="s">
        <v>73</v>
      </c>
      <c r="K776" s="25" t="s">
        <v>72</v>
      </c>
      <c r="L776" s="25" t="s">
        <v>72</v>
      </c>
      <c r="M776" s="25" t="s">
        <v>39</v>
      </c>
      <c r="N776" s="25" t="s">
        <v>40</v>
      </c>
      <c r="O776" s="26">
        <v>31464</v>
      </c>
      <c r="P776" s="25"/>
      <c r="Q776" s="25">
        <v>0.99</v>
      </c>
      <c r="R776" s="27" t="s">
        <v>41</v>
      </c>
      <c r="S776" s="28"/>
      <c r="T776" s="28"/>
    </row>
    <row r="777" spans="1:20" x14ac:dyDescent="0.35">
      <c r="A777" s="25">
        <v>5500</v>
      </c>
      <c r="B777" s="25" t="s">
        <v>30</v>
      </c>
      <c r="C777" s="25" t="s">
        <v>31</v>
      </c>
      <c r="D777" s="25" t="s">
        <v>31</v>
      </c>
      <c r="E777" s="25" t="s">
        <v>631</v>
      </c>
      <c r="F777" s="25" t="s">
        <v>632</v>
      </c>
      <c r="G777" s="25">
        <v>13</v>
      </c>
      <c r="H777" s="25" t="s">
        <v>34</v>
      </c>
      <c r="I777" s="25" t="s">
        <v>71</v>
      </c>
      <c r="J777" s="25" t="s">
        <v>73</v>
      </c>
      <c r="K777" s="25" t="s">
        <v>72</v>
      </c>
      <c r="L777" s="25" t="s">
        <v>72</v>
      </c>
      <c r="M777" s="25" t="s">
        <v>39</v>
      </c>
      <c r="N777" s="25" t="s">
        <v>40</v>
      </c>
      <c r="O777" s="26">
        <v>28856</v>
      </c>
      <c r="P777" s="25" t="s">
        <v>633</v>
      </c>
      <c r="Q777" s="25">
        <v>13</v>
      </c>
      <c r="R777" s="27" t="s">
        <v>41</v>
      </c>
      <c r="S777" s="28"/>
      <c r="T777" s="28"/>
    </row>
    <row r="778" spans="1:20" x14ac:dyDescent="0.35">
      <c r="A778" s="25">
        <v>5600</v>
      </c>
      <c r="B778" s="25" t="s">
        <v>30</v>
      </c>
      <c r="C778" s="25" t="s">
        <v>31</v>
      </c>
      <c r="D778" s="25" t="s">
        <v>31</v>
      </c>
      <c r="E778" s="25" t="s">
        <v>921</v>
      </c>
      <c r="F778" s="25" t="s">
        <v>922</v>
      </c>
      <c r="G778" s="25">
        <v>176.72</v>
      </c>
      <c r="H778" s="25" t="s">
        <v>34</v>
      </c>
      <c r="I778" s="25" t="s">
        <v>923</v>
      </c>
      <c r="J778" s="25" t="s">
        <v>73</v>
      </c>
      <c r="K778" s="25" t="s">
        <v>72</v>
      </c>
      <c r="L778" s="25" t="s">
        <v>72</v>
      </c>
      <c r="M778" s="25" t="s">
        <v>39</v>
      </c>
      <c r="N778" s="25" t="s">
        <v>40</v>
      </c>
      <c r="O778" s="26">
        <v>25204</v>
      </c>
      <c r="P778" s="25" t="s">
        <v>924</v>
      </c>
      <c r="Q778" s="25">
        <v>157.5</v>
      </c>
      <c r="R778" s="27" t="s">
        <v>41</v>
      </c>
      <c r="S778" s="28"/>
      <c r="T778" s="28"/>
    </row>
    <row r="779" spans="1:20" x14ac:dyDescent="0.35">
      <c r="A779" s="25">
        <v>5700</v>
      </c>
      <c r="B779" s="25" t="s">
        <v>30</v>
      </c>
      <c r="C779" s="25" t="s">
        <v>31</v>
      </c>
      <c r="D779" s="25" t="s">
        <v>31</v>
      </c>
      <c r="E779" s="25" t="s">
        <v>925</v>
      </c>
      <c r="F779" s="25" t="s">
        <v>926</v>
      </c>
      <c r="G779" s="25">
        <v>175.67</v>
      </c>
      <c r="H779" s="25" t="s">
        <v>34</v>
      </c>
      <c r="I779" s="25" t="s">
        <v>923</v>
      </c>
      <c r="J779" s="25" t="s">
        <v>73</v>
      </c>
      <c r="K779" s="25" t="s">
        <v>72</v>
      </c>
      <c r="L779" s="25" t="s">
        <v>72</v>
      </c>
      <c r="M779" s="25" t="s">
        <v>39</v>
      </c>
      <c r="N779" s="25" t="s">
        <v>40</v>
      </c>
      <c r="O779" s="26">
        <v>25204</v>
      </c>
      <c r="P779" s="25" t="s">
        <v>924</v>
      </c>
      <c r="Q779" s="25">
        <v>157.5</v>
      </c>
      <c r="R779" s="27" t="s">
        <v>41</v>
      </c>
      <c r="S779" s="28"/>
      <c r="T779" s="28"/>
    </row>
    <row r="780" spans="1:20" x14ac:dyDescent="0.35">
      <c r="A780" s="25">
        <v>5800</v>
      </c>
      <c r="B780" s="25" t="s">
        <v>30</v>
      </c>
      <c r="C780" s="25" t="s">
        <v>31</v>
      </c>
      <c r="D780" s="25" t="s">
        <v>42</v>
      </c>
      <c r="E780" s="25" t="s">
        <v>634</v>
      </c>
      <c r="F780" s="25" t="s">
        <v>635</v>
      </c>
      <c r="G780" s="25">
        <v>246.86</v>
      </c>
      <c r="H780" s="25" t="s">
        <v>34</v>
      </c>
      <c r="I780" s="25" t="s">
        <v>137</v>
      </c>
      <c r="J780" s="25" t="s">
        <v>73</v>
      </c>
      <c r="K780" s="25" t="s">
        <v>72</v>
      </c>
      <c r="L780" s="25" t="s">
        <v>72</v>
      </c>
      <c r="M780" s="25" t="s">
        <v>39</v>
      </c>
      <c r="N780" s="25" t="s">
        <v>138</v>
      </c>
      <c r="O780" s="25"/>
      <c r="P780" s="25"/>
      <c r="Q780" s="25">
        <v>252.5</v>
      </c>
      <c r="R780" s="27" t="s">
        <v>41</v>
      </c>
      <c r="S780" s="28"/>
      <c r="T780" s="28"/>
    </row>
    <row r="781" spans="1:20" x14ac:dyDescent="0.35">
      <c r="A781" s="25">
        <v>94000</v>
      </c>
      <c r="B781" s="25" t="s">
        <v>30</v>
      </c>
      <c r="C781" s="25" t="s">
        <v>42</v>
      </c>
      <c r="D781" s="25" t="s">
        <v>42</v>
      </c>
      <c r="E781" s="25" t="s">
        <v>941</v>
      </c>
      <c r="F781" s="25" t="s">
        <v>942</v>
      </c>
      <c r="G781" s="25">
        <v>1.5</v>
      </c>
      <c r="H781" s="25" t="s">
        <v>34</v>
      </c>
      <c r="I781" s="25" t="s">
        <v>883</v>
      </c>
      <c r="J781" s="25" t="s">
        <v>73</v>
      </c>
      <c r="K781" s="25" t="s">
        <v>72</v>
      </c>
      <c r="L781" s="25" t="s">
        <v>72</v>
      </c>
      <c r="M781" s="25" t="s">
        <v>39</v>
      </c>
      <c r="N781" s="25" t="s">
        <v>40</v>
      </c>
      <c r="O781" s="25"/>
      <c r="P781" s="25"/>
      <c r="Q781" s="25">
        <v>1.5</v>
      </c>
      <c r="R781" s="27" t="s">
        <v>41</v>
      </c>
      <c r="S781" s="28"/>
      <c r="T781" s="28"/>
    </row>
    <row r="782" spans="1:20" x14ac:dyDescent="0.35">
      <c r="A782" s="25">
        <v>43400</v>
      </c>
      <c r="B782" s="25" t="s">
        <v>30</v>
      </c>
      <c r="C782" s="25" t="s">
        <v>42</v>
      </c>
      <c r="D782" s="25" t="s">
        <v>42</v>
      </c>
      <c r="E782" s="25" t="s">
        <v>675</v>
      </c>
      <c r="F782" s="25" t="s">
        <v>676</v>
      </c>
      <c r="G782" s="25">
        <v>0.5</v>
      </c>
      <c r="H782" s="25" t="s">
        <v>34</v>
      </c>
      <c r="I782" s="25" t="s">
        <v>232</v>
      </c>
      <c r="J782" s="25" t="s">
        <v>73</v>
      </c>
      <c r="K782" s="25" t="s">
        <v>72</v>
      </c>
      <c r="L782" s="25" t="s">
        <v>72</v>
      </c>
      <c r="M782" s="25" t="s">
        <v>39</v>
      </c>
      <c r="N782" s="25" t="s">
        <v>40</v>
      </c>
      <c r="O782" s="26">
        <v>29952</v>
      </c>
      <c r="P782" s="25"/>
      <c r="Q782" s="25">
        <v>0.5</v>
      </c>
      <c r="R782" s="27" t="s">
        <v>41</v>
      </c>
      <c r="S782" s="28"/>
      <c r="T782" s="28"/>
    </row>
    <row r="783" spans="1:20" x14ac:dyDescent="0.35">
      <c r="A783" s="25">
        <v>90100</v>
      </c>
      <c r="B783" s="25" t="s">
        <v>30</v>
      </c>
      <c r="C783" s="25" t="s">
        <v>42</v>
      </c>
      <c r="D783" s="25" t="s">
        <v>42</v>
      </c>
      <c r="E783" s="25" t="s">
        <v>682</v>
      </c>
      <c r="F783" s="25" t="s">
        <v>683</v>
      </c>
      <c r="G783" s="25">
        <v>20.260000000000002</v>
      </c>
      <c r="H783" s="25" t="s">
        <v>34</v>
      </c>
      <c r="I783" s="25" t="s">
        <v>232</v>
      </c>
      <c r="J783" s="25" t="s">
        <v>73</v>
      </c>
      <c r="K783" s="25" t="s">
        <v>72</v>
      </c>
      <c r="L783" s="25" t="s">
        <v>72</v>
      </c>
      <c r="M783" s="25" t="s">
        <v>39</v>
      </c>
      <c r="N783" s="25" t="s">
        <v>40</v>
      </c>
      <c r="O783" s="26">
        <v>31782</v>
      </c>
      <c r="P783" s="25"/>
      <c r="Q783" s="25">
        <v>20.260000000000002</v>
      </c>
      <c r="R783" s="27" t="s">
        <v>41</v>
      </c>
      <c r="S783" s="28"/>
      <c r="T783" s="28"/>
    </row>
    <row r="784" spans="1:20" x14ac:dyDescent="0.35">
      <c r="A784" s="25">
        <v>6800</v>
      </c>
      <c r="B784" s="25" t="s">
        <v>30</v>
      </c>
      <c r="C784" s="25" t="s">
        <v>31</v>
      </c>
      <c r="D784" s="25" t="s">
        <v>42</v>
      </c>
      <c r="E784" s="25" t="s">
        <v>692</v>
      </c>
      <c r="F784" s="25" t="s">
        <v>693</v>
      </c>
      <c r="G784" s="25">
        <v>2</v>
      </c>
      <c r="H784" s="25" t="s">
        <v>34</v>
      </c>
      <c r="I784" s="25" t="s">
        <v>71</v>
      </c>
      <c r="J784" s="25" t="s">
        <v>73</v>
      </c>
      <c r="K784" s="25" t="s">
        <v>72</v>
      </c>
      <c r="L784" s="25" t="s">
        <v>72</v>
      </c>
      <c r="M784" s="25" t="s">
        <v>39</v>
      </c>
      <c r="N784" s="25" t="s">
        <v>40</v>
      </c>
      <c r="O784" s="26">
        <v>2558</v>
      </c>
      <c r="P784" s="25"/>
      <c r="Q784" s="25">
        <v>2</v>
      </c>
      <c r="R784" s="27" t="s">
        <v>41</v>
      </c>
      <c r="S784" s="28"/>
      <c r="T784" s="28"/>
    </row>
    <row r="785" spans="1:20" x14ac:dyDescent="0.35">
      <c r="A785" s="25">
        <v>7000</v>
      </c>
      <c r="B785" s="25" t="s">
        <v>30</v>
      </c>
      <c r="C785" s="25" t="s">
        <v>31</v>
      </c>
      <c r="D785" s="25" t="s">
        <v>31</v>
      </c>
      <c r="E785" s="25" t="s">
        <v>743</v>
      </c>
      <c r="F785" s="25" t="s">
        <v>744</v>
      </c>
      <c r="G785" s="25">
        <v>0.9</v>
      </c>
      <c r="H785" s="25" t="s">
        <v>34</v>
      </c>
      <c r="I785" s="25" t="s">
        <v>71</v>
      </c>
      <c r="J785" s="25" t="s">
        <v>73</v>
      </c>
      <c r="K785" s="25" t="s">
        <v>72</v>
      </c>
      <c r="L785" s="25" t="s">
        <v>72</v>
      </c>
      <c r="M785" s="25" t="s">
        <v>39</v>
      </c>
      <c r="N785" s="25" t="s">
        <v>40</v>
      </c>
      <c r="O785" s="26">
        <v>6941</v>
      </c>
      <c r="P785" s="25"/>
      <c r="Q785" s="25">
        <v>0.9</v>
      </c>
      <c r="R785" s="27" t="s">
        <v>41</v>
      </c>
      <c r="S785" s="28"/>
      <c r="T785" s="28"/>
    </row>
    <row r="786" spans="1:20" x14ac:dyDescent="0.35">
      <c r="A786" s="25">
        <v>7100</v>
      </c>
      <c r="B786" s="25" t="s">
        <v>30</v>
      </c>
      <c r="C786" s="25" t="s">
        <v>31</v>
      </c>
      <c r="D786" s="25" t="s">
        <v>42</v>
      </c>
      <c r="E786" s="25" t="s">
        <v>748</v>
      </c>
      <c r="F786" s="25" t="s">
        <v>749</v>
      </c>
      <c r="G786" s="25">
        <v>70.400000000000006</v>
      </c>
      <c r="H786" s="25" t="s">
        <v>34</v>
      </c>
      <c r="I786" s="25" t="s">
        <v>71</v>
      </c>
      <c r="J786" s="25" t="s">
        <v>73</v>
      </c>
      <c r="K786" s="25" t="s">
        <v>72</v>
      </c>
      <c r="L786" s="25" t="s">
        <v>72</v>
      </c>
      <c r="M786" s="25" t="s">
        <v>39</v>
      </c>
      <c r="N786" s="25" t="s">
        <v>40</v>
      </c>
      <c r="O786" s="26">
        <v>17899</v>
      </c>
      <c r="P786" s="25" t="s">
        <v>340</v>
      </c>
      <c r="Q786" s="25">
        <v>70.400000000000006</v>
      </c>
      <c r="R786" s="27" t="s">
        <v>41</v>
      </c>
      <c r="S786" s="28"/>
      <c r="T786" s="28"/>
    </row>
    <row r="787" spans="1:20" x14ac:dyDescent="0.35">
      <c r="A787" s="25">
        <v>7300</v>
      </c>
      <c r="B787" s="25" t="s">
        <v>30</v>
      </c>
      <c r="C787" s="25" t="s">
        <v>31</v>
      </c>
      <c r="D787" s="25" t="s">
        <v>31</v>
      </c>
      <c r="E787" s="25" t="s">
        <v>996</v>
      </c>
      <c r="F787" s="25" t="s">
        <v>997</v>
      </c>
      <c r="G787" s="25">
        <v>18.5</v>
      </c>
      <c r="H787" s="25" t="s">
        <v>34</v>
      </c>
      <c r="I787" s="25" t="s">
        <v>71</v>
      </c>
      <c r="J787" s="25" t="s">
        <v>73</v>
      </c>
      <c r="K787" s="25" t="s">
        <v>72</v>
      </c>
      <c r="L787" s="25" t="s">
        <v>72</v>
      </c>
      <c r="M787" s="25" t="s">
        <v>39</v>
      </c>
      <c r="N787" s="25" t="s">
        <v>40</v>
      </c>
      <c r="O787" s="26">
        <v>23012</v>
      </c>
      <c r="P787" s="25" t="s">
        <v>998</v>
      </c>
      <c r="Q787" s="25">
        <v>18.5</v>
      </c>
      <c r="R787" s="27" t="s">
        <v>41</v>
      </c>
      <c r="S787" s="28"/>
      <c r="T787" s="28"/>
    </row>
    <row r="788" spans="1:20" x14ac:dyDescent="0.35">
      <c r="A788" s="25">
        <v>65512</v>
      </c>
      <c r="B788" s="25" t="s">
        <v>30</v>
      </c>
      <c r="C788" s="25" t="s">
        <v>42</v>
      </c>
      <c r="D788" s="25" t="s">
        <v>31</v>
      </c>
      <c r="E788" s="25" t="s">
        <v>999</v>
      </c>
      <c r="F788" s="25" t="s">
        <v>1000</v>
      </c>
      <c r="G788" s="25">
        <v>2</v>
      </c>
      <c r="H788" s="25" t="s">
        <v>34</v>
      </c>
      <c r="I788" s="25" t="s">
        <v>55</v>
      </c>
      <c r="J788" s="25" t="s">
        <v>73</v>
      </c>
      <c r="K788" s="25" t="s">
        <v>72</v>
      </c>
      <c r="L788" s="25" t="s">
        <v>72</v>
      </c>
      <c r="M788" s="25" t="s">
        <v>39</v>
      </c>
      <c r="N788" s="25" t="s">
        <v>40</v>
      </c>
      <c r="O788" s="26">
        <v>32902</v>
      </c>
      <c r="P788" s="25" t="s">
        <v>1002</v>
      </c>
      <c r="Q788" s="25">
        <v>2</v>
      </c>
      <c r="R788" s="27" t="s">
        <v>41</v>
      </c>
      <c r="S788" s="28"/>
      <c r="T788" s="28"/>
    </row>
    <row r="789" spans="1:20" x14ac:dyDescent="0.35">
      <c r="A789" s="25">
        <v>7400</v>
      </c>
      <c r="B789" s="25" t="s">
        <v>30</v>
      </c>
      <c r="C789" s="25" t="s">
        <v>31</v>
      </c>
      <c r="D789" s="25" t="s">
        <v>31</v>
      </c>
      <c r="E789" s="25" t="s">
        <v>1003</v>
      </c>
      <c r="F789" s="25" t="s">
        <v>1004</v>
      </c>
      <c r="G789" s="25">
        <v>7</v>
      </c>
      <c r="H789" s="25" t="s">
        <v>34</v>
      </c>
      <c r="I789" s="25" t="s">
        <v>71</v>
      </c>
      <c r="J789" s="25" t="s">
        <v>73</v>
      </c>
      <c r="K789" s="25" t="s">
        <v>72</v>
      </c>
      <c r="L789" s="25" t="s">
        <v>72</v>
      </c>
      <c r="M789" s="25" t="s">
        <v>39</v>
      </c>
      <c r="N789" s="25" t="s">
        <v>40</v>
      </c>
      <c r="O789" s="26">
        <v>2923</v>
      </c>
      <c r="P789" s="25"/>
      <c r="Q789" s="25">
        <v>7</v>
      </c>
      <c r="R789" s="27" t="s">
        <v>41</v>
      </c>
      <c r="S789" s="28"/>
      <c r="T789" s="28"/>
    </row>
    <row r="790" spans="1:20" x14ac:dyDescent="0.35">
      <c r="A790" s="25">
        <v>119300</v>
      </c>
      <c r="B790" s="25" t="s">
        <v>30</v>
      </c>
      <c r="C790" s="25" t="s">
        <v>31</v>
      </c>
      <c r="D790" s="25" t="s">
        <v>31</v>
      </c>
      <c r="E790" s="25" t="s">
        <v>1152</v>
      </c>
      <c r="F790" s="25" t="s">
        <v>1153</v>
      </c>
      <c r="G790" s="25">
        <v>0.6</v>
      </c>
      <c r="H790" s="25" t="s">
        <v>34</v>
      </c>
      <c r="I790" s="25" t="s">
        <v>1154</v>
      </c>
      <c r="J790" s="25" t="s">
        <v>73</v>
      </c>
      <c r="K790" s="25" t="s">
        <v>72</v>
      </c>
      <c r="L790" s="25" t="s">
        <v>72</v>
      </c>
      <c r="M790" s="25" t="s">
        <v>39</v>
      </c>
      <c r="N790" s="25" t="s">
        <v>40</v>
      </c>
      <c r="O790" s="26">
        <v>41822</v>
      </c>
      <c r="P790" s="25"/>
      <c r="Q790" s="25">
        <v>0.6</v>
      </c>
      <c r="R790" s="27" t="s">
        <v>41</v>
      </c>
      <c r="S790" s="28"/>
      <c r="T790" s="28"/>
    </row>
    <row r="791" spans="1:20" x14ac:dyDescent="0.35">
      <c r="A791" s="25">
        <v>8300</v>
      </c>
      <c r="B791" s="25" t="s">
        <v>30</v>
      </c>
      <c r="C791" s="25" t="s">
        <v>31</v>
      </c>
      <c r="D791" s="25" t="s">
        <v>31</v>
      </c>
      <c r="E791" s="25" t="s">
        <v>1160</v>
      </c>
      <c r="F791" s="25" t="s">
        <v>1161</v>
      </c>
      <c r="G791" s="25">
        <v>72</v>
      </c>
      <c r="H791" s="25" t="s">
        <v>34</v>
      </c>
      <c r="I791" s="25" t="s">
        <v>381</v>
      </c>
      <c r="J791" s="25" t="s">
        <v>73</v>
      </c>
      <c r="K791" s="25" t="s">
        <v>72</v>
      </c>
      <c r="L791" s="25" t="s">
        <v>72</v>
      </c>
      <c r="M791" s="25" t="s">
        <v>39</v>
      </c>
      <c r="N791" s="25" t="s">
        <v>40</v>
      </c>
      <c r="O791" s="26">
        <v>20821</v>
      </c>
      <c r="P791" s="25" t="s">
        <v>382</v>
      </c>
      <c r="Q791" s="25">
        <v>72</v>
      </c>
      <c r="R791" s="27" t="s">
        <v>41</v>
      </c>
      <c r="S791" s="28"/>
      <c r="T791" s="28"/>
    </row>
    <row r="792" spans="1:20" x14ac:dyDescent="0.35">
      <c r="A792" s="25">
        <v>8500</v>
      </c>
      <c r="B792" s="25" t="s">
        <v>30</v>
      </c>
      <c r="C792" s="25" t="s">
        <v>31</v>
      </c>
      <c r="D792" s="25" t="s">
        <v>42</v>
      </c>
      <c r="E792" s="25" t="s">
        <v>1109</v>
      </c>
      <c r="F792" s="25" t="s">
        <v>1110</v>
      </c>
      <c r="G792" s="25">
        <v>26</v>
      </c>
      <c r="H792" s="25" t="s">
        <v>34</v>
      </c>
      <c r="I792" s="25" t="s">
        <v>71</v>
      </c>
      <c r="J792" s="25" t="s">
        <v>73</v>
      </c>
      <c r="K792" s="25" t="s">
        <v>72</v>
      </c>
      <c r="L792" s="25" t="s">
        <v>72</v>
      </c>
      <c r="M792" s="25" t="s">
        <v>39</v>
      </c>
      <c r="N792" s="25" t="s">
        <v>40</v>
      </c>
      <c r="O792" s="26">
        <v>4750</v>
      </c>
      <c r="P792" s="25" t="s">
        <v>884</v>
      </c>
      <c r="Q792" s="25">
        <v>26</v>
      </c>
      <c r="R792" s="27" t="s">
        <v>41</v>
      </c>
      <c r="S792" s="28"/>
      <c r="T792" s="28"/>
    </row>
    <row r="793" spans="1:20" x14ac:dyDescent="0.35">
      <c r="A793" s="25">
        <v>8600</v>
      </c>
      <c r="B793" s="25" t="s">
        <v>30</v>
      </c>
      <c r="C793" s="25" t="s">
        <v>31</v>
      </c>
      <c r="D793" s="25" t="s">
        <v>42</v>
      </c>
      <c r="E793" s="25" t="s">
        <v>1115</v>
      </c>
      <c r="F793" s="25" t="s">
        <v>1116</v>
      </c>
      <c r="G793" s="25">
        <v>28.9</v>
      </c>
      <c r="H793" s="25" t="s">
        <v>34</v>
      </c>
      <c r="I793" s="25" t="s">
        <v>71</v>
      </c>
      <c r="J793" s="25" t="s">
        <v>73</v>
      </c>
      <c r="K793" s="25" t="s">
        <v>72</v>
      </c>
      <c r="L793" s="25" t="s">
        <v>72</v>
      </c>
      <c r="M793" s="25" t="s">
        <v>39</v>
      </c>
      <c r="N793" s="25" t="s">
        <v>40</v>
      </c>
      <c r="O793" s="26">
        <v>8037</v>
      </c>
      <c r="P793" s="25" t="s">
        <v>884</v>
      </c>
      <c r="Q793" s="25">
        <v>28.9</v>
      </c>
      <c r="R793" s="27" t="s">
        <v>41</v>
      </c>
      <c r="S793" s="28"/>
      <c r="T793" s="28"/>
    </row>
    <row r="794" spans="1:20" x14ac:dyDescent="0.35">
      <c r="A794" s="25">
        <v>8700</v>
      </c>
      <c r="B794" s="25" t="s">
        <v>30</v>
      </c>
      <c r="C794" s="25" t="s">
        <v>31</v>
      </c>
      <c r="D794" s="25" t="s">
        <v>31</v>
      </c>
      <c r="E794" s="25" t="s">
        <v>1168</v>
      </c>
      <c r="F794" s="25" t="s">
        <v>1169</v>
      </c>
      <c r="G794" s="25">
        <v>50</v>
      </c>
      <c r="H794" s="25" t="s">
        <v>34</v>
      </c>
      <c r="I794" s="25" t="s">
        <v>71</v>
      </c>
      <c r="J794" s="25" t="s">
        <v>73</v>
      </c>
      <c r="K794" s="25" t="s">
        <v>72</v>
      </c>
      <c r="L794" s="25" t="s">
        <v>72</v>
      </c>
      <c r="M794" s="25" t="s">
        <v>39</v>
      </c>
      <c r="N794" s="25" t="s">
        <v>40</v>
      </c>
      <c r="O794" s="26">
        <v>23743</v>
      </c>
      <c r="P794" s="25" t="s">
        <v>884</v>
      </c>
      <c r="Q794" s="25">
        <v>50</v>
      </c>
      <c r="R794" s="27" t="s">
        <v>41</v>
      </c>
      <c r="S794" s="28"/>
      <c r="T794" s="28"/>
    </row>
    <row r="795" spans="1:20" x14ac:dyDescent="0.35">
      <c r="A795" s="25">
        <v>8800</v>
      </c>
      <c r="B795" s="25" t="s">
        <v>30</v>
      </c>
      <c r="C795" s="25" t="s">
        <v>31</v>
      </c>
      <c r="D795" s="25" t="s">
        <v>31</v>
      </c>
      <c r="E795" s="25" t="s">
        <v>1176</v>
      </c>
      <c r="F795" s="25" t="s">
        <v>1177</v>
      </c>
      <c r="G795" s="25">
        <v>22</v>
      </c>
      <c r="H795" s="25" t="s">
        <v>34</v>
      </c>
      <c r="I795" s="25" t="s">
        <v>71</v>
      </c>
      <c r="J795" s="25" t="s">
        <v>73</v>
      </c>
      <c r="K795" s="25" t="s">
        <v>72</v>
      </c>
      <c r="L795" s="25" t="s">
        <v>72</v>
      </c>
      <c r="M795" s="25" t="s">
        <v>39</v>
      </c>
      <c r="N795" s="25" t="s">
        <v>40</v>
      </c>
      <c r="O795" s="26">
        <v>15707</v>
      </c>
      <c r="P795" s="25" t="s">
        <v>884</v>
      </c>
      <c r="Q795" s="25">
        <v>22</v>
      </c>
      <c r="R795" s="27" t="s">
        <v>41</v>
      </c>
      <c r="S795" s="28"/>
      <c r="T795" s="28"/>
    </row>
    <row r="796" spans="1:20" x14ac:dyDescent="0.35">
      <c r="A796" s="25">
        <v>8900</v>
      </c>
      <c r="B796" s="25" t="s">
        <v>30</v>
      </c>
      <c r="C796" s="25" t="s">
        <v>31</v>
      </c>
      <c r="D796" s="25" t="s">
        <v>31</v>
      </c>
      <c r="E796" s="25" t="s">
        <v>1178</v>
      </c>
      <c r="F796" s="25" t="s">
        <v>1179</v>
      </c>
      <c r="G796" s="25">
        <v>26</v>
      </c>
      <c r="H796" s="25" t="s">
        <v>34</v>
      </c>
      <c r="I796" s="25" t="s">
        <v>883</v>
      </c>
      <c r="J796" s="25" t="s">
        <v>73</v>
      </c>
      <c r="K796" s="25" t="s">
        <v>72</v>
      </c>
      <c r="L796" s="25" t="s">
        <v>72</v>
      </c>
      <c r="M796" s="25" t="s">
        <v>39</v>
      </c>
      <c r="N796" s="25" t="s">
        <v>40</v>
      </c>
      <c r="O796" s="26">
        <v>23743</v>
      </c>
      <c r="P796" s="25" t="s">
        <v>884</v>
      </c>
      <c r="Q796" s="25">
        <v>24.57</v>
      </c>
      <c r="R796" s="27" t="s">
        <v>41</v>
      </c>
      <c r="S796" s="28"/>
      <c r="T796" s="28"/>
    </row>
    <row r="797" spans="1:20" x14ac:dyDescent="0.35">
      <c r="A797" s="25">
        <v>91900</v>
      </c>
      <c r="B797" s="25" t="s">
        <v>30</v>
      </c>
      <c r="C797" s="25" t="s">
        <v>31</v>
      </c>
      <c r="D797" s="25" t="s">
        <v>31</v>
      </c>
      <c r="E797" s="25" t="s">
        <v>1189</v>
      </c>
      <c r="F797" s="25" t="s">
        <v>1190</v>
      </c>
      <c r="G797" s="25">
        <v>11</v>
      </c>
      <c r="H797" s="25" t="s">
        <v>34</v>
      </c>
      <c r="I797" s="25" t="s">
        <v>1191</v>
      </c>
      <c r="J797" s="25" t="s">
        <v>73</v>
      </c>
      <c r="K797" s="25" t="s">
        <v>72</v>
      </c>
      <c r="L797" s="25" t="s">
        <v>72</v>
      </c>
      <c r="M797" s="25" t="s">
        <v>39</v>
      </c>
      <c r="N797" s="25" t="s">
        <v>40</v>
      </c>
      <c r="O797" s="26">
        <v>38493</v>
      </c>
      <c r="P797" s="25" t="s">
        <v>1192</v>
      </c>
      <c r="Q797" s="25">
        <v>10.5</v>
      </c>
      <c r="R797" s="27" t="s">
        <v>41</v>
      </c>
      <c r="S797" s="28"/>
      <c r="T797" s="28"/>
    </row>
    <row r="798" spans="1:20" x14ac:dyDescent="0.35">
      <c r="A798" s="25">
        <v>92000</v>
      </c>
      <c r="B798" s="25" t="s">
        <v>30</v>
      </c>
      <c r="C798" s="25" t="s">
        <v>31</v>
      </c>
      <c r="D798" s="25" t="s">
        <v>31</v>
      </c>
      <c r="E798" s="25" t="s">
        <v>1193</v>
      </c>
      <c r="F798" s="25" t="s">
        <v>1194</v>
      </c>
      <c r="G798" s="25">
        <v>11</v>
      </c>
      <c r="H798" s="25" t="s">
        <v>34</v>
      </c>
      <c r="I798" s="25" t="s">
        <v>1191</v>
      </c>
      <c r="J798" s="25" t="s">
        <v>73</v>
      </c>
      <c r="K798" s="25" t="s">
        <v>72</v>
      </c>
      <c r="L798" s="25" t="s">
        <v>72</v>
      </c>
      <c r="M798" s="25" t="s">
        <v>39</v>
      </c>
      <c r="N798" s="25" t="s">
        <v>40</v>
      </c>
      <c r="O798" s="26">
        <v>38493</v>
      </c>
      <c r="P798" s="25" t="s">
        <v>1192</v>
      </c>
      <c r="Q798" s="25">
        <v>10.5</v>
      </c>
      <c r="R798" s="27" t="s">
        <v>41</v>
      </c>
      <c r="S798" s="28"/>
      <c r="T798" s="28"/>
    </row>
    <row r="799" spans="1:20" x14ac:dyDescent="0.35">
      <c r="A799" s="25">
        <v>9600</v>
      </c>
      <c r="B799" s="25" t="s">
        <v>30</v>
      </c>
      <c r="C799" s="25" t="s">
        <v>31</v>
      </c>
      <c r="D799" s="25" t="s">
        <v>42</v>
      </c>
      <c r="E799" s="25" t="s">
        <v>1201</v>
      </c>
      <c r="F799" s="25" t="s">
        <v>1202</v>
      </c>
      <c r="G799" s="25">
        <v>101.5</v>
      </c>
      <c r="H799" s="25" t="s">
        <v>34</v>
      </c>
      <c r="I799" s="25" t="s">
        <v>71</v>
      </c>
      <c r="J799" s="25" t="s">
        <v>73</v>
      </c>
      <c r="K799" s="25" t="s">
        <v>72</v>
      </c>
      <c r="L799" s="25" t="s">
        <v>72</v>
      </c>
      <c r="M799" s="25" t="s">
        <v>39</v>
      </c>
      <c r="N799" s="25" t="s">
        <v>40</v>
      </c>
      <c r="O799" s="26">
        <v>17533</v>
      </c>
      <c r="P799" s="25" t="s">
        <v>478</v>
      </c>
      <c r="Q799" s="25">
        <v>101.5</v>
      </c>
      <c r="R799" s="27" t="s">
        <v>41</v>
      </c>
      <c r="S799" s="28"/>
      <c r="T799" s="28"/>
    </row>
    <row r="800" spans="1:20" x14ac:dyDescent="0.35">
      <c r="A800" s="25">
        <v>11200</v>
      </c>
      <c r="B800" s="25" t="s">
        <v>30</v>
      </c>
      <c r="C800" s="25" t="s">
        <v>31</v>
      </c>
      <c r="D800" s="25" t="s">
        <v>31</v>
      </c>
      <c r="E800" s="25" t="s">
        <v>1303</v>
      </c>
      <c r="F800" s="25" t="s">
        <v>1304</v>
      </c>
      <c r="G800" s="25">
        <v>94.5</v>
      </c>
      <c r="H800" s="25" t="s">
        <v>34</v>
      </c>
      <c r="I800" s="25" t="s">
        <v>487</v>
      </c>
      <c r="J800" s="25" t="s">
        <v>73</v>
      </c>
      <c r="K800" s="25" t="s">
        <v>72</v>
      </c>
      <c r="L800" s="25" t="s">
        <v>72</v>
      </c>
      <c r="M800" s="25" t="s">
        <v>39</v>
      </c>
      <c r="N800" s="25" t="s">
        <v>40</v>
      </c>
      <c r="O800" s="26">
        <v>24473</v>
      </c>
      <c r="P800" s="25" t="s">
        <v>1305</v>
      </c>
      <c r="Q800" s="25">
        <v>94.5</v>
      </c>
      <c r="R800" s="27" t="s">
        <v>41</v>
      </c>
      <c r="S800" s="28"/>
      <c r="T800" s="28"/>
    </row>
    <row r="801" spans="1:20" x14ac:dyDescent="0.35">
      <c r="A801" s="25">
        <v>44002</v>
      </c>
      <c r="B801" s="25" t="s">
        <v>30</v>
      </c>
      <c r="C801" s="25" t="s">
        <v>42</v>
      </c>
      <c r="D801" s="25" t="s">
        <v>31</v>
      </c>
      <c r="E801" s="25" t="s">
        <v>1310</v>
      </c>
      <c r="F801" s="25" t="s">
        <v>1311</v>
      </c>
      <c r="G801" s="25">
        <v>0.9</v>
      </c>
      <c r="H801" s="25" t="s">
        <v>34</v>
      </c>
      <c r="I801" s="25" t="s">
        <v>487</v>
      </c>
      <c r="J801" s="25" t="s">
        <v>73</v>
      </c>
      <c r="K801" s="25" t="s">
        <v>72</v>
      </c>
      <c r="L801" s="25" t="s">
        <v>72</v>
      </c>
      <c r="M801" s="25" t="s">
        <v>39</v>
      </c>
      <c r="N801" s="25" t="s">
        <v>40</v>
      </c>
      <c r="O801" s="26">
        <v>30530</v>
      </c>
      <c r="P801" s="25"/>
      <c r="Q801" s="25">
        <v>0.9</v>
      </c>
      <c r="R801" s="27" t="s">
        <v>41</v>
      </c>
      <c r="S801" s="28"/>
      <c r="T801" s="28"/>
    </row>
    <row r="802" spans="1:20" x14ac:dyDescent="0.35">
      <c r="A802" s="25">
        <v>11400</v>
      </c>
      <c r="B802" s="25" t="s">
        <v>30</v>
      </c>
      <c r="C802" s="25" t="s">
        <v>31</v>
      </c>
      <c r="D802" s="25" t="s">
        <v>31</v>
      </c>
      <c r="E802" s="25" t="s">
        <v>1388</v>
      </c>
      <c r="F802" s="25" t="s">
        <v>1389</v>
      </c>
      <c r="G802" s="25">
        <v>37.5</v>
      </c>
      <c r="H802" s="25" t="s">
        <v>34</v>
      </c>
      <c r="I802" s="25" t="s">
        <v>1390</v>
      </c>
      <c r="J802" s="25" t="s">
        <v>73</v>
      </c>
      <c r="K802" s="25" t="s">
        <v>72</v>
      </c>
      <c r="L802" s="25" t="s">
        <v>72</v>
      </c>
      <c r="M802" s="25" t="s">
        <v>39</v>
      </c>
      <c r="N802" s="25" t="s">
        <v>40</v>
      </c>
      <c r="O802" s="26">
        <v>23012</v>
      </c>
      <c r="P802" s="25" t="s">
        <v>1391</v>
      </c>
      <c r="Q802" s="25">
        <v>39</v>
      </c>
      <c r="R802" s="27" t="s">
        <v>41</v>
      </c>
      <c r="S802" s="28"/>
      <c r="T802" s="28"/>
    </row>
    <row r="803" spans="1:20" x14ac:dyDescent="0.35">
      <c r="A803" s="25">
        <v>11500</v>
      </c>
      <c r="B803" s="25" t="s">
        <v>30</v>
      </c>
      <c r="C803" s="25" t="s">
        <v>31</v>
      </c>
      <c r="D803" s="25" t="s">
        <v>31</v>
      </c>
      <c r="E803" s="25" t="s">
        <v>1396</v>
      </c>
      <c r="F803" s="25" t="s">
        <v>1397</v>
      </c>
      <c r="G803" s="25">
        <v>18</v>
      </c>
      <c r="H803" s="25" t="s">
        <v>34</v>
      </c>
      <c r="I803" s="25" t="s">
        <v>1398</v>
      </c>
      <c r="J803" s="25" t="s">
        <v>73</v>
      </c>
      <c r="K803" s="25" t="s">
        <v>72</v>
      </c>
      <c r="L803" s="25" t="s">
        <v>72</v>
      </c>
      <c r="M803" s="25" t="s">
        <v>39</v>
      </c>
      <c r="N803" s="25" t="s">
        <v>40</v>
      </c>
      <c r="O803" s="26">
        <v>24108</v>
      </c>
      <c r="P803" s="25" t="s">
        <v>1399</v>
      </c>
      <c r="Q803" s="25">
        <v>18</v>
      </c>
      <c r="R803" s="27" t="s">
        <v>41</v>
      </c>
      <c r="S803" s="28"/>
      <c r="T803" s="28"/>
    </row>
    <row r="804" spans="1:20" x14ac:dyDescent="0.35">
      <c r="A804" s="25">
        <v>46500</v>
      </c>
      <c r="B804" s="25" t="s">
        <v>30</v>
      </c>
      <c r="C804" s="25" t="s">
        <v>42</v>
      </c>
      <c r="D804" s="25" t="s">
        <v>42</v>
      </c>
      <c r="E804" s="25" t="s">
        <v>1364</v>
      </c>
      <c r="F804" s="25" t="s">
        <v>1365</v>
      </c>
      <c r="G804" s="25">
        <v>25</v>
      </c>
      <c r="H804" s="25" t="s">
        <v>34</v>
      </c>
      <c r="I804" s="25" t="s">
        <v>1366</v>
      </c>
      <c r="J804" s="25" t="s">
        <v>73</v>
      </c>
      <c r="K804" s="25" t="s">
        <v>72</v>
      </c>
      <c r="L804" s="25" t="s">
        <v>72</v>
      </c>
      <c r="M804" s="25" t="s">
        <v>39</v>
      </c>
      <c r="N804" s="25" t="s">
        <v>40</v>
      </c>
      <c r="O804" s="26">
        <v>31153</v>
      </c>
      <c r="P804" s="25"/>
      <c r="Q804" s="25">
        <v>25</v>
      </c>
      <c r="R804" s="27" t="s">
        <v>41</v>
      </c>
      <c r="S804" s="28"/>
      <c r="T804" s="28"/>
    </row>
    <row r="805" spans="1:20" x14ac:dyDescent="0.35">
      <c r="A805" s="25">
        <v>47100</v>
      </c>
      <c r="B805" s="25" t="s">
        <v>30</v>
      </c>
      <c r="C805" s="25" t="s">
        <v>42</v>
      </c>
      <c r="D805" s="25" t="s">
        <v>42</v>
      </c>
      <c r="E805" s="25" t="s">
        <v>1375</v>
      </c>
      <c r="F805" s="25" t="s">
        <v>1376</v>
      </c>
      <c r="G805" s="25">
        <v>1</v>
      </c>
      <c r="H805" s="25" t="s">
        <v>34</v>
      </c>
      <c r="I805" s="25" t="s">
        <v>55</v>
      </c>
      <c r="J805" s="25" t="s">
        <v>73</v>
      </c>
      <c r="K805" s="25" t="s">
        <v>72</v>
      </c>
      <c r="L805" s="25" t="s">
        <v>72</v>
      </c>
      <c r="M805" s="25" t="s">
        <v>39</v>
      </c>
      <c r="N805" s="25" t="s">
        <v>40</v>
      </c>
      <c r="O805" s="26">
        <v>30317</v>
      </c>
      <c r="P805" s="25"/>
      <c r="Q805" s="25">
        <v>1</v>
      </c>
      <c r="R805" s="27" t="s">
        <v>41</v>
      </c>
      <c r="S805" s="28"/>
      <c r="T805" s="28"/>
    </row>
    <row r="806" spans="1:20" x14ac:dyDescent="0.35">
      <c r="A806" s="25">
        <v>14300</v>
      </c>
      <c r="B806" s="25" t="s">
        <v>30</v>
      </c>
      <c r="C806" s="25" t="s">
        <v>31</v>
      </c>
      <c r="D806" s="25" t="s">
        <v>31</v>
      </c>
      <c r="E806" s="25" t="s">
        <v>1636</v>
      </c>
      <c r="F806" s="25" t="s">
        <v>1637</v>
      </c>
      <c r="G806" s="25">
        <v>20</v>
      </c>
      <c r="H806" s="25" t="s">
        <v>34</v>
      </c>
      <c r="I806" s="25" t="s">
        <v>71</v>
      </c>
      <c r="J806" s="25" t="s">
        <v>73</v>
      </c>
      <c r="K806" s="25" t="s">
        <v>72</v>
      </c>
      <c r="L806" s="25" t="s">
        <v>72</v>
      </c>
      <c r="M806" s="25" t="s">
        <v>39</v>
      </c>
      <c r="N806" s="25" t="s">
        <v>40</v>
      </c>
      <c r="O806" s="26">
        <v>33970</v>
      </c>
      <c r="P806" s="25" t="s">
        <v>340</v>
      </c>
      <c r="Q806" s="25">
        <v>20</v>
      </c>
      <c r="R806" s="27" t="s">
        <v>41</v>
      </c>
      <c r="S806" s="28"/>
      <c r="T806" s="28"/>
    </row>
    <row r="807" spans="1:20" x14ac:dyDescent="0.35">
      <c r="A807" s="25">
        <v>14500</v>
      </c>
      <c r="B807" s="25" t="s">
        <v>30</v>
      </c>
      <c r="C807" s="25" t="s">
        <v>31</v>
      </c>
      <c r="D807" s="25" t="s">
        <v>42</v>
      </c>
      <c r="E807" s="25" t="s">
        <v>1647</v>
      </c>
      <c r="F807" s="25" t="s">
        <v>1648</v>
      </c>
      <c r="G807" s="25">
        <v>144</v>
      </c>
      <c r="H807" s="25" t="s">
        <v>34</v>
      </c>
      <c r="I807" s="25" t="s">
        <v>71</v>
      </c>
      <c r="J807" s="25" t="s">
        <v>73</v>
      </c>
      <c r="K807" s="25" t="s">
        <v>72</v>
      </c>
      <c r="L807" s="25" t="s">
        <v>72</v>
      </c>
      <c r="M807" s="25" t="s">
        <v>39</v>
      </c>
      <c r="N807" s="25" t="s">
        <v>40</v>
      </c>
      <c r="O807" s="26">
        <v>21186</v>
      </c>
      <c r="P807" s="25" t="s">
        <v>365</v>
      </c>
      <c r="Q807" s="25">
        <v>144</v>
      </c>
      <c r="R807" s="27" t="s">
        <v>41</v>
      </c>
      <c r="S807" s="28"/>
      <c r="T807" s="28"/>
    </row>
    <row r="808" spans="1:20" x14ac:dyDescent="0.35">
      <c r="A808" s="25">
        <v>14600</v>
      </c>
      <c r="B808" s="25" t="s">
        <v>30</v>
      </c>
      <c r="C808" s="25" t="s">
        <v>31</v>
      </c>
      <c r="D808" s="25" t="s">
        <v>31</v>
      </c>
      <c r="E808" s="25" t="s">
        <v>1733</v>
      </c>
      <c r="F808" s="25" t="s">
        <v>1734</v>
      </c>
      <c r="G808" s="25">
        <v>13.5</v>
      </c>
      <c r="H808" s="25" t="s">
        <v>34</v>
      </c>
      <c r="I808" s="25" t="s">
        <v>71</v>
      </c>
      <c r="J808" s="25" t="s">
        <v>73</v>
      </c>
      <c r="K808" s="25" t="s">
        <v>72</v>
      </c>
      <c r="L808" s="25" t="s">
        <v>72</v>
      </c>
      <c r="M808" s="25" t="s">
        <v>39</v>
      </c>
      <c r="N808" s="25" t="s">
        <v>40</v>
      </c>
      <c r="O808" s="26">
        <v>5845</v>
      </c>
      <c r="P808" s="25" t="s">
        <v>884</v>
      </c>
      <c r="Q808" s="25">
        <v>13.5</v>
      </c>
      <c r="R808" s="27" t="s">
        <v>41</v>
      </c>
      <c r="S808" s="28"/>
      <c r="T808" s="28"/>
    </row>
    <row r="809" spans="1:20" x14ac:dyDescent="0.35">
      <c r="A809" s="25">
        <v>14700</v>
      </c>
      <c r="B809" s="25" t="s">
        <v>30</v>
      </c>
      <c r="C809" s="25" t="s">
        <v>31</v>
      </c>
      <c r="D809" s="25" t="s">
        <v>42</v>
      </c>
      <c r="E809" s="25" t="s">
        <v>1653</v>
      </c>
      <c r="F809" s="25" t="s">
        <v>1654</v>
      </c>
      <c r="G809" s="25">
        <v>4.9000000000000004</v>
      </c>
      <c r="H809" s="25" t="s">
        <v>34</v>
      </c>
      <c r="I809" s="25" t="s">
        <v>71</v>
      </c>
      <c r="J809" s="25" t="s">
        <v>73</v>
      </c>
      <c r="K809" s="25" t="s">
        <v>72</v>
      </c>
      <c r="L809" s="25" t="s">
        <v>72</v>
      </c>
      <c r="M809" s="25" t="s">
        <v>39</v>
      </c>
      <c r="N809" s="25" t="s">
        <v>40</v>
      </c>
      <c r="O809" s="26">
        <v>7672</v>
      </c>
      <c r="P809" s="25" t="s">
        <v>340</v>
      </c>
      <c r="Q809" s="25">
        <v>4.8</v>
      </c>
      <c r="R809" s="27" t="s">
        <v>41</v>
      </c>
      <c r="S809" s="28"/>
      <c r="T809" s="28"/>
    </row>
    <row r="810" spans="1:20" x14ac:dyDescent="0.35">
      <c r="A810" s="25">
        <v>15000</v>
      </c>
      <c r="B810" s="25" t="s">
        <v>30</v>
      </c>
      <c r="C810" s="25" t="s">
        <v>31</v>
      </c>
      <c r="D810" s="25" t="s">
        <v>31</v>
      </c>
      <c r="E810" s="25" t="s">
        <v>1666</v>
      </c>
      <c r="F810" s="25" t="s">
        <v>1667</v>
      </c>
      <c r="G810" s="25">
        <v>8.5</v>
      </c>
      <c r="H810" s="25" t="s">
        <v>34</v>
      </c>
      <c r="I810" s="25" t="s">
        <v>71</v>
      </c>
      <c r="J810" s="25" t="s">
        <v>73</v>
      </c>
      <c r="K810" s="25" t="s">
        <v>72</v>
      </c>
      <c r="L810" s="25" t="s">
        <v>72</v>
      </c>
      <c r="M810" s="25" t="s">
        <v>39</v>
      </c>
      <c r="N810" s="25" t="s">
        <v>40</v>
      </c>
      <c r="O810" s="26">
        <v>7672</v>
      </c>
      <c r="P810" s="25" t="s">
        <v>1668</v>
      </c>
      <c r="Q810" s="25">
        <v>8.5</v>
      </c>
      <c r="R810" s="27" t="s">
        <v>41</v>
      </c>
      <c r="S810" s="28"/>
      <c r="T810" s="28"/>
    </row>
    <row r="811" spans="1:20" x14ac:dyDescent="0.35">
      <c r="A811" s="25">
        <v>15100</v>
      </c>
      <c r="B811" s="25" t="s">
        <v>30</v>
      </c>
      <c r="C811" s="25" t="s">
        <v>31</v>
      </c>
      <c r="D811" s="25" t="s">
        <v>31</v>
      </c>
      <c r="E811" s="25" t="s">
        <v>1669</v>
      </c>
      <c r="F811" s="25" t="s">
        <v>1670</v>
      </c>
      <c r="G811" s="25">
        <v>8.5</v>
      </c>
      <c r="H811" s="25" t="s">
        <v>34</v>
      </c>
      <c r="I811" s="25" t="s">
        <v>71</v>
      </c>
      <c r="J811" s="25" t="s">
        <v>73</v>
      </c>
      <c r="K811" s="25" t="s">
        <v>72</v>
      </c>
      <c r="L811" s="25" t="s">
        <v>72</v>
      </c>
      <c r="M811" s="25" t="s">
        <v>39</v>
      </c>
      <c r="N811" s="25" t="s">
        <v>40</v>
      </c>
      <c r="O811" s="26">
        <v>7672</v>
      </c>
      <c r="P811" s="25" t="s">
        <v>1668</v>
      </c>
      <c r="Q811" s="25">
        <v>8.5</v>
      </c>
      <c r="R811" s="27" t="s">
        <v>41</v>
      </c>
      <c r="S811" s="28"/>
      <c r="T811" s="28"/>
    </row>
    <row r="812" spans="1:20" x14ac:dyDescent="0.35">
      <c r="A812" s="25">
        <v>90300</v>
      </c>
      <c r="B812" s="25" t="s">
        <v>30</v>
      </c>
      <c r="C812" s="25" t="s">
        <v>42</v>
      </c>
      <c r="D812" s="25" t="s">
        <v>42</v>
      </c>
      <c r="E812" s="25" t="s">
        <v>1671</v>
      </c>
      <c r="F812" s="25" t="s">
        <v>1672</v>
      </c>
      <c r="G812" s="25">
        <v>2.75</v>
      </c>
      <c r="H812" s="25" t="s">
        <v>34</v>
      </c>
      <c r="I812" s="25" t="s">
        <v>232</v>
      </c>
      <c r="J812" s="25" t="s">
        <v>73</v>
      </c>
      <c r="K812" s="25" t="s">
        <v>72</v>
      </c>
      <c r="L812" s="25" t="s">
        <v>72</v>
      </c>
      <c r="M812" s="25" t="s">
        <v>39</v>
      </c>
      <c r="N812" s="25" t="s">
        <v>40</v>
      </c>
      <c r="O812" s="26">
        <v>32674</v>
      </c>
      <c r="P812" s="25"/>
      <c r="Q812" s="25">
        <v>2.75</v>
      </c>
      <c r="R812" s="27" t="s">
        <v>41</v>
      </c>
      <c r="S812" s="28"/>
      <c r="T812" s="28"/>
    </row>
    <row r="813" spans="1:20" x14ac:dyDescent="0.35">
      <c r="A813" s="25">
        <v>90400</v>
      </c>
      <c r="B813" s="25" t="s">
        <v>30</v>
      </c>
      <c r="C813" s="25" t="s">
        <v>42</v>
      </c>
      <c r="D813" s="25" t="s">
        <v>42</v>
      </c>
      <c r="E813" s="25" t="s">
        <v>1675</v>
      </c>
      <c r="F813" s="25" t="s">
        <v>1676</v>
      </c>
      <c r="G813" s="25">
        <v>18.75</v>
      </c>
      <c r="H813" s="25" t="s">
        <v>34</v>
      </c>
      <c r="I813" s="25" t="s">
        <v>232</v>
      </c>
      <c r="J813" s="25" t="s">
        <v>73</v>
      </c>
      <c r="K813" s="25" t="s">
        <v>72</v>
      </c>
      <c r="L813" s="25" t="s">
        <v>72</v>
      </c>
      <c r="M813" s="25" t="s">
        <v>39</v>
      </c>
      <c r="N813" s="25" t="s">
        <v>40</v>
      </c>
      <c r="O813" s="26">
        <v>32609</v>
      </c>
      <c r="P813" s="25"/>
      <c r="Q813" s="25">
        <v>18.75</v>
      </c>
      <c r="R813" s="27" t="s">
        <v>41</v>
      </c>
      <c r="S813" s="28"/>
      <c r="T813" s="28"/>
    </row>
    <row r="814" spans="1:20" x14ac:dyDescent="0.35">
      <c r="A814" s="25">
        <v>65509</v>
      </c>
      <c r="B814" s="25" t="s">
        <v>30</v>
      </c>
      <c r="C814" s="25" t="s">
        <v>42</v>
      </c>
      <c r="D814" s="25" t="s">
        <v>31</v>
      </c>
      <c r="E814" s="25" t="s">
        <v>1743</v>
      </c>
      <c r="F814" s="25" t="s">
        <v>1744</v>
      </c>
      <c r="G814" s="25">
        <v>0.6</v>
      </c>
      <c r="H814" s="25" t="s">
        <v>34</v>
      </c>
      <c r="I814" s="25" t="s">
        <v>1745</v>
      </c>
      <c r="J814" s="25" t="s">
        <v>73</v>
      </c>
      <c r="K814" s="25" t="s">
        <v>72</v>
      </c>
      <c r="L814" s="25" t="s">
        <v>72</v>
      </c>
      <c r="M814" s="25" t="s">
        <v>39</v>
      </c>
      <c r="N814" s="25" t="s">
        <v>40</v>
      </c>
      <c r="O814" s="26">
        <v>30436</v>
      </c>
      <c r="P814" s="25"/>
      <c r="Q814" s="25">
        <v>0.6</v>
      </c>
      <c r="R814" s="27" t="s">
        <v>41</v>
      </c>
      <c r="S814" s="28"/>
      <c r="T814" s="28"/>
    </row>
    <row r="815" spans="1:20" x14ac:dyDescent="0.35">
      <c r="A815" s="25">
        <v>122800</v>
      </c>
      <c r="B815" s="25" t="s">
        <v>30</v>
      </c>
      <c r="C815" s="25" t="s">
        <v>42</v>
      </c>
      <c r="D815" s="25" t="s">
        <v>31</v>
      </c>
      <c r="E815" s="25" t="s">
        <v>1681</v>
      </c>
      <c r="F815" s="25" t="s">
        <v>1682</v>
      </c>
      <c r="G815" s="25">
        <v>2</v>
      </c>
      <c r="H815" s="25" t="s">
        <v>34</v>
      </c>
      <c r="I815" s="25" t="s">
        <v>55</v>
      </c>
      <c r="J815" s="25" t="s">
        <v>73</v>
      </c>
      <c r="K815" s="25" t="s">
        <v>72</v>
      </c>
      <c r="L815" s="25" t="s">
        <v>72</v>
      </c>
      <c r="M815" s="25" t="s">
        <v>39</v>
      </c>
      <c r="N815" s="25" t="s">
        <v>40</v>
      </c>
      <c r="O815" s="25"/>
      <c r="P815" s="25"/>
      <c r="Q815" s="25">
        <v>0.5</v>
      </c>
      <c r="R815" s="27" t="s">
        <v>41</v>
      </c>
      <c r="S815" s="28"/>
      <c r="T815" s="28"/>
    </row>
    <row r="816" spans="1:20" x14ac:dyDescent="0.35">
      <c r="A816" s="25">
        <v>118700</v>
      </c>
      <c r="B816" s="25" t="s">
        <v>30</v>
      </c>
      <c r="C816" s="25" t="s">
        <v>42</v>
      </c>
      <c r="D816" s="25" t="s">
        <v>31</v>
      </c>
      <c r="E816" s="25" t="s">
        <v>1762</v>
      </c>
      <c r="F816" s="25" t="s">
        <v>1763</v>
      </c>
      <c r="G816" s="25">
        <v>0.5</v>
      </c>
      <c r="H816" s="25" t="s">
        <v>34</v>
      </c>
      <c r="I816" s="25" t="s">
        <v>381</v>
      </c>
      <c r="J816" s="25" t="s">
        <v>73</v>
      </c>
      <c r="K816" s="25" t="s">
        <v>72</v>
      </c>
      <c r="L816" s="25" t="s">
        <v>72</v>
      </c>
      <c r="M816" s="25" t="s">
        <v>39</v>
      </c>
      <c r="N816" s="25" t="s">
        <v>40</v>
      </c>
      <c r="O816" s="26">
        <v>41801</v>
      </c>
      <c r="P816" s="25"/>
      <c r="Q816" s="25">
        <v>0.53</v>
      </c>
      <c r="R816" s="27" t="s">
        <v>41</v>
      </c>
      <c r="S816" s="28"/>
      <c r="T816" s="28"/>
    </row>
    <row r="817" spans="1:20" x14ac:dyDescent="0.35">
      <c r="A817" s="25">
        <v>59600</v>
      </c>
      <c r="B817" s="25" t="s">
        <v>30</v>
      </c>
      <c r="C817" s="25" t="s">
        <v>42</v>
      </c>
      <c r="D817" s="25" t="s">
        <v>42</v>
      </c>
      <c r="E817" s="25" t="s">
        <v>1699</v>
      </c>
      <c r="F817" s="25" t="s">
        <v>1700</v>
      </c>
      <c r="G817" s="25">
        <v>4</v>
      </c>
      <c r="H817" s="25" t="s">
        <v>34</v>
      </c>
      <c r="I817" s="25" t="s">
        <v>1701</v>
      </c>
      <c r="J817" s="25" t="s">
        <v>73</v>
      </c>
      <c r="K817" s="25" t="s">
        <v>72</v>
      </c>
      <c r="L817" s="25" t="s">
        <v>72</v>
      </c>
      <c r="M817" s="25" t="s">
        <v>39</v>
      </c>
      <c r="N817" s="25" t="s">
        <v>1702</v>
      </c>
      <c r="O817" s="26">
        <v>31517</v>
      </c>
      <c r="P817" s="25"/>
      <c r="Q817" s="25">
        <v>4</v>
      </c>
      <c r="R817" s="27" t="s">
        <v>41</v>
      </c>
      <c r="S817" s="28"/>
      <c r="T817" s="28"/>
    </row>
    <row r="818" spans="1:20" x14ac:dyDescent="0.35">
      <c r="A818" s="25">
        <v>51500</v>
      </c>
      <c r="B818" s="25" t="s">
        <v>30</v>
      </c>
      <c r="C818" s="25" t="s">
        <v>42</v>
      </c>
      <c r="D818" s="25" t="s">
        <v>31</v>
      </c>
      <c r="E818" s="25" t="s">
        <v>1730</v>
      </c>
      <c r="F818" s="25" t="s">
        <v>1731</v>
      </c>
      <c r="G818" s="25">
        <v>14.3</v>
      </c>
      <c r="H818" s="25" t="s">
        <v>34</v>
      </c>
      <c r="I818" s="25" t="s">
        <v>55</v>
      </c>
      <c r="J818" s="25" t="s">
        <v>73</v>
      </c>
      <c r="K818" s="25" t="s">
        <v>72</v>
      </c>
      <c r="L818" s="25" t="s">
        <v>72</v>
      </c>
      <c r="M818" s="25" t="s">
        <v>39</v>
      </c>
      <c r="N818" s="25" t="s">
        <v>40</v>
      </c>
      <c r="O818" s="26">
        <v>33679</v>
      </c>
      <c r="P818" s="25"/>
      <c r="Q818" s="25">
        <v>14.3</v>
      </c>
      <c r="R818" s="27" t="s">
        <v>41</v>
      </c>
      <c r="S818" s="28"/>
      <c r="T818" s="28"/>
    </row>
    <row r="819" spans="1:20" x14ac:dyDescent="0.35">
      <c r="A819" s="25">
        <v>51800</v>
      </c>
      <c r="B819" s="25" t="s">
        <v>30</v>
      </c>
      <c r="C819" s="25" t="s">
        <v>42</v>
      </c>
      <c r="D819" s="25" t="s">
        <v>31</v>
      </c>
      <c r="E819" s="25" t="s">
        <v>1803</v>
      </c>
      <c r="F819" s="25" t="s">
        <v>1804</v>
      </c>
      <c r="G819" s="25">
        <v>3.01</v>
      </c>
      <c r="H819" s="25" t="s">
        <v>34</v>
      </c>
      <c r="I819" s="25" t="s">
        <v>1805</v>
      </c>
      <c r="J819" s="25" t="s">
        <v>73</v>
      </c>
      <c r="K819" s="25" t="s">
        <v>72</v>
      </c>
      <c r="L819" s="25" t="s">
        <v>72</v>
      </c>
      <c r="M819" s="25" t="s">
        <v>39</v>
      </c>
      <c r="N819" s="25" t="s">
        <v>40</v>
      </c>
      <c r="O819" s="26">
        <v>30574</v>
      </c>
      <c r="P819" s="25"/>
      <c r="Q819" s="25">
        <v>3.01</v>
      </c>
      <c r="R819" s="27" t="s">
        <v>41</v>
      </c>
      <c r="S819" s="28"/>
      <c r="T819" s="28"/>
    </row>
    <row r="820" spans="1:20" x14ac:dyDescent="0.35">
      <c r="A820" s="25">
        <v>17300</v>
      </c>
      <c r="B820" s="25" t="s">
        <v>30</v>
      </c>
      <c r="C820" s="25" t="s">
        <v>31</v>
      </c>
      <c r="D820" s="25" t="s">
        <v>31</v>
      </c>
      <c r="E820" s="25" t="s">
        <v>1807</v>
      </c>
      <c r="F820" s="25" t="s">
        <v>1808</v>
      </c>
      <c r="G820" s="25">
        <v>8</v>
      </c>
      <c r="H820" s="25" t="s">
        <v>34</v>
      </c>
      <c r="I820" s="25" t="s">
        <v>71</v>
      </c>
      <c r="J820" s="25" t="s">
        <v>73</v>
      </c>
      <c r="K820" s="25" t="s">
        <v>72</v>
      </c>
      <c r="L820" s="25" t="s">
        <v>72</v>
      </c>
      <c r="M820" s="25" t="s">
        <v>39</v>
      </c>
      <c r="N820" s="25" t="s">
        <v>40</v>
      </c>
      <c r="O820" s="26">
        <v>28856</v>
      </c>
      <c r="P820" s="25" t="s">
        <v>633</v>
      </c>
      <c r="Q820" s="25">
        <v>8</v>
      </c>
      <c r="R820" s="27" t="s">
        <v>41</v>
      </c>
      <c r="S820" s="28"/>
      <c r="T820" s="28"/>
    </row>
    <row r="821" spans="1:20" x14ac:dyDescent="0.35">
      <c r="A821" s="25">
        <v>17400</v>
      </c>
      <c r="B821" s="25" t="s">
        <v>30</v>
      </c>
      <c r="C821" s="25" t="s">
        <v>31</v>
      </c>
      <c r="D821" s="25" t="s">
        <v>31</v>
      </c>
      <c r="E821" s="25" t="s">
        <v>1855</v>
      </c>
      <c r="F821" s="25" t="s">
        <v>1856</v>
      </c>
      <c r="G821" s="25">
        <v>85</v>
      </c>
      <c r="H821" s="25" t="s">
        <v>34</v>
      </c>
      <c r="I821" s="25" t="s">
        <v>71</v>
      </c>
      <c r="J821" s="25" t="s">
        <v>73</v>
      </c>
      <c r="K821" s="25" t="s">
        <v>72</v>
      </c>
      <c r="L821" s="25" t="s">
        <v>72</v>
      </c>
      <c r="M821" s="25" t="s">
        <v>39</v>
      </c>
      <c r="N821" s="25" t="s">
        <v>40</v>
      </c>
      <c r="O821" s="26">
        <v>24108</v>
      </c>
      <c r="P821" s="25" t="s">
        <v>1668</v>
      </c>
      <c r="Q821" s="25">
        <v>85</v>
      </c>
      <c r="R821" s="27" t="s">
        <v>41</v>
      </c>
      <c r="S821" s="28"/>
      <c r="T821" s="28"/>
    </row>
    <row r="822" spans="1:20" x14ac:dyDescent="0.35">
      <c r="A822" s="25">
        <v>17500</v>
      </c>
      <c r="B822" s="25" t="s">
        <v>30</v>
      </c>
      <c r="C822" s="25" t="s">
        <v>31</v>
      </c>
      <c r="D822" s="25" t="s">
        <v>31</v>
      </c>
      <c r="E822" s="25" t="s">
        <v>1857</v>
      </c>
      <c r="F822" s="25" t="s">
        <v>1858</v>
      </c>
      <c r="G822" s="25">
        <v>84.1</v>
      </c>
      <c r="H822" s="25" t="s">
        <v>34</v>
      </c>
      <c r="I822" s="25" t="s">
        <v>71</v>
      </c>
      <c r="J822" s="25" t="s">
        <v>73</v>
      </c>
      <c r="K822" s="25" t="s">
        <v>72</v>
      </c>
      <c r="L822" s="25" t="s">
        <v>72</v>
      </c>
      <c r="M822" s="25" t="s">
        <v>39</v>
      </c>
      <c r="N822" s="25" t="s">
        <v>40</v>
      </c>
      <c r="O822" s="26">
        <v>23743</v>
      </c>
      <c r="P822" s="25" t="s">
        <v>1668</v>
      </c>
      <c r="Q822" s="25">
        <v>84.1</v>
      </c>
      <c r="R822" s="27" t="s">
        <v>41</v>
      </c>
      <c r="S822" s="28"/>
      <c r="T822" s="28"/>
    </row>
    <row r="823" spans="1:20" x14ac:dyDescent="0.35">
      <c r="A823" s="25">
        <v>70200</v>
      </c>
      <c r="B823" s="25" t="s">
        <v>30</v>
      </c>
      <c r="C823" s="25" t="s">
        <v>42</v>
      </c>
      <c r="D823" s="25" t="s">
        <v>31</v>
      </c>
      <c r="E823" s="25" t="s">
        <v>1929</v>
      </c>
      <c r="F823" s="25" t="s">
        <v>1930</v>
      </c>
      <c r="G823" s="25">
        <v>5.5</v>
      </c>
      <c r="H823" s="25" t="s">
        <v>34</v>
      </c>
      <c r="I823" s="25" t="s">
        <v>1931</v>
      </c>
      <c r="J823" s="25" t="s">
        <v>73</v>
      </c>
      <c r="K823" s="25" t="s">
        <v>72</v>
      </c>
      <c r="L823" s="25" t="s">
        <v>72</v>
      </c>
      <c r="M823" s="25" t="s">
        <v>39</v>
      </c>
      <c r="N823" s="25" t="s">
        <v>1315</v>
      </c>
      <c r="O823" s="26">
        <v>32869</v>
      </c>
      <c r="P823" s="25"/>
      <c r="Q823" s="25">
        <v>5.5</v>
      </c>
      <c r="R823" s="27" t="s">
        <v>41</v>
      </c>
      <c r="S823" s="28"/>
      <c r="T823" s="28"/>
    </row>
    <row r="824" spans="1:20" x14ac:dyDescent="0.35">
      <c r="A824" s="25">
        <v>18200</v>
      </c>
      <c r="B824" s="25" t="s">
        <v>30</v>
      </c>
      <c r="C824" s="25" t="s">
        <v>31</v>
      </c>
      <c r="D824" s="25" t="s">
        <v>31</v>
      </c>
      <c r="E824" s="25" t="s">
        <v>1933</v>
      </c>
      <c r="F824" s="25" t="s">
        <v>1934</v>
      </c>
      <c r="G824" s="25">
        <v>11</v>
      </c>
      <c r="H824" s="25" t="s">
        <v>34</v>
      </c>
      <c r="I824" s="25" t="s">
        <v>1390</v>
      </c>
      <c r="J824" s="25" t="s">
        <v>73</v>
      </c>
      <c r="K824" s="25" t="s">
        <v>72</v>
      </c>
      <c r="L824" s="25" t="s">
        <v>72</v>
      </c>
      <c r="M824" s="25" t="s">
        <v>39</v>
      </c>
      <c r="N824" s="25" t="s">
        <v>40</v>
      </c>
      <c r="O824" s="26">
        <v>23012</v>
      </c>
      <c r="P824" s="25" t="s">
        <v>1391</v>
      </c>
      <c r="Q824" s="25">
        <v>11</v>
      </c>
      <c r="R824" s="27" t="s">
        <v>41</v>
      </c>
      <c r="S824" s="28"/>
      <c r="T824" s="28"/>
    </row>
    <row r="825" spans="1:20" x14ac:dyDescent="0.35">
      <c r="A825" s="25">
        <v>18300</v>
      </c>
      <c r="B825" s="25" t="s">
        <v>30</v>
      </c>
      <c r="C825" s="25" t="s">
        <v>31</v>
      </c>
      <c r="D825" s="25" t="s">
        <v>31</v>
      </c>
      <c r="E825" s="25" t="s">
        <v>1938</v>
      </c>
      <c r="F825" s="25" t="s">
        <v>1939</v>
      </c>
      <c r="G825" s="25">
        <v>13</v>
      </c>
      <c r="H825" s="25" t="s">
        <v>34</v>
      </c>
      <c r="I825" s="25" t="s">
        <v>71</v>
      </c>
      <c r="J825" s="25" t="s">
        <v>73</v>
      </c>
      <c r="K825" s="25" t="s">
        <v>72</v>
      </c>
      <c r="L825" s="25" t="s">
        <v>72</v>
      </c>
      <c r="M825" s="25" t="s">
        <v>39</v>
      </c>
      <c r="N825" s="25" t="s">
        <v>40</v>
      </c>
      <c r="O825" s="26">
        <v>7306</v>
      </c>
      <c r="P825" s="25" t="s">
        <v>1940</v>
      </c>
      <c r="Q825" s="25">
        <v>13</v>
      </c>
      <c r="R825" s="27" t="s">
        <v>41</v>
      </c>
      <c r="S825" s="28"/>
      <c r="T825" s="28"/>
    </row>
    <row r="826" spans="1:20" x14ac:dyDescent="0.35">
      <c r="A826" s="25">
        <v>18500</v>
      </c>
      <c r="B826" s="25" t="s">
        <v>30</v>
      </c>
      <c r="C826" s="25" t="s">
        <v>31</v>
      </c>
      <c r="D826" s="25" t="s">
        <v>31</v>
      </c>
      <c r="E826" s="25" t="s">
        <v>1941</v>
      </c>
      <c r="F826" s="25" t="s">
        <v>1942</v>
      </c>
      <c r="G826" s="25">
        <v>12.8</v>
      </c>
      <c r="H826" s="25" t="s">
        <v>34</v>
      </c>
      <c r="I826" s="25" t="s">
        <v>71</v>
      </c>
      <c r="J826" s="25" t="s">
        <v>73</v>
      </c>
      <c r="K826" s="25" t="s">
        <v>72</v>
      </c>
      <c r="L826" s="25" t="s">
        <v>72</v>
      </c>
      <c r="M826" s="25" t="s">
        <v>39</v>
      </c>
      <c r="N826" s="25" t="s">
        <v>40</v>
      </c>
      <c r="O826" s="26">
        <v>7306</v>
      </c>
      <c r="P826" s="25" t="s">
        <v>1940</v>
      </c>
      <c r="Q826" s="25">
        <v>12.8</v>
      </c>
      <c r="R826" s="27" t="s">
        <v>41</v>
      </c>
      <c r="S826" s="28"/>
      <c r="T826" s="28"/>
    </row>
    <row r="827" spans="1:20" x14ac:dyDescent="0.35">
      <c r="A827" s="25">
        <v>18600</v>
      </c>
      <c r="B827" s="25" t="s">
        <v>30</v>
      </c>
      <c r="C827" s="25" t="s">
        <v>31</v>
      </c>
      <c r="D827" s="25" t="s">
        <v>31</v>
      </c>
      <c r="E827" s="25" t="s">
        <v>1943</v>
      </c>
      <c r="F827" s="25" t="s">
        <v>1944</v>
      </c>
      <c r="G827" s="25">
        <v>153.9</v>
      </c>
      <c r="H827" s="25" t="s">
        <v>34</v>
      </c>
      <c r="I827" s="25" t="s">
        <v>71</v>
      </c>
      <c r="J827" s="25" t="s">
        <v>73</v>
      </c>
      <c r="K827" s="25" t="s">
        <v>72</v>
      </c>
      <c r="L827" s="25" t="s">
        <v>72</v>
      </c>
      <c r="M827" s="25" t="s">
        <v>39</v>
      </c>
      <c r="N827" s="25" t="s">
        <v>40</v>
      </c>
      <c r="O827" s="26">
        <v>30317</v>
      </c>
      <c r="P827" s="25" t="s">
        <v>1940</v>
      </c>
      <c r="Q827" s="25">
        <v>153.9</v>
      </c>
      <c r="R827" s="27" t="s">
        <v>41</v>
      </c>
      <c r="S827" s="28"/>
      <c r="T827" s="28"/>
    </row>
    <row r="828" spans="1:20" x14ac:dyDescent="0.35">
      <c r="A828" s="25">
        <v>19000</v>
      </c>
      <c r="B828" s="25" t="s">
        <v>30</v>
      </c>
      <c r="C828" s="25" t="s">
        <v>31</v>
      </c>
      <c r="D828" s="25" t="s">
        <v>42</v>
      </c>
      <c r="E828" s="25" t="s">
        <v>1914</v>
      </c>
      <c r="F828" s="25" t="s">
        <v>1915</v>
      </c>
      <c r="G828" s="25">
        <v>3.2</v>
      </c>
      <c r="H828" s="25" t="s">
        <v>34</v>
      </c>
      <c r="I828" s="25" t="s">
        <v>71</v>
      </c>
      <c r="J828" s="25" t="s">
        <v>73</v>
      </c>
      <c r="K828" s="25" t="s">
        <v>72</v>
      </c>
      <c r="L828" s="25" t="s">
        <v>72</v>
      </c>
      <c r="M828" s="25" t="s">
        <v>39</v>
      </c>
      <c r="N828" s="25" t="s">
        <v>40</v>
      </c>
      <c r="O828" s="26">
        <v>1462</v>
      </c>
      <c r="P828" s="25"/>
      <c r="Q828" s="25">
        <v>3.2</v>
      </c>
      <c r="R828" s="27" t="s">
        <v>41</v>
      </c>
      <c r="S828" s="28"/>
      <c r="T828" s="28"/>
    </row>
    <row r="829" spans="1:20" x14ac:dyDescent="0.35">
      <c r="A829" s="25">
        <v>19200</v>
      </c>
      <c r="B829" s="25" t="s">
        <v>30</v>
      </c>
      <c r="C829" s="25" t="s">
        <v>31</v>
      </c>
      <c r="D829" s="25" t="s">
        <v>31</v>
      </c>
      <c r="E829" s="25" t="s">
        <v>1956</v>
      </c>
      <c r="F829" s="25" t="s">
        <v>1957</v>
      </c>
      <c r="G829" s="25">
        <v>51.2</v>
      </c>
      <c r="H829" s="25" t="s">
        <v>34</v>
      </c>
      <c r="I829" s="25" t="s">
        <v>71</v>
      </c>
      <c r="J829" s="25" t="s">
        <v>73</v>
      </c>
      <c r="K829" s="25" t="s">
        <v>72</v>
      </c>
      <c r="L829" s="25" t="s">
        <v>72</v>
      </c>
      <c r="M829" s="25" t="s">
        <v>39</v>
      </c>
      <c r="N829" s="25" t="s">
        <v>40</v>
      </c>
      <c r="O829" s="26">
        <v>22647</v>
      </c>
      <c r="P829" s="25" t="s">
        <v>365</v>
      </c>
      <c r="Q829" s="25">
        <v>51.2</v>
      </c>
      <c r="R829" s="27" t="s">
        <v>41</v>
      </c>
      <c r="S829" s="28"/>
      <c r="T829" s="28"/>
    </row>
    <row r="830" spans="1:20" x14ac:dyDescent="0.35">
      <c r="A830" s="25">
        <v>94400</v>
      </c>
      <c r="B830" s="25" t="s">
        <v>30</v>
      </c>
      <c r="C830" s="25" t="s">
        <v>31</v>
      </c>
      <c r="D830" s="25" t="s">
        <v>42</v>
      </c>
      <c r="E830" s="25" t="s">
        <v>2058</v>
      </c>
      <c r="F830" s="25" t="s">
        <v>2059</v>
      </c>
      <c r="G830" s="25">
        <v>3.5</v>
      </c>
      <c r="H830" s="25" t="s">
        <v>34</v>
      </c>
      <c r="I830" s="25" t="s">
        <v>137</v>
      </c>
      <c r="J830" s="25" t="s">
        <v>73</v>
      </c>
      <c r="K830" s="25" t="s">
        <v>72</v>
      </c>
      <c r="L830" s="25" t="s">
        <v>72</v>
      </c>
      <c r="M830" s="25" t="s">
        <v>39</v>
      </c>
      <c r="N830" s="25" t="s">
        <v>138</v>
      </c>
      <c r="O830" s="26">
        <v>39265</v>
      </c>
      <c r="P830" s="25" t="s">
        <v>2060</v>
      </c>
      <c r="Q830" s="25">
        <v>3.5</v>
      </c>
      <c r="R830" s="27" t="s">
        <v>41</v>
      </c>
      <c r="S830" s="28"/>
      <c r="T830" s="28"/>
    </row>
    <row r="831" spans="1:20" x14ac:dyDescent="0.35">
      <c r="A831" s="25">
        <v>70609</v>
      </c>
      <c r="B831" s="25" t="s">
        <v>30</v>
      </c>
      <c r="C831" s="25" t="s">
        <v>42</v>
      </c>
      <c r="D831" s="25" t="s">
        <v>31</v>
      </c>
      <c r="E831" s="25" t="s">
        <v>1993</v>
      </c>
      <c r="F831" s="25" t="s">
        <v>1994</v>
      </c>
      <c r="G831" s="25">
        <v>0.99</v>
      </c>
      <c r="H831" s="25" t="s">
        <v>34</v>
      </c>
      <c r="I831" s="25" t="s">
        <v>1995</v>
      </c>
      <c r="J831" s="25" t="s">
        <v>73</v>
      </c>
      <c r="K831" s="25" t="s">
        <v>72</v>
      </c>
      <c r="L831" s="25" t="s">
        <v>72</v>
      </c>
      <c r="M831" s="25" t="s">
        <v>39</v>
      </c>
      <c r="N831" s="25" t="s">
        <v>40</v>
      </c>
      <c r="O831" s="26">
        <v>31554</v>
      </c>
      <c r="P831" s="25"/>
      <c r="Q831" s="25">
        <v>0.99</v>
      </c>
      <c r="R831" s="27" t="s">
        <v>41</v>
      </c>
      <c r="S831" s="28"/>
      <c r="T831" s="28"/>
    </row>
    <row r="832" spans="1:20" x14ac:dyDescent="0.35">
      <c r="A832" s="25">
        <v>19500</v>
      </c>
      <c r="B832" s="25" t="s">
        <v>30</v>
      </c>
      <c r="C832" s="25" t="s">
        <v>31</v>
      </c>
      <c r="D832" s="25" t="s">
        <v>42</v>
      </c>
      <c r="E832" s="25" t="s">
        <v>1997</v>
      </c>
      <c r="F832" s="25" t="s">
        <v>1998</v>
      </c>
      <c r="G832" s="25">
        <v>2</v>
      </c>
      <c r="H832" s="25" t="s">
        <v>34</v>
      </c>
      <c r="I832" s="25" t="s">
        <v>71</v>
      </c>
      <c r="J832" s="25" t="s">
        <v>73</v>
      </c>
      <c r="K832" s="25" t="s">
        <v>72</v>
      </c>
      <c r="L832" s="25" t="s">
        <v>72</v>
      </c>
      <c r="M832" s="25" t="s">
        <v>39</v>
      </c>
      <c r="N832" s="25" t="s">
        <v>40</v>
      </c>
      <c r="O832" s="26">
        <v>2193</v>
      </c>
      <c r="P832" s="25" t="s">
        <v>1999</v>
      </c>
      <c r="Q832" s="25">
        <v>2</v>
      </c>
      <c r="R832" s="27" t="s">
        <v>41</v>
      </c>
      <c r="S832" s="28"/>
      <c r="T832" s="28"/>
    </row>
    <row r="833" spans="1:20" x14ac:dyDescent="0.35">
      <c r="A833" s="25">
        <v>98700</v>
      </c>
      <c r="B833" s="25" t="s">
        <v>30</v>
      </c>
      <c r="C833" s="25" t="s">
        <v>31</v>
      </c>
      <c r="D833" s="25" t="s">
        <v>31</v>
      </c>
      <c r="E833" s="25" t="s">
        <v>2112</v>
      </c>
      <c r="F833" s="25" t="s">
        <v>2113</v>
      </c>
      <c r="G833" s="25">
        <v>1.7</v>
      </c>
      <c r="H833" s="25" t="s">
        <v>34</v>
      </c>
      <c r="I833" s="25" t="s">
        <v>2114</v>
      </c>
      <c r="J833" s="25" t="s">
        <v>73</v>
      </c>
      <c r="K833" s="25" t="s">
        <v>72</v>
      </c>
      <c r="L833" s="25" t="s">
        <v>72</v>
      </c>
      <c r="M833" s="25" t="s">
        <v>39</v>
      </c>
      <c r="N833" s="25" t="s">
        <v>40</v>
      </c>
      <c r="O833" s="26">
        <v>32674</v>
      </c>
      <c r="P833" s="25"/>
      <c r="Q833" s="25">
        <v>1.7</v>
      </c>
      <c r="R833" s="27" t="s">
        <v>41</v>
      </c>
      <c r="S833" s="28"/>
      <c r="T833" s="28"/>
    </row>
    <row r="834" spans="1:20" x14ac:dyDescent="0.35">
      <c r="A834" s="25">
        <v>93700</v>
      </c>
      <c r="B834" s="25" t="s">
        <v>30</v>
      </c>
      <c r="C834" s="25" t="s">
        <v>42</v>
      </c>
      <c r="D834" s="25" t="s">
        <v>42</v>
      </c>
      <c r="E834" s="25" t="s">
        <v>2031</v>
      </c>
      <c r="F834" s="25" t="s">
        <v>2032</v>
      </c>
      <c r="G834" s="25">
        <v>2</v>
      </c>
      <c r="H834" s="25" t="s">
        <v>34</v>
      </c>
      <c r="I834" s="25" t="s">
        <v>55</v>
      </c>
      <c r="J834" s="25" t="s">
        <v>73</v>
      </c>
      <c r="K834" s="25" t="s">
        <v>72</v>
      </c>
      <c r="L834" s="25" t="s">
        <v>72</v>
      </c>
      <c r="M834" s="25" t="s">
        <v>39</v>
      </c>
      <c r="N834" s="25" t="s">
        <v>40</v>
      </c>
      <c r="O834" s="26">
        <v>39142</v>
      </c>
      <c r="P834" s="25"/>
      <c r="Q834" s="25">
        <v>2</v>
      </c>
      <c r="R834" s="27" t="s">
        <v>41</v>
      </c>
      <c r="S834" s="28"/>
      <c r="T834" s="28"/>
    </row>
    <row r="835" spans="1:20" x14ac:dyDescent="0.35">
      <c r="A835" s="25">
        <v>54800</v>
      </c>
      <c r="B835" s="25" t="s">
        <v>30</v>
      </c>
      <c r="C835" s="25" t="s">
        <v>42</v>
      </c>
      <c r="D835" s="25" t="s">
        <v>31</v>
      </c>
      <c r="E835" s="25" t="s">
        <v>2324</v>
      </c>
      <c r="F835" s="25" t="s">
        <v>2325</v>
      </c>
      <c r="G835" s="25">
        <v>1.84</v>
      </c>
      <c r="H835" s="25" t="s">
        <v>34</v>
      </c>
      <c r="I835" s="25" t="s">
        <v>2326</v>
      </c>
      <c r="J835" s="25" t="s">
        <v>73</v>
      </c>
      <c r="K835" s="25" t="s">
        <v>72</v>
      </c>
      <c r="L835" s="25" t="s">
        <v>72</v>
      </c>
      <c r="M835" s="25" t="s">
        <v>39</v>
      </c>
      <c r="N835" s="25" t="s">
        <v>40</v>
      </c>
      <c r="O835" s="26">
        <v>31080</v>
      </c>
      <c r="P835" s="25"/>
      <c r="Q835" s="25">
        <v>2.13</v>
      </c>
      <c r="R835" s="27" t="s">
        <v>41</v>
      </c>
      <c r="S835" s="28"/>
      <c r="T835" s="28"/>
    </row>
    <row r="836" spans="1:20" x14ac:dyDescent="0.35">
      <c r="A836" s="25">
        <v>37201</v>
      </c>
      <c r="B836" s="25" t="s">
        <v>30</v>
      </c>
      <c r="C836" s="25" t="s">
        <v>42</v>
      </c>
      <c r="D836" s="25" t="s">
        <v>31</v>
      </c>
      <c r="E836" s="25" t="s">
        <v>2328</v>
      </c>
      <c r="F836" s="25" t="s">
        <v>2329</v>
      </c>
      <c r="G836" s="25">
        <v>0.52</v>
      </c>
      <c r="H836" s="25" t="s">
        <v>34</v>
      </c>
      <c r="I836" s="25" t="s">
        <v>2330</v>
      </c>
      <c r="J836" s="25" t="s">
        <v>73</v>
      </c>
      <c r="K836" s="25" t="s">
        <v>72</v>
      </c>
      <c r="L836" s="25" t="s">
        <v>72</v>
      </c>
      <c r="M836" s="25" t="s">
        <v>39</v>
      </c>
      <c r="N836" s="25" t="s">
        <v>40</v>
      </c>
      <c r="O836" s="26">
        <v>31513</v>
      </c>
      <c r="P836" s="25"/>
      <c r="Q836" s="25">
        <v>0.56000000000000005</v>
      </c>
      <c r="R836" s="27" t="s">
        <v>41</v>
      </c>
      <c r="S836" s="28"/>
      <c r="T836" s="28"/>
    </row>
    <row r="837" spans="1:20" x14ac:dyDescent="0.35">
      <c r="A837" s="25">
        <v>37203</v>
      </c>
      <c r="B837" s="25" t="s">
        <v>30</v>
      </c>
      <c r="C837" s="25" t="s">
        <v>42</v>
      </c>
      <c r="D837" s="25" t="s">
        <v>31</v>
      </c>
      <c r="E837" s="25" t="s">
        <v>2332</v>
      </c>
      <c r="F837" s="25" t="s">
        <v>2333</v>
      </c>
      <c r="G837" s="25">
        <v>0.42</v>
      </c>
      <c r="H837" s="25" t="s">
        <v>34</v>
      </c>
      <c r="I837" s="25" t="s">
        <v>2330</v>
      </c>
      <c r="J837" s="25" t="s">
        <v>73</v>
      </c>
      <c r="K837" s="25" t="s">
        <v>72</v>
      </c>
      <c r="L837" s="25" t="s">
        <v>72</v>
      </c>
      <c r="M837" s="25" t="s">
        <v>39</v>
      </c>
      <c r="N837" s="25" t="s">
        <v>40</v>
      </c>
      <c r="O837" s="26">
        <v>31518</v>
      </c>
      <c r="P837" s="25"/>
      <c r="Q837" s="25">
        <v>0.42</v>
      </c>
      <c r="R837" s="27" t="s">
        <v>41</v>
      </c>
      <c r="S837" s="28"/>
      <c r="T837" s="28"/>
    </row>
    <row r="838" spans="1:20" x14ac:dyDescent="0.35">
      <c r="A838" s="25">
        <v>37202</v>
      </c>
      <c r="B838" s="25" t="s">
        <v>30</v>
      </c>
      <c r="C838" s="25" t="s">
        <v>42</v>
      </c>
      <c r="D838" s="25" t="s">
        <v>31</v>
      </c>
      <c r="E838" s="25" t="s">
        <v>2335</v>
      </c>
      <c r="F838" s="25" t="s">
        <v>2336</v>
      </c>
      <c r="G838" s="25">
        <v>0.92</v>
      </c>
      <c r="H838" s="25" t="s">
        <v>34</v>
      </c>
      <c r="I838" s="25" t="s">
        <v>2330</v>
      </c>
      <c r="J838" s="25" t="s">
        <v>73</v>
      </c>
      <c r="K838" s="25" t="s">
        <v>72</v>
      </c>
      <c r="L838" s="25" t="s">
        <v>72</v>
      </c>
      <c r="M838" s="25" t="s">
        <v>39</v>
      </c>
      <c r="N838" s="25" t="s">
        <v>40</v>
      </c>
      <c r="O838" s="26">
        <v>31503</v>
      </c>
      <c r="P838" s="25"/>
      <c r="Q838" s="25">
        <v>0.92</v>
      </c>
      <c r="R838" s="27" t="s">
        <v>41</v>
      </c>
      <c r="S838" s="28"/>
      <c r="T838" s="28"/>
    </row>
    <row r="839" spans="1:20" x14ac:dyDescent="0.35">
      <c r="A839" s="25">
        <v>54900</v>
      </c>
      <c r="B839" s="25" t="s">
        <v>30</v>
      </c>
      <c r="C839" s="25" t="s">
        <v>42</v>
      </c>
      <c r="D839" s="25" t="s">
        <v>31</v>
      </c>
      <c r="E839" s="25" t="s">
        <v>2118</v>
      </c>
      <c r="F839" s="25" t="s">
        <v>2119</v>
      </c>
      <c r="G839" s="25">
        <v>32.5</v>
      </c>
      <c r="H839" s="25" t="s">
        <v>34</v>
      </c>
      <c r="I839" s="25" t="s">
        <v>55</v>
      </c>
      <c r="J839" s="25" t="s">
        <v>73</v>
      </c>
      <c r="K839" s="25" t="s">
        <v>72</v>
      </c>
      <c r="L839" s="25" t="s">
        <v>72</v>
      </c>
      <c r="M839" s="25" t="s">
        <v>39</v>
      </c>
      <c r="N839" s="25" t="s">
        <v>40</v>
      </c>
      <c r="O839" s="26">
        <v>32484</v>
      </c>
      <c r="P839" s="25"/>
      <c r="Q839" s="25">
        <v>32.5</v>
      </c>
      <c r="R839" s="27" t="s">
        <v>41</v>
      </c>
      <c r="S839" s="28"/>
      <c r="T839" s="28"/>
    </row>
    <row r="840" spans="1:20" x14ac:dyDescent="0.35">
      <c r="A840" s="25">
        <v>21000</v>
      </c>
      <c r="B840" s="25" t="s">
        <v>30</v>
      </c>
      <c r="C840" s="25" t="s">
        <v>31</v>
      </c>
      <c r="D840" s="25" t="s">
        <v>31</v>
      </c>
      <c r="E840" s="25" t="s">
        <v>2390</v>
      </c>
      <c r="F840" s="25" t="s">
        <v>2391</v>
      </c>
      <c r="G840" s="25">
        <v>10</v>
      </c>
      <c r="H840" s="25" t="s">
        <v>34</v>
      </c>
      <c r="I840" s="25" t="s">
        <v>487</v>
      </c>
      <c r="J840" s="25" t="s">
        <v>73</v>
      </c>
      <c r="K840" s="25" t="s">
        <v>72</v>
      </c>
      <c r="L840" s="25" t="s">
        <v>72</v>
      </c>
      <c r="M840" s="25" t="s">
        <v>39</v>
      </c>
      <c r="N840" s="25" t="s">
        <v>40</v>
      </c>
      <c r="O840" s="26">
        <v>24473</v>
      </c>
      <c r="P840" s="25" t="s">
        <v>1305</v>
      </c>
      <c r="Q840" s="25">
        <v>10</v>
      </c>
      <c r="R840" s="27" t="s">
        <v>41</v>
      </c>
      <c r="S840" s="28"/>
      <c r="T840" s="28"/>
    </row>
    <row r="841" spans="1:20" x14ac:dyDescent="0.35">
      <c r="A841" s="25">
        <v>55300</v>
      </c>
      <c r="B841" s="25" t="s">
        <v>30</v>
      </c>
      <c r="C841" s="25" t="s">
        <v>42</v>
      </c>
      <c r="D841" s="25" t="s">
        <v>42</v>
      </c>
      <c r="E841" s="25" t="s">
        <v>2122</v>
      </c>
      <c r="F841" s="25" t="s">
        <v>2123</v>
      </c>
      <c r="G841" s="25">
        <v>2.5</v>
      </c>
      <c r="H841" s="25" t="s">
        <v>34</v>
      </c>
      <c r="I841" s="25" t="s">
        <v>232</v>
      </c>
      <c r="J841" s="25" t="s">
        <v>73</v>
      </c>
      <c r="K841" s="25" t="s">
        <v>72</v>
      </c>
      <c r="L841" s="25" t="s">
        <v>72</v>
      </c>
      <c r="M841" s="25" t="s">
        <v>39</v>
      </c>
      <c r="N841" s="25" t="s">
        <v>40</v>
      </c>
      <c r="O841" s="26">
        <v>32874</v>
      </c>
      <c r="P841" s="25"/>
      <c r="Q841" s="25">
        <v>1.45</v>
      </c>
      <c r="R841" s="27" t="s">
        <v>41</v>
      </c>
      <c r="S841" s="28"/>
      <c r="T841" s="28"/>
    </row>
    <row r="842" spans="1:20" x14ac:dyDescent="0.35">
      <c r="A842" s="25">
        <v>21100</v>
      </c>
      <c r="B842" s="25" t="s">
        <v>30</v>
      </c>
      <c r="C842" s="25" t="s">
        <v>31</v>
      </c>
      <c r="D842" s="25" t="s">
        <v>31</v>
      </c>
      <c r="E842" s="25" t="s">
        <v>2401</v>
      </c>
      <c r="F842" s="25" t="s">
        <v>2402</v>
      </c>
      <c r="G842" s="25">
        <v>3.5</v>
      </c>
      <c r="H842" s="25" t="s">
        <v>34</v>
      </c>
      <c r="I842" s="25" t="s">
        <v>71</v>
      </c>
      <c r="J842" s="25" t="s">
        <v>73</v>
      </c>
      <c r="K842" s="25" t="s">
        <v>72</v>
      </c>
      <c r="L842" s="25" t="s">
        <v>72</v>
      </c>
      <c r="M842" s="25" t="s">
        <v>39</v>
      </c>
      <c r="N842" s="25" t="s">
        <v>40</v>
      </c>
      <c r="O842" s="26">
        <v>10959</v>
      </c>
      <c r="P842" s="25"/>
      <c r="Q842" s="25">
        <v>3.5</v>
      </c>
      <c r="R842" s="27" t="s">
        <v>41</v>
      </c>
      <c r="S842" s="28"/>
      <c r="T842" s="28"/>
    </row>
    <row r="843" spans="1:20" x14ac:dyDescent="0.35">
      <c r="A843" s="25">
        <v>56600</v>
      </c>
      <c r="B843" s="25" t="s">
        <v>30</v>
      </c>
      <c r="C843" s="25" t="s">
        <v>42</v>
      </c>
      <c r="D843" s="25" t="s">
        <v>42</v>
      </c>
      <c r="E843" s="25" t="s">
        <v>2142</v>
      </c>
      <c r="F843" s="25" t="s">
        <v>2143</v>
      </c>
      <c r="G843" s="25">
        <v>1.25</v>
      </c>
      <c r="H843" s="25" t="s">
        <v>34</v>
      </c>
      <c r="I843" s="25" t="s">
        <v>232</v>
      </c>
      <c r="J843" s="25" t="s">
        <v>73</v>
      </c>
      <c r="K843" s="25" t="s">
        <v>72</v>
      </c>
      <c r="L843" s="25" t="s">
        <v>72</v>
      </c>
      <c r="M843" s="25" t="s">
        <v>39</v>
      </c>
      <c r="N843" s="25" t="s">
        <v>40</v>
      </c>
      <c r="O843" s="25"/>
      <c r="P843" s="25"/>
      <c r="Q843" s="25">
        <v>0.8</v>
      </c>
      <c r="R843" s="27" t="s">
        <v>41</v>
      </c>
      <c r="S843" s="28"/>
      <c r="T843" s="28"/>
    </row>
    <row r="844" spans="1:20" x14ac:dyDescent="0.35">
      <c r="A844" s="25">
        <v>21200</v>
      </c>
      <c r="B844" s="25" t="s">
        <v>30</v>
      </c>
      <c r="C844" s="25" t="s">
        <v>31</v>
      </c>
      <c r="D844" s="25" t="s">
        <v>42</v>
      </c>
      <c r="E844" s="25" t="s">
        <v>2159</v>
      </c>
      <c r="F844" s="25" t="s">
        <v>2160</v>
      </c>
      <c r="G844" s="25">
        <v>218.39</v>
      </c>
      <c r="H844" s="25" t="s">
        <v>34</v>
      </c>
      <c r="I844" s="25" t="s">
        <v>1398</v>
      </c>
      <c r="J844" s="25" t="s">
        <v>73</v>
      </c>
      <c r="K844" s="25" t="s">
        <v>72</v>
      </c>
      <c r="L844" s="25" t="s">
        <v>72</v>
      </c>
      <c r="M844" s="25" t="s">
        <v>39</v>
      </c>
      <c r="N844" s="25" t="s">
        <v>40</v>
      </c>
      <c r="O844" s="26">
        <v>24108</v>
      </c>
      <c r="P844" s="25" t="s">
        <v>1399</v>
      </c>
      <c r="Q844" s="25">
        <v>220.7</v>
      </c>
      <c r="R844" s="27" t="s">
        <v>41</v>
      </c>
      <c r="S844" s="28"/>
      <c r="T844" s="28"/>
    </row>
    <row r="845" spans="1:20" x14ac:dyDescent="0.35">
      <c r="A845" s="25">
        <v>51706</v>
      </c>
      <c r="B845" s="25" t="s">
        <v>30</v>
      </c>
      <c r="C845" s="25" t="s">
        <v>42</v>
      </c>
      <c r="D845" s="25" t="s">
        <v>31</v>
      </c>
      <c r="E845" s="25" t="s">
        <v>2170</v>
      </c>
      <c r="F845" s="25" t="s">
        <v>2171</v>
      </c>
      <c r="G845" s="25">
        <v>0.99</v>
      </c>
      <c r="H845" s="25" t="s">
        <v>34</v>
      </c>
      <c r="I845" s="25" t="s">
        <v>2172</v>
      </c>
      <c r="J845" s="25" t="s">
        <v>73</v>
      </c>
      <c r="K845" s="25" t="s">
        <v>72</v>
      </c>
      <c r="L845" s="25" t="s">
        <v>72</v>
      </c>
      <c r="M845" s="25" t="s">
        <v>39</v>
      </c>
      <c r="N845" s="25" t="s">
        <v>40</v>
      </c>
      <c r="O845" s="26">
        <v>32196</v>
      </c>
      <c r="P845" s="25"/>
      <c r="Q845" s="25">
        <v>1</v>
      </c>
      <c r="R845" s="27" t="s">
        <v>41</v>
      </c>
      <c r="S845" s="28"/>
      <c r="T845" s="28"/>
    </row>
    <row r="846" spans="1:20" x14ac:dyDescent="0.35">
      <c r="A846" s="25">
        <v>22000</v>
      </c>
      <c r="B846" s="25" t="s">
        <v>30</v>
      </c>
      <c r="C846" s="25" t="s">
        <v>31</v>
      </c>
      <c r="D846" s="25" t="s">
        <v>42</v>
      </c>
      <c r="E846" s="25" t="s">
        <v>2256</v>
      </c>
      <c r="F846" s="25" t="s">
        <v>2257</v>
      </c>
      <c r="G846" s="25">
        <v>12.5</v>
      </c>
      <c r="H846" s="25" t="s">
        <v>34</v>
      </c>
      <c r="I846" s="25" t="s">
        <v>2258</v>
      </c>
      <c r="J846" s="25" t="s">
        <v>73</v>
      </c>
      <c r="K846" s="25" t="s">
        <v>72</v>
      </c>
      <c r="L846" s="25" t="s">
        <v>72</v>
      </c>
      <c r="M846" s="25" t="s">
        <v>39</v>
      </c>
      <c r="N846" s="25" t="s">
        <v>40</v>
      </c>
      <c r="O846" s="26">
        <v>27030</v>
      </c>
      <c r="P846" s="25"/>
      <c r="Q846" s="25">
        <v>12.5</v>
      </c>
      <c r="R846" s="27" t="s">
        <v>41</v>
      </c>
      <c r="S846" s="28"/>
      <c r="T846" s="28"/>
    </row>
    <row r="847" spans="1:20" x14ac:dyDescent="0.35">
      <c r="A847" s="25">
        <v>23300</v>
      </c>
      <c r="B847" s="25" t="s">
        <v>30</v>
      </c>
      <c r="C847" s="25" t="s">
        <v>31</v>
      </c>
      <c r="D847" s="25" t="s">
        <v>31</v>
      </c>
      <c r="E847" s="25" t="s">
        <v>2535</v>
      </c>
      <c r="F847" s="25" t="s">
        <v>2536</v>
      </c>
      <c r="G847" s="25">
        <v>12</v>
      </c>
      <c r="H847" s="25" t="s">
        <v>34</v>
      </c>
      <c r="I847" s="25" t="s">
        <v>71</v>
      </c>
      <c r="J847" s="25" t="s">
        <v>73</v>
      </c>
      <c r="K847" s="25" t="s">
        <v>72</v>
      </c>
      <c r="L847" s="25" t="s">
        <v>72</v>
      </c>
      <c r="M847" s="25" t="s">
        <v>39</v>
      </c>
      <c r="N847" s="25" t="s">
        <v>40</v>
      </c>
      <c r="O847" s="26">
        <v>15342</v>
      </c>
      <c r="P847" s="25" t="s">
        <v>884</v>
      </c>
      <c r="Q847" s="25">
        <v>12</v>
      </c>
      <c r="R847" s="27" t="s">
        <v>41</v>
      </c>
      <c r="S847" s="28"/>
      <c r="T847" s="28"/>
    </row>
    <row r="848" spans="1:20" x14ac:dyDescent="0.35">
      <c r="A848" s="25">
        <v>23200</v>
      </c>
      <c r="B848" s="25" t="s">
        <v>30</v>
      </c>
      <c r="C848" s="25" t="s">
        <v>31</v>
      </c>
      <c r="D848" s="25" t="s">
        <v>31</v>
      </c>
      <c r="E848" s="25" t="s">
        <v>2505</v>
      </c>
      <c r="F848" s="25" t="s">
        <v>2506</v>
      </c>
      <c r="G848" s="25">
        <v>55</v>
      </c>
      <c r="H848" s="25" t="s">
        <v>34</v>
      </c>
      <c r="I848" s="25" t="s">
        <v>2507</v>
      </c>
      <c r="J848" s="25" t="s">
        <v>73</v>
      </c>
      <c r="K848" s="25" t="s">
        <v>72</v>
      </c>
      <c r="L848" s="25" t="s">
        <v>72</v>
      </c>
      <c r="M848" s="25" t="s">
        <v>39</v>
      </c>
      <c r="N848" s="25" t="s">
        <v>40</v>
      </c>
      <c r="O848" s="26">
        <v>25204</v>
      </c>
      <c r="P848" s="25" t="s">
        <v>924</v>
      </c>
      <c r="Q848" s="25">
        <v>55</v>
      </c>
      <c r="R848" s="27" t="s">
        <v>41</v>
      </c>
      <c r="S848" s="28"/>
      <c r="T848" s="28"/>
    </row>
    <row r="849" spans="1:20" x14ac:dyDescent="0.35">
      <c r="A849" s="25">
        <v>59500</v>
      </c>
      <c r="B849" s="25" t="s">
        <v>30</v>
      </c>
      <c r="C849" s="25" t="s">
        <v>42</v>
      </c>
      <c r="D849" s="25" t="s">
        <v>31</v>
      </c>
      <c r="E849" s="25" t="s">
        <v>2508</v>
      </c>
      <c r="F849" s="25" t="s">
        <v>2509</v>
      </c>
      <c r="G849" s="25">
        <v>6.25</v>
      </c>
      <c r="H849" s="25" t="s">
        <v>34</v>
      </c>
      <c r="I849" s="25" t="s">
        <v>55</v>
      </c>
      <c r="J849" s="25" t="s">
        <v>73</v>
      </c>
      <c r="K849" s="25" t="s">
        <v>72</v>
      </c>
      <c r="L849" s="25" t="s">
        <v>72</v>
      </c>
      <c r="M849" s="25" t="s">
        <v>39</v>
      </c>
      <c r="N849" s="25" t="s">
        <v>40</v>
      </c>
      <c r="O849" s="26">
        <v>31642</v>
      </c>
      <c r="P849" s="25"/>
      <c r="Q849" s="25">
        <v>6.25</v>
      </c>
      <c r="R849" s="27" t="s">
        <v>41</v>
      </c>
      <c r="S849" s="28"/>
      <c r="T849" s="28"/>
    </row>
    <row r="850" spans="1:20" x14ac:dyDescent="0.35">
      <c r="A850" s="25">
        <v>23400</v>
      </c>
      <c r="B850" s="25" t="s">
        <v>30</v>
      </c>
      <c r="C850" s="25" t="s">
        <v>31</v>
      </c>
      <c r="D850" s="25" t="s">
        <v>31</v>
      </c>
      <c r="E850" s="25" t="s">
        <v>2546</v>
      </c>
      <c r="F850" s="25" t="s">
        <v>2547</v>
      </c>
      <c r="G850" s="25">
        <v>12</v>
      </c>
      <c r="H850" s="25" t="s">
        <v>34</v>
      </c>
      <c r="I850" s="25" t="s">
        <v>71</v>
      </c>
      <c r="J850" s="25" t="s">
        <v>73</v>
      </c>
      <c r="K850" s="25" t="s">
        <v>72</v>
      </c>
      <c r="L850" s="25" t="s">
        <v>72</v>
      </c>
      <c r="M850" s="25" t="s">
        <v>39</v>
      </c>
      <c r="N850" s="25" t="s">
        <v>40</v>
      </c>
      <c r="O850" s="26">
        <v>31413</v>
      </c>
      <c r="P850" s="25" t="s">
        <v>884</v>
      </c>
      <c r="Q850" s="25">
        <v>12</v>
      </c>
      <c r="R850" s="27" t="s">
        <v>41</v>
      </c>
      <c r="S850" s="28"/>
      <c r="T850" s="28"/>
    </row>
    <row r="851" spans="1:20" x14ac:dyDescent="0.35">
      <c r="A851" s="25">
        <v>23500</v>
      </c>
      <c r="B851" s="25" t="s">
        <v>30</v>
      </c>
      <c r="C851" s="25" t="s">
        <v>31</v>
      </c>
      <c r="D851" s="25" t="s">
        <v>31</v>
      </c>
      <c r="E851" s="25" t="s">
        <v>2566</v>
      </c>
      <c r="F851" s="25" t="s">
        <v>2567</v>
      </c>
      <c r="G851" s="25">
        <v>1.3</v>
      </c>
      <c r="H851" s="25" t="s">
        <v>34</v>
      </c>
      <c r="I851" s="25" t="s">
        <v>71</v>
      </c>
      <c r="J851" s="25" t="s">
        <v>73</v>
      </c>
      <c r="K851" s="25" t="s">
        <v>72</v>
      </c>
      <c r="L851" s="25" t="s">
        <v>72</v>
      </c>
      <c r="M851" s="25" t="s">
        <v>39</v>
      </c>
      <c r="N851" s="25" t="s">
        <v>40</v>
      </c>
      <c r="O851" s="26">
        <v>31048</v>
      </c>
      <c r="P851" s="25" t="s">
        <v>2568</v>
      </c>
      <c r="Q851" s="25">
        <v>1.3</v>
      </c>
      <c r="R851" s="27" t="s">
        <v>41</v>
      </c>
      <c r="S851" s="28"/>
      <c r="T851" s="28"/>
    </row>
    <row r="852" spans="1:20" x14ac:dyDescent="0.35">
      <c r="A852" s="25">
        <v>94200</v>
      </c>
      <c r="B852" s="25" t="s">
        <v>30</v>
      </c>
      <c r="C852" s="25" t="s">
        <v>42</v>
      </c>
      <c r="D852" s="25" t="s">
        <v>42</v>
      </c>
      <c r="E852" s="25" t="s">
        <v>2575</v>
      </c>
      <c r="F852" s="25" t="s">
        <v>2576</v>
      </c>
      <c r="G852" s="25">
        <v>3.8</v>
      </c>
      <c r="H852" s="25" t="s">
        <v>34</v>
      </c>
      <c r="I852" s="25"/>
      <c r="J852" s="25" t="s">
        <v>73</v>
      </c>
      <c r="K852" s="25" t="s">
        <v>72</v>
      </c>
      <c r="L852" s="25" t="s">
        <v>72</v>
      </c>
      <c r="M852" s="25" t="s">
        <v>39</v>
      </c>
      <c r="N852" s="25" t="s">
        <v>40</v>
      </c>
      <c r="O852" s="25"/>
      <c r="P852" s="25"/>
      <c r="Q852" s="25">
        <v>3.8</v>
      </c>
      <c r="R852" s="27" t="s">
        <v>41</v>
      </c>
      <c r="S852" s="28"/>
      <c r="T852" s="28"/>
    </row>
    <row r="853" spans="1:20" x14ac:dyDescent="0.35">
      <c r="A853" s="25">
        <v>61700</v>
      </c>
      <c r="B853" s="25" t="s">
        <v>30</v>
      </c>
      <c r="C853" s="25" t="s">
        <v>42</v>
      </c>
      <c r="D853" s="25" t="s">
        <v>31</v>
      </c>
      <c r="E853" s="25" t="s">
        <v>2588</v>
      </c>
      <c r="F853" s="25" t="s">
        <v>2589</v>
      </c>
      <c r="G853" s="25">
        <v>5.8</v>
      </c>
      <c r="H853" s="25" t="s">
        <v>34</v>
      </c>
      <c r="I853" s="25" t="s">
        <v>55</v>
      </c>
      <c r="J853" s="25" t="s">
        <v>73</v>
      </c>
      <c r="K853" s="25" t="s">
        <v>72</v>
      </c>
      <c r="L853" s="25" t="s">
        <v>72</v>
      </c>
      <c r="M853" s="25" t="s">
        <v>39</v>
      </c>
      <c r="N853" s="25" t="s">
        <v>40</v>
      </c>
      <c r="O853" s="26">
        <v>32876</v>
      </c>
      <c r="P853" s="25"/>
      <c r="Q853" s="25">
        <v>5.8</v>
      </c>
      <c r="R853" s="27" t="s">
        <v>41</v>
      </c>
      <c r="S853" s="28"/>
      <c r="T853" s="28"/>
    </row>
    <row r="854" spans="1:20" x14ac:dyDescent="0.35">
      <c r="A854" s="25">
        <v>24300</v>
      </c>
      <c r="B854" s="25" t="s">
        <v>30</v>
      </c>
      <c r="C854" s="25" t="s">
        <v>31</v>
      </c>
      <c r="D854" s="25" t="s">
        <v>31</v>
      </c>
      <c r="E854" s="25" t="s">
        <v>2682</v>
      </c>
      <c r="F854" s="25" t="s">
        <v>2683</v>
      </c>
      <c r="G854" s="25">
        <v>6</v>
      </c>
      <c r="H854" s="25" t="s">
        <v>34</v>
      </c>
      <c r="I854" s="25" t="s">
        <v>1398</v>
      </c>
      <c r="J854" s="25" t="s">
        <v>73</v>
      </c>
      <c r="K854" s="25" t="s">
        <v>72</v>
      </c>
      <c r="L854" s="25" t="s">
        <v>72</v>
      </c>
      <c r="M854" s="25" t="s">
        <v>39</v>
      </c>
      <c r="N854" s="25" t="s">
        <v>40</v>
      </c>
      <c r="O854" s="26">
        <v>24108</v>
      </c>
      <c r="P854" s="25" t="s">
        <v>1399</v>
      </c>
      <c r="Q854" s="25">
        <v>6</v>
      </c>
      <c r="R854" s="27" t="s">
        <v>41</v>
      </c>
      <c r="S854" s="28"/>
      <c r="T854" s="28"/>
    </row>
    <row r="855" spans="1:20" x14ac:dyDescent="0.35">
      <c r="A855" s="25">
        <v>24700</v>
      </c>
      <c r="B855" s="25" t="s">
        <v>30</v>
      </c>
      <c r="C855" s="25" t="s">
        <v>31</v>
      </c>
      <c r="D855" s="25" t="s">
        <v>42</v>
      </c>
      <c r="E855" s="25" t="s">
        <v>2821</v>
      </c>
      <c r="F855" s="25" t="s">
        <v>2822</v>
      </c>
      <c r="G855" s="25">
        <v>30</v>
      </c>
      <c r="H855" s="25" t="s">
        <v>34</v>
      </c>
      <c r="I855" s="25" t="s">
        <v>2315</v>
      </c>
      <c r="J855" s="25" t="s">
        <v>73</v>
      </c>
      <c r="K855" s="25" t="s">
        <v>72</v>
      </c>
      <c r="L855" s="25" t="s">
        <v>72</v>
      </c>
      <c r="M855" s="25" t="s">
        <v>39</v>
      </c>
      <c r="N855" s="25" t="s">
        <v>40</v>
      </c>
      <c r="O855" s="26">
        <v>10959</v>
      </c>
      <c r="P855" s="25" t="s">
        <v>478</v>
      </c>
      <c r="Q855" s="25">
        <v>27.8</v>
      </c>
      <c r="R855" s="27" t="s">
        <v>41</v>
      </c>
      <c r="S855" s="28"/>
      <c r="T855" s="28"/>
    </row>
    <row r="856" spans="1:20" x14ac:dyDescent="0.35">
      <c r="A856" s="25">
        <v>56200</v>
      </c>
      <c r="B856" s="25" t="s">
        <v>30</v>
      </c>
      <c r="C856" s="25" t="s">
        <v>42</v>
      </c>
      <c r="D856" s="25" t="s">
        <v>31</v>
      </c>
      <c r="E856" s="25" t="s">
        <v>2829</v>
      </c>
      <c r="F856" s="25" t="s">
        <v>2830</v>
      </c>
      <c r="G856" s="25">
        <v>2.83</v>
      </c>
      <c r="H856" s="25" t="s">
        <v>34</v>
      </c>
      <c r="I856" s="25" t="s">
        <v>487</v>
      </c>
      <c r="J856" s="25" t="s">
        <v>73</v>
      </c>
      <c r="K856" s="25" t="s">
        <v>72</v>
      </c>
      <c r="L856" s="25" t="s">
        <v>72</v>
      </c>
      <c r="M856" s="25" t="s">
        <v>39</v>
      </c>
      <c r="N856" s="25" t="s">
        <v>40</v>
      </c>
      <c r="O856" s="26">
        <v>29852</v>
      </c>
      <c r="P856" s="25"/>
      <c r="Q856" s="25">
        <v>2.83</v>
      </c>
      <c r="R856" s="27" t="s">
        <v>41</v>
      </c>
      <c r="S856" s="28"/>
      <c r="T856" s="28"/>
    </row>
    <row r="857" spans="1:20" x14ac:dyDescent="0.35">
      <c r="A857" s="25">
        <v>24800</v>
      </c>
      <c r="B857" s="25" t="s">
        <v>30</v>
      </c>
      <c r="C857" s="25" t="s">
        <v>31</v>
      </c>
      <c r="D857" s="25" t="s">
        <v>31</v>
      </c>
      <c r="E857" s="25" t="s">
        <v>2731</v>
      </c>
      <c r="F857" s="25" t="s">
        <v>2732</v>
      </c>
      <c r="G857" s="25">
        <v>2</v>
      </c>
      <c r="H857" s="25" t="s">
        <v>34</v>
      </c>
      <c r="I857" s="25" t="s">
        <v>71</v>
      </c>
      <c r="J857" s="25" t="s">
        <v>73</v>
      </c>
      <c r="K857" s="25" t="s">
        <v>72</v>
      </c>
      <c r="L857" s="25" t="s">
        <v>72</v>
      </c>
      <c r="M857" s="25" t="s">
        <v>39</v>
      </c>
      <c r="N857" s="25" t="s">
        <v>40</v>
      </c>
      <c r="O857" s="26">
        <v>14611</v>
      </c>
      <c r="P857" s="25" t="s">
        <v>2733</v>
      </c>
      <c r="Q857" s="25">
        <v>2</v>
      </c>
      <c r="R857" s="27" t="s">
        <v>41</v>
      </c>
      <c r="S857" s="28"/>
      <c r="T857" s="28"/>
    </row>
    <row r="858" spans="1:20" x14ac:dyDescent="0.35">
      <c r="A858" s="25">
        <v>24900</v>
      </c>
      <c r="B858" s="25" t="s">
        <v>30</v>
      </c>
      <c r="C858" s="25" t="s">
        <v>31</v>
      </c>
      <c r="D858" s="25" t="s">
        <v>42</v>
      </c>
      <c r="E858" s="25" t="s">
        <v>2734</v>
      </c>
      <c r="F858" s="25" t="s">
        <v>2735</v>
      </c>
      <c r="G858" s="25">
        <v>210</v>
      </c>
      <c r="H858" s="25" t="s">
        <v>34</v>
      </c>
      <c r="I858" s="25" t="s">
        <v>156</v>
      </c>
      <c r="J858" s="25" t="s">
        <v>73</v>
      </c>
      <c r="K858" s="25" t="s">
        <v>72</v>
      </c>
      <c r="L858" s="25" t="s">
        <v>72</v>
      </c>
      <c r="M858" s="25" t="s">
        <v>39</v>
      </c>
      <c r="N858" s="25" t="s">
        <v>40</v>
      </c>
      <c r="O858" s="26">
        <v>30682</v>
      </c>
      <c r="P858" s="25"/>
      <c r="Q858" s="25">
        <v>173.7</v>
      </c>
      <c r="R858" s="27" t="s">
        <v>41</v>
      </c>
      <c r="S858" s="28"/>
      <c r="T858" s="28"/>
    </row>
    <row r="859" spans="1:20" x14ac:dyDescent="0.35">
      <c r="A859" s="25">
        <v>25000</v>
      </c>
      <c r="B859" s="25" t="s">
        <v>30</v>
      </c>
      <c r="C859" s="25" t="s">
        <v>31</v>
      </c>
      <c r="D859" s="25" t="s">
        <v>31</v>
      </c>
      <c r="E859" s="25" t="s">
        <v>2851</v>
      </c>
      <c r="F859" s="25" t="s">
        <v>2852</v>
      </c>
      <c r="G859" s="25">
        <v>32</v>
      </c>
      <c r="H859" s="25" t="s">
        <v>34</v>
      </c>
      <c r="I859" s="25" t="s">
        <v>71</v>
      </c>
      <c r="J859" s="25" t="s">
        <v>73</v>
      </c>
      <c r="K859" s="25" t="s">
        <v>72</v>
      </c>
      <c r="L859" s="25" t="s">
        <v>72</v>
      </c>
      <c r="M859" s="25" t="s">
        <v>39</v>
      </c>
      <c r="N859" s="25" t="s">
        <v>40</v>
      </c>
      <c r="O859" s="26">
        <v>8037</v>
      </c>
      <c r="P859" s="25" t="s">
        <v>1668</v>
      </c>
      <c r="Q859" s="25">
        <v>32</v>
      </c>
      <c r="R859" s="27" t="s">
        <v>41</v>
      </c>
      <c r="S859" s="28"/>
      <c r="T859" s="28"/>
    </row>
    <row r="860" spans="1:20" x14ac:dyDescent="0.35">
      <c r="A860" s="25">
        <v>25100</v>
      </c>
      <c r="B860" s="25" t="s">
        <v>30</v>
      </c>
      <c r="C860" s="25" t="s">
        <v>31</v>
      </c>
      <c r="D860" s="25" t="s">
        <v>31</v>
      </c>
      <c r="E860" s="25" t="s">
        <v>2853</v>
      </c>
      <c r="F860" s="25" t="s">
        <v>2854</v>
      </c>
      <c r="G860" s="25">
        <v>32</v>
      </c>
      <c r="H860" s="25" t="s">
        <v>34</v>
      </c>
      <c r="I860" s="25" t="s">
        <v>71</v>
      </c>
      <c r="J860" s="25" t="s">
        <v>73</v>
      </c>
      <c r="K860" s="25" t="s">
        <v>72</v>
      </c>
      <c r="L860" s="25" t="s">
        <v>72</v>
      </c>
      <c r="M860" s="25" t="s">
        <v>39</v>
      </c>
      <c r="N860" s="25" t="s">
        <v>40</v>
      </c>
      <c r="O860" s="26">
        <v>8037</v>
      </c>
      <c r="P860" s="25" t="s">
        <v>1668</v>
      </c>
      <c r="Q860" s="25">
        <v>32</v>
      </c>
      <c r="R860" s="27" t="s">
        <v>41</v>
      </c>
      <c r="S860" s="28"/>
      <c r="T860" s="28"/>
    </row>
    <row r="861" spans="1:20" x14ac:dyDescent="0.35">
      <c r="A861" s="25">
        <v>25200</v>
      </c>
      <c r="B861" s="25" t="s">
        <v>30</v>
      </c>
      <c r="C861" s="25" t="s">
        <v>31</v>
      </c>
      <c r="D861" s="25" t="s">
        <v>42</v>
      </c>
      <c r="E861" s="25" t="s">
        <v>2742</v>
      </c>
      <c r="F861" s="25" t="s">
        <v>2743</v>
      </c>
      <c r="G861" s="25">
        <v>70.599999999999994</v>
      </c>
      <c r="H861" s="25" t="s">
        <v>34</v>
      </c>
      <c r="I861" s="25" t="s">
        <v>71</v>
      </c>
      <c r="J861" s="25" t="s">
        <v>73</v>
      </c>
      <c r="K861" s="25" t="s">
        <v>72</v>
      </c>
      <c r="L861" s="25" t="s">
        <v>72</v>
      </c>
      <c r="M861" s="25" t="s">
        <v>39</v>
      </c>
      <c r="N861" s="25" t="s">
        <v>40</v>
      </c>
      <c r="O861" s="26">
        <v>9133</v>
      </c>
      <c r="P861" s="25" t="s">
        <v>1668</v>
      </c>
      <c r="Q861" s="25">
        <v>70.599999999999994</v>
      </c>
      <c r="R861" s="27" t="s">
        <v>41</v>
      </c>
      <c r="S861" s="28"/>
      <c r="T861" s="28"/>
    </row>
    <row r="862" spans="1:20" x14ac:dyDescent="0.35">
      <c r="A862" s="25">
        <v>25300</v>
      </c>
      <c r="B862" s="25" t="s">
        <v>30</v>
      </c>
      <c r="C862" s="25" t="s">
        <v>31</v>
      </c>
      <c r="D862" s="25" t="s">
        <v>42</v>
      </c>
      <c r="E862" s="25" t="s">
        <v>2750</v>
      </c>
      <c r="F862" s="25" t="s">
        <v>2751</v>
      </c>
      <c r="G862" s="25">
        <v>95</v>
      </c>
      <c r="H862" s="25" t="s">
        <v>34</v>
      </c>
      <c r="I862" s="25" t="s">
        <v>71</v>
      </c>
      <c r="J862" s="25" t="s">
        <v>73</v>
      </c>
      <c r="K862" s="25" t="s">
        <v>72</v>
      </c>
      <c r="L862" s="25" t="s">
        <v>72</v>
      </c>
      <c r="M862" s="25" t="s">
        <v>39</v>
      </c>
      <c r="N862" s="25" t="s">
        <v>40</v>
      </c>
      <c r="O862" s="26">
        <v>20090</v>
      </c>
      <c r="P862" s="25" t="s">
        <v>1668</v>
      </c>
      <c r="Q862" s="25">
        <v>95</v>
      </c>
      <c r="R862" s="27" t="s">
        <v>41</v>
      </c>
      <c r="S862" s="28"/>
      <c r="T862" s="28"/>
    </row>
    <row r="863" spans="1:20" x14ac:dyDescent="0.35">
      <c r="A863" s="25">
        <v>25400</v>
      </c>
      <c r="B863" s="25" t="s">
        <v>30</v>
      </c>
      <c r="C863" s="25" t="s">
        <v>31</v>
      </c>
      <c r="D863" s="25" t="s">
        <v>42</v>
      </c>
      <c r="E863" s="25" t="s">
        <v>2756</v>
      </c>
      <c r="F863" s="25" t="s">
        <v>2757</v>
      </c>
      <c r="G863" s="25">
        <v>82</v>
      </c>
      <c r="H863" s="25" t="s">
        <v>34</v>
      </c>
      <c r="I863" s="25" t="s">
        <v>71</v>
      </c>
      <c r="J863" s="25" t="s">
        <v>73</v>
      </c>
      <c r="K863" s="25" t="s">
        <v>72</v>
      </c>
      <c r="L863" s="25" t="s">
        <v>72</v>
      </c>
      <c r="M863" s="25" t="s">
        <v>39</v>
      </c>
      <c r="N863" s="25" t="s">
        <v>40</v>
      </c>
      <c r="O863" s="26">
        <v>16072</v>
      </c>
      <c r="P863" s="25" t="s">
        <v>1668</v>
      </c>
      <c r="Q863" s="25">
        <v>82</v>
      </c>
      <c r="R863" s="27" t="s">
        <v>41</v>
      </c>
      <c r="S863" s="28"/>
      <c r="T863" s="28"/>
    </row>
    <row r="864" spans="1:20" x14ac:dyDescent="0.35">
      <c r="A864" s="25">
        <v>25500</v>
      </c>
      <c r="B864" s="25" t="s">
        <v>30</v>
      </c>
      <c r="C864" s="25" t="s">
        <v>31</v>
      </c>
      <c r="D864" s="25" t="s">
        <v>42</v>
      </c>
      <c r="E864" s="25" t="s">
        <v>2762</v>
      </c>
      <c r="F864" s="25" t="s">
        <v>2763</v>
      </c>
      <c r="G864" s="25">
        <v>82</v>
      </c>
      <c r="H864" s="25" t="s">
        <v>34</v>
      </c>
      <c r="I864" s="25" t="s">
        <v>71</v>
      </c>
      <c r="J864" s="25" t="s">
        <v>73</v>
      </c>
      <c r="K864" s="25" t="s">
        <v>72</v>
      </c>
      <c r="L864" s="25" t="s">
        <v>72</v>
      </c>
      <c r="M864" s="25" t="s">
        <v>39</v>
      </c>
      <c r="N864" s="25" t="s">
        <v>40</v>
      </c>
      <c r="O864" s="26">
        <v>16072</v>
      </c>
      <c r="P864" s="25" t="s">
        <v>1668</v>
      </c>
      <c r="Q864" s="25">
        <v>82</v>
      </c>
      <c r="R864" s="27" t="s">
        <v>41</v>
      </c>
      <c r="S864" s="28"/>
      <c r="T864" s="28"/>
    </row>
    <row r="865" spans="1:20" x14ac:dyDescent="0.35">
      <c r="A865" s="25">
        <v>25600</v>
      </c>
      <c r="B865" s="25" t="s">
        <v>30</v>
      </c>
      <c r="C865" s="25" t="s">
        <v>31</v>
      </c>
      <c r="D865" s="25" t="s">
        <v>31</v>
      </c>
      <c r="E865" s="25" t="s">
        <v>2855</v>
      </c>
      <c r="F865" s="25" t="s">
        <v>2856</v>
      </c>
      <c r="G865" s="25">
        <v>39</v>
      </c>
      <c r="H865" s="25" t="s">
        <v>34</v>
      </c>
      <c r="I865" s="25" t="s">
        <v>71</v>
      </c>
      <c r="J865" s="25" t="s">
        <v>73</v>
      </c>
      <c r="K865" s="25" t="s">
        <v>72</v>
      </c>
      <c r="L865" s="25" t="s">
        <v>72</v>
      </c>
      <c r="M865" s="25" t="s">
        <v>39</v>
      </c>
      <c r="N865" s="25" t="s">
        <v>40</v>
      </c>
      <c r="O865" s="26">
        <v>23743</v>
      </c>
      <c r="P865" s="25" t="s">
        <v>1668</v>
      </c>
      <c r="Q865" s="25">
        <v>39</v>
      </c>
      <c r="R865" s="27" t="s">
        <v>41</v>
      </c>
      <c r="S865" s="28"/>
      <c r="T865" s="28"/>
    </row>
    <row r="866" spans="1:20" x14ac:dyDescent="0.35">
      <c r="A866" s="25">
        <v>25700</v>
      </c>
      <c r="B866" s="25" t="s">
        <v>30</v>
      </c>
      <c r="C866" s="25" t="s">
        <v>31</v>
      </c>
      <c r="D866" s="25" t="s">
        <v>31</v>
      </c>
      <c r="E866" s="25" t="s">
        <v>2857</v>
      </c>
      <c r="F866" s="25" t="s">
        <v>2858</v>
      </c>
      <c r="G866" s="25">
        <v>40</v>
      </c>
      <c r="H866" s="25" t="s">
        <v>34</v>
      </c>
      <c r="I866" s="25" t="s">
        <v>71</v>
      </c>
      <c r="J866" s="25" t="s">
        <v>73</v>
      </c>
      <c r="K866" s="25" t="s">
        <v>72</v>
      </c>
      <c r="L866" s="25" t="s">
        <v>72</v>
      </c>
      <c r="M866" s="25" t="s">
        <v>39</v>
      </c>
      <c r="N866" s="25" t="s">
        <v>40</v>
      </c>
      <c r="O866" s="26">
        <v>23743</v>
      </c>
      <c r="P866" s="25" t="s">
        <v>1668</v>
      </c>
      <c r="Q866" s="25">
        <v>40</v>
      </c>
      <c r="R866" s="27" t="s">
        <v>41</v>
      </c>
      <c r="S866" s="28"/>
      <c r="T866" s="28"/>
    </row>
    <row r="867" spans="1:20" x14ac:dyDescent="0.35">
      <c r="A867" s="25">
        <v>25800</v>
      </c>
      <c r="B867" s="25" t="s">
        <v>30</v>
      </c>
      <c r="C867" s="25" t="s">
        <v>31</v>
      </c>
      <c r="D867" s="25" t="s">
        <v>31</v>
      </c>
      <c r="E867" s="25" t="s">
        <v>2859</v>
      </c>
      <c r="F867" s="25" t="s">
        <v>2860</v>
      </c>
      <c r="G867" s="25">
        <v>55.7</v>
      </c>
      <c r="H867" s="25" t="s">
        <v>34</v>
      </c>
      <c r="I867" s="25" t="s">
        <v>71</v>
      </c>
      <c r="J867" s="25" t="s">
        <v>73</v>
      </c>
      <c r="K867" s="25" t="s">
        <v>72</v>
      </c>
      <c r="L867" s="25" t="s">
        <v>72</v>
      </c>
      <c r="M867" s="25" t="s">
        <v>39</v>
      </c>
      <c r="N867" s="25" t="s">
        <v>40</v>
      </c>
      <c r="O867" s="26">
        <v>23743</v>
      </c>
      <c r="P867" s="25" t="s">
        <v>1668</v>
      </c>
      <c r="Q867" s="25">
        <v>55.7</v>
      </c>
      <c r="R867" s="27" t="s">
        <v>41</v>
      </c>
      <c r="S867" s="28"/>
      <c r="T867" s="28"/>
    </row>
    <row r="868" spans="1:20" x14ac:dyDescent="0.35">
      <c r="A868" s="25">
        <v>25900</v>
      </c>
      <c r="B868" s="25" t="s">
        <v>30</v>
      </c>
      <c r="C868" s="25" t="s">
        <v>31</v>
      </c>
      <c r="D868" s="25" t="s">
        <v>31</v>
      </c>
      <c r="E868" s="25" t="s">
        <v>2861</v>
      </c>
      <c r="F868" s="25" t="s">
        <v>2862</v>
      </c>
      <c r="G868" s="25">
        <v>54.6</v>
      </c>
      <c r="H868" s="25" t="s">
        <v>34</v>
      </c>
      <c r="I868" s="25" t="s">
        <v>71</v>
      </c>
      <c r="J868" s="25" t="s">
        <v>73</v>
      </c>
      <c r="K868" s="25" t="s">
        <v>72</v>
      </c>
      <c r="L868" s="25" t="s">
        <v>72</v>
      </c>
      <c r="M868" s="25" t="s">
        <v>39</v>
      </c>
      <c r="N868" s="25" t="s">
        <v>40</v>
      </c>
      <c r="O868" s="26">
        <v>23743</v>
      </c>
      <c r="P868" s="25" t="s">
        <v>1668</v>
      </c>
      <c r="Q868" s="25">
        <v>54.6</v>
      </c>
      <c r="R868" s="27" t="s">
        <v>41</v>
      </c>
      <c r="S868" s="28"/>
      <c r="T868" s="28"/>
    </row>
    <row r="869" spans="1:20" x14ac:dyDescent="0.35">
      <c r="A869" s="25">
        <v>90200</v>
      </c>
      <c r="B869" s="25" t="s">
        <v>30</v>
      </c>
      <c r="C869" s="25" t="s">
        <v>42</v>
      </c>
      <c r="D869" s="25" t="s">
        <v>42</v>
      </c>
      <c r="E869" s="25" t="s">
        <v>2768</v>
      </c>
      <c r="F869" s="25" t="s">
        <v>2769</v>
      </c>
      <c r="G869" s="25">
        <v>3.75</v>
      </c>
      <c r="H869" s="25" t="s">
        <v>34</v>
      </c>
      <c r="I869" s="25" t="s">
        <v>55</v>
      </c>
      <c r="J869" s="25" t="s">
        <v>73</v>
      </c>
      <c r="K869" s="25" t="s">
        <v>72</v>
      </c>
      <c r="L869" s="25" t="s">
        <v>72</v>
      </c>
      <c r="M869" s="25" t="s">
        <v>39</v>
      </c>
      <c r="N869" s="25" t="s">
        <v>40</v>
      </c>
      <c r="O869" s="26">
        <v>32004</v>
      </c>
      <c r="P869" s="25"/>
      <c r="Q869" s="25">
        <v>3.75</v>
      </c>
      <c r="R869" s="27" t="s">
        <v>41</v>
      </c>
      <c r="S869" s="28"/>
      <c r="T869" s="28"/>
    </row>
    <row r="870" spans="1:20" x14ac:dyDescent="0.35">
      <c r="A870" s="25">
        <v>26700</v>
      </c>
      <c r="B870" s="25" t="s">
        <v>30</v>
      </c>
      <c r="C870" s="25" t="s">
        <v>31</v>
      </c>
      <c r="D870" s="25" t="s">
        <v>31</v>
      </c>
      <c r="E870" s="25" t="s">
        <v>2870</v>
      </c>
      <c r="F870" s="25" t="s">
        <v>2871</v>
      </c>
      <c r="G870" s="25">
        <v>69</v>
      </c>
      <c r="H870" s="25" t="s">
        <v>34</v>
      </c>
      <c r="I870" s="25" t="s">
        <v>71</v>
      </c>
      <c r="J870" s="25" t="s">
        <v>73</v>
      </c>
      <c r="K870" s="25" t="s">
        <v>72</v>
      </c>
      <c r="L870" s="25" t="s">
        <v>72</v>
      </c>
      <c r="M870" s="25" t="s">
        <v>39</v>
      </c>
      <c r="N870" s="25" t="s">
        <v>40</v>
      </c>
      <c r="O870" s="26">
        <v>21186</v>
      </c>
      <c r="P870" s="25" t="s">
        <v>340</v>
      </c>
      <c r="Q870" s="25">
        <v>68</v>
      </c>
      <c r="R870" s="27" t="s">
        <v>41</v>
      </c>
      <c r="S870" s="28"/>
      <c r="T870" s="28"/>
    </row>
    <row r="871" spans="1:20" x14ac:dyDescent="0.35">
      <c r="A871" s="25">
        <v>26800</v>
      </c>
      <c r="B871" s="25" t="s">
        <v>30</v>
      </c>
      <c r="C871" s="25" t="s">
        <v>31</v>
      </c>
      <c r="D871" s="25" t="s">
        <v>31</v>
      </c>
      <c r="E871" s="25" t="s">
        <v>2872</v>
      </c>
      <c r="F871" s="25" t="s">
        <v>2873</v>
      </c>
      <c r="G871" s="25">
        <v>68.5</v>
      </c>
      <c r="H871" s="25" t="s">
        <v>34</v>
      </c>
      <c r="I871" s="25" t="s">
        <v>71</v>
      </c>
      <c r="J871" s="25" t="s">
        <v>73</v>
      </c>
      <c r="K871" s="25" t="s">
        <v>72</v>
      </c>
      <c r="L871" s="25" t="s">
        <v>72</v>
      </c>
      <c r="M871" s="25" t="s">
        <v>39</v>
      </c>
      <c r="N871" s="25" t="s">
        <v>40</v>
      </c>
      <c r="O871" s="26">
        <v>21186</v>
      </c>
      <c r="P871" s="25" t="s">
        <v>340</v>
      </c>
      <c r="Q871" s="25">
        <v>68.5</v>
      </c>
      <c r="R871" s="27" t="s">
        <v>41</v>
      </c>
      <c r="S871" s="28"/>
      <c r="T871" s="28"/>
    </row>
    <row r="872" spans="1:20" x14ac:dyDescent="0.35">
      <c r="A872" s="25">
        <v>27400</v>
      </c>
      <c r="B872" s="25" t="s">
        <v>30</v>
      </c>
      <c r="C872" s="25" t="s">
        <v>31</v>
      </c>
      <c r="D872" s="25" t="s">
        <v>42</v>
      </c>
      <c r="E872" s="25" t="s">
        <v>2782</v>
      </c>
      <c r="F872" s="25" t="s">
        <v>2783</v>
      </c>
      <c r="G872" s="25">
        <v>10.1</v>
      </c>
      <c r="H872" s="25" t="s">
        <v>34</v>
      </c>
      <c r="I872" s="25" t="s">
        <v>55</v>
      </c>
      <c r="J872" s="25" t="s">
        <v>73</v>
      </c>
      <c r="K872" s="25" t="s">
        <v>72</v>
      </c>
      <c r="L872" s="25" t="s">
        <v>72</v>
      </c>
      <c r="M872" s="25" t="s">
        <v>39</v>
      </c>
      <c r="N872" s="25" t="s">
        <v>40</v>
      </c>
      <c r="O872" s="26">
        <v>3654</v>
      </c>
      <c r="P872" s="25" t="s">
        <v>2784</v>
      </c>
      <c r="Q872" s="25">
        <v>9.8000000000000007</v>
      </c>
      <c r="R872" s="27" t="s">
        <v>41</v>
      </c>
      <c r="S872" s="28"/>
      <c r="T872" s="28"/>
    </row>
    <row r="873" spans="1:20" x14ac:dyDescent="0.35">
      <c r="A873" s="25">
        <v>66000</v>
      </c>
      <c r="B873" s="25" t="s">
        <v>30</v>
      </c>
      <c r="C873" s="25" t="s">
        <v>42</v>
      </c>
      <c r="D873" s="25" t="s">
        <v>31</v>
      </c>
      <c r="E873" s="25" t="s">
        <v>2968</v>
      </c>
      <c r="F873" s="25" t="s">
        <v>2969</v>
      </c>
      <c r="G873" s="25">
        <v>5</v>
      </c>
      <c r="H873" s="25" t="s">
        <v>34</v>
      </c>
      <c r="I873" s="25" t="s">
        <v>55</v>
      </c>
      <c r="J873" s="25" t="s">
        <v>73</v>
      </c>
      <c r="K873" s="25" t="s">
        <v>72</v>
      </c>
      <c r="L873" s="25" t="s">
        <v>72</v>
      </c>
      <c r="M873" s="25" t="s">
        <v>39</v>
      </c>
      <c r="N873" s="25" t="s">
        <v>40</v>
      </c>
      <c r="O873" s="26">
        <v>31526</v>
      </c>
      <c r="P873" s="25"/>
      <c r="Q873" s="25">
        <v>5</v>
      </c>
      <c r="R873" s="27" t="s">
        <v>41</v>
      </c>
      <c r="S873" s="28"/>
      <c r="T873" s="28"/>
    </row>
    <row r="874" spans="1:20" x14ac:dyDescent="0.35">
      <c r="A874" s="25">
        <v>28000</v>
      </c>
      <c r="B874" s="25" t="s">
        <v>30</v>
      </c>
      <c r="C874" s="25" t="s">
        <v>31</v>
      </c>
      <c r="D874" s="25" t="s">
        <v>31</v>
      </c>
      <c r="E874" s="25" t="s">
        <v>3030</v>
      </c>
      <c r="F874" s="25" t="s">
        <v>3031</v>
      </c>
      <c r="G874" s="25">
        <v>57</v>
      </c>
      <c r="H874" s="25" t="s">
        <v>34</v>
      </c>
      <c r="I874" s="25" t="s">
        <v>71</v>
      </c>
      <c r="J874" s="25" t="s">
        <v>73</v>
      </c>
      <c r="K874" s="25" t="s">
        <v>72</v>
      </c>
      <c r="L874" s="25" t="s">
        <v>72</v>
      </c>
      <c r="M874" s="25" t="s">
        <v>39</v>
      </c>
      <c r="N874" s="25" t="s">
        <v>40</v>
      </c>
      <c r="O874" s="26">
        <v>18264</v>
      </c>
      <c r="P874" s="25" t="s">
        <v>340</v>
      </c>
      <c r="Q874" s="25">
        <v>57</v>
      </c>
      <c r="R874" s="27" t="s">
        <v>41</v>
      </c>
      <c r="S874" s="28"/>
      <c r="T874" s="28"/>
    </row>
    <row r="875" spans="1:20" x14ac:dyDescent="0.35">
      <c r="A875" s="25">
        <v>28100</v>
      </c>
      <c r="B875" s="25" t="s">
        <v>30</v>
      </c>
      <c r="C875" s="25" t="s">
        <v>31</v>
      </c>
      <c r="D875" s="25" t="s">
        <v>31</v>
      </c>
      <c r="E875" s="25" t="s">
        <v>3032</v>
      </c>
      <c r="F875" s="25" t="s">
        <v>3033</v>
      </c>
      <c r="G875" s="25">
        <v>56.9</v>
      </c>
      <c r="H875" s="25" t="s">
        <v>34</v>
      </c>
      <c r="I875" s="25" t="s">
        <v>71</v>
      </c>
      <c r="J875" s="25" t="s">
        <v>73</v>
      </c>
      <c r="K875" s="25" t="s">
        <v>72</v>
      </c>
      <c r="L875" s="25" t="s">
        <v>72</v>
      </c>
      <c r="M875" s="25" t="s">
        <v>39</v>
      </c>
      <c r="N875" s="25" t="s">
        <v>40</v>
      </c>
      <c r="O875" s="26">
        <v>18264</v>
      </c>
      <c r="P875" s="25" t="s">
        <v>340</v>
      </c>
      <c r="Q875" s="25">
        <v>56.9</v>
      </c>
      <c r="R875" s="27" t="s">
        <v>41</v>
      </c>
      <c r="S875" s="28"/>
      <c r="T875" s="28"/>
    </row>
    <row r="876" spans="1:20" x14ac:dyDescent="0.35">
      <c r="A876" s="25">
        <v>28200</v>
      </c>
      <c r="B876" s="25" t="s">
        <v>30</v>
      </c>
      <c r="C876" s="25" t="s">
        <v>31</v>
      </c>
      <c r="D876" s="25" t="s">
        <v>31</v>
      </c>
      <c r="E876" s="25" t="s">
        <v>3034</v>
      </c>
      <c r="F876" s="25" t="s">
        <v>3035</v>
      </c>
      <c r="G876" s="25">
        <v>13.5</v>
      </c>
      <c r="H876" s="25" t="s">
        <v>34</v>
      </c>
      <c r="I876" s="25" t="s">
        <v>883</v>
      </c>
      <c r="J876" s="25" t="s">
        <v>73</v>
      </c>
      <c r="K876" s="25" t="s">
        <v>72</v>
      </c>
      <c r="L876" s="25" t="s">
        <v>72</v>
      </c>
      <c r="M876" s="25" t="s">
        <v>39</v>
      </c>
      <c r="N876" s="25" t="s">
        <v>40</v>
      </c>
      <c r="O876" s="26">
        <v>29221</v>
      </c>
      <c r="P876" s="25"/>
      <c r="Q876" s="25">
        <v>12.15</v>
      </c>
      <c r="R876" s="27" t="s">
        <v>41</v>
      </c>
      <c r="S876" s="28"/>
      <c r="T876" s="28"/>
    </row>
    <row r="877" spans="1:20" x14ac:dyDescent="0.35">
      <c r="A877" s="25">
        <v>120600</v>
      </c>
      <c r="B877" s="25" t="s">
        <v>30</v>
      </c>
      <c r="C877" s="25" t="s">
        <v>42</v>
      </c>
      <c r="D877" s="25" t="s">
        <v>31</v>
      </c>
      <c r="E877" s="25" t="s">
        <v>3257</v>
      </c>
      <c r="F877" s="25" t="s">
        <v>3258</v>
      </c>
      <c r="G877" s="25">
        <v>0.52</v>
      </c>
      <c r="H877" s="25" t="s">
        <v>34</v>
      </c>
      <c r="I877" s="25" t="s">
        <v>3259</v>
      </c>
      <c r="J877" s="25" t="s">
        <v>73</v>
      </c>
      <c r="K877" s="25" t="s">
        <v>72</v>
      </c>
      <c r="L877" s="25" t="s">
        <v>72</v>
      </c>
      <c r="M877" s="25" t="s">
        <v>39</v>
      </c>
      <c r="N877" s="25" t="s">
        <v>40</v>
      </c>
      <c r="O877" s="26">
        <v>41976</v>
      </c>
      <c r="P877" s="25"/>
      <c r="Q877" s="25">
        <v>0.54</v>
      </c>
      <c r="R877" s="27" t="s">
        <v>41</v>
      </c>
      <c r="S877" s="28"/>
      <c r="T877" s="28"/>
    </row>
    <row r="878" spans="1:20" x14ac:dyDescent="0.35">
      <c r="A878" s="25">
        <v>28600</v>
      </c>
      <c r="B878" s="25" t="s">
        <v>30</v>
      </c>
      <c r="C878" s="25" t="s">
        <v>31</v>
      </c>
      <c r="D878" s="25" t="s">
        <v>42</v>
      </c>
      <c r="E878" s="25" t="s">
        <v>3055</v>
      </c>
      <c r="F878" s="25" t="s">
        <v>3056</v>
      </c>
      <c r="G878" s="25">
        <v>46</v>
      </c>
      <c r="H878" s="25" t="s">
        <v>34</v>
      </c>
      <c r="I878" s="25" t="s">
        <v>71</v>
      </c>
      <c r="J878" s="25" t="s">
        <v>73</v>
      </c>
      <c r="K878" s="25" t="s">
        <v>72</v>
      </c>
      <c r="L878" s="25" t="s">
        <v>72</v>
      </c>
      <c r="M878" s="25" t="s">
        <v>39</v>
      </c>
      <c r="N878" s="25" t="s">
        <v>40</v>
      </c>
      <c r="O878" s="26">
        <v>11324</v>
      </c>
      <c r="P878" s="25" t="s">
        <v>478</v>
      </c>
      <c r="Q878" s="25">
        <v>46</v>
      </c>
      <c r="R878" s="27" t="s">
        <v>41</v>
      </c>
      <c r="S878" s="28"/>
      <c r="T878" s="28"/>
    </row>
    <row r="879" spans="1:20" x14ac:dyDescent="0.35">
      <c r="A879" s="25">
        <v>28800</v>
      </c>
      <c r="B879" s="25" t="s">
        <v>30</v>
      </c>
      <c r="C879" s="25" t="s">
        <v>31</v>
      </c>
      <c r="D879" s="25" t="s">
        <v>31</v>
      </c>
      <c r="E879" s="25" t="s">
        <v>3266</v>
      </c>
      <c r="F879" s="25" t="s">
        <v>3267</v>
      </c>
      <c r="G879" s="25">
        <v>3.2</v>
      </c>
      <c r="H879" s="25" t="s">
        <v>34</v>
      </c>
      <c r="I879" s="25" t="s">
        <v>34</v>
      </c>
      <c r="J879" s="25" t="s">
        <v>73</v>
      </c>
      <c r="K879" s="25" t="s">
        <v>72</v>
      </c>
      <c r="L879" s="25" t="s">
        <v>72</v>
      </c>
      <c r="M879" s="25" t="s">
        <v>39</v>
      </c>
      <c r="N879" s="25" t="s">
        <v>40</v>
      </c>
      <c r="O879" s="26">
        <v>6211</v>
      </c>
      <c r="P879" s="25"/>
      <c r="Q879" s="25">
        <v>3.2</v>
      </c>
      <c r="R879" s="27" t="s">
        <v>41</v>
      </c>
      <c r="S879" s="28"/>
      <c r="T879" s="28"/>
    </row>
    <row r="880" spans="1:20" x14ac:dyDescent="0.35">
      <c r="A880" s="25">
        <v>28900</v>
      </c>
      <c r="B880" s="25" t="s">
        <v>30</v>
      </c>
      <c r="C880" s="25" t="s">
        <v>31</v>
      </c>
      <c r="D880" s="25" t="s">
        <v>31</v>
      </c>
      <c r="E880" s="25" t="s">
        <v>3268</v>
      </c>
      <c r="F880" s="25" t="s">
        <v>3269</v>
      </c>
      <c r="G880" s="25">
        <v>4.2</v>
      </c>
      <c r="H880" s="25" t="s">
        <v>34</v>
      </c>
      <c r="I880" s="25" t="s">
        <v>34</v>
      </c>
      <c r="J880" s="25" t="s">
        <v>73</v>
      </c>
      <c r="K880" s="25" t="s">
        <v>72</v>
      </c>
      <c r="L880" s="25" t="s">
        <v>72</v>
      </c>
      <c r="M880" s="25" t="s">
        <v>39</v>
      </c>
      <c r="N880" s="25" t="s">
        <v>40</v>
      </c>
      <c r="O880" s="26">
        <v>8402</v>
      </c>
      <c r="P880" s="25"/>
      <c r="Q880" s="25">
        <v>4.2</v>
      </c>
      <c r="R880" s="27" t="s">
        <v>41</v>
      </c>
      <c r="S880" s="28"/>
      <c r="T880" s="28"/>
    </row>
    <row r="881" spans="1:20" x14ac:dyDescent="0.35">
      <c r="A881" s="25">
        <v>67300</v>
      </c>
      <c r="B881" s="25" t="s">
        <v>30</v>
      </c>
      <c r="C881" s="25" t="s">
        <v>42</v>
      </c>
      <c r="D881" s="25" t="s">
        <v>31</v>
      </c>
      <c r="E881" s="25" t="s">
        <v>3273</v>
      </c>
      <c r="F881" s="25" t="s">
        <v>3274</v>
      </c>
      <c r="G881" s="25">
        <v>18.600000000000001</v>
      </c>
      <c r="H881" s="25" t="s">
        <v>34</v>
      </c>
      <c r="I881" s="25" t="s">
        <v>55</v>
      </c>
      <c r="J881" s="25" t="s">
        <v>73</v>
      </c>
      <c r="K881" s="25" t="s">
        <v>72</v>
      </c>
      <c r="L881" s="25" t="s">
        <v>72</v>
      </c>
      <c r="M881" s="25" t="s">
        <v>39</v>
      </c>
      <c r="N881" s="25" t="s">
        <v>40</v>
      </c>
      <c r="O881" s="26">
        <v>31551</v>
      </c>
      <c r="P881" s="25" t="s">
        <v>382</v>
      </c>
      <c r="Q881" s="25">
        <v>18.600000000000001</v>
      </c>
      <c r="R881" s="27" t="s">
        <v>41</v>
      </c>
      <c r="S881" s="28"/>
      <c r="T881" s="28"/>
    </row>
    <row r="882" spans="1:20" x14ac:dyDescent="0.35">
      <c r="A882" s="25">
        <v>84800</v>
      </c>
      <c r="B882" s="25" t="s">
        <v>30</v>
      </c>
      <c r="C882" s="25" t="s">
        <v>31</v>
      </c>
      <c r="D882" s="25" t="s">
        <v>31</v>
      </c>
      <c r="E882" s="25" t="s">
        <v>3151</v>
      </c>
      <c r="F882" s="25" t="s">
        <v>3152</v>
      </c>
      <c r="G882" s="25">
        <v>1</v>
      </c>
      <c r="H882" s="25" t="s">
        <v>34</v>
      </c>
      <c r="I882" s="25" t="s">
        <v>812</v>
      </c>
      <c r="J882" s="25" t="s">
        <v>73</v>
      </c>
      <c r="K882" s="25" t="s">
        <v>72</v>
      </c>
      <c r="L882" s="25" t="s">
        <v>72</v>
      </c>
      <c r="M882" s="25" t="s">
        <v>39</v>
      </c>
      <c r="N882" s="25" t="s">
        <v>40</v>
      </c>
      <c r="O882" s="25"/>
      <c r="P882" s="25"/>
      <c r="Q882" s="25">
        <v>0.4</v>
      </c>
      <c r="R882" s="27" t="s">
        <v>41</v>
      </c>
      <c r="S882" s="28"/>
      <c r="T882" s="28"/>
    </row>
    <row r="883" spans="1:20" x14ac:dyDescent="0.35">
      <c r="A883" s="25">
        <v>30000</v>
      </c>
      <c r="B883" s="25" t="s">
        <v>30</v>
      </c>
      <c r="C883" s="25" t="s">
        <v>31</v>
      </c>
      <c r="D883" s="25" t="s">
        <v>31</v>
      </c>
      <c r="E883" s="25" t="s">
        <v>3311</v>
      </c>
      <c r="F883" s="25" t="s">
        <v>3312</v>
      </c>
      <c r="G883" s="25">
        <v>13</v>
      </c>
      <c r="H883" s="25" t="s">
        <v>34</v>
      </c>
      <c r="I883" s="25" t="s">
        <v>1390</v>
      </c>
      <c r="J883" s="25" t="s">
        <v>73</v>
      </c>
      <c r="K883" s="25" t="s">
        <v>72</v>
      </c>
      <c r="L883" s="25" t="s">
        <v>72</v>
      </c>
      <c r="M883" s="25" t="s">
        <v>39</v>
      </c>
      <c r="N883" s="25" t="s">
        <v>40</v>
      </c>
      <c r="O883" s="26">
        <v>30317</v>
      </c>
      <c r="P883" s="25" t="s">
        <v>1391</v>
      </c>
      <c r="Q883" s="25">
        <v>13</v>
      </c>
      <c r="R883" s="27" t="s">
        <v>41</v>
      </c>
      <c r="S883" s="28"/>
      <c r="T883" s="28"/>
    </row>
    <row r="884" spans="1:20" x14ac:dyDescent="0.35">
      <c r="A884" s="25">
        <v>35000</v>
      </c>
      <c r="B884" s="25" t="s">
        <v>30</v>
      </c>
      <c r="C884" s="25" t="s">
        <v>42</v>
      </c>
      <c r="D884" s="25" t="s">
        <v>42</v>
      </c>
      <c r="E884" s="25" t="s">
        <v>3153</v>
      </c>
      <c r="F884" s="25" t="s">
        <v>3154</v>
      </c>
      <c r="G884" s="25">
        <v>2.5</v>
      </c>
      <c r="H884" s="25" t="s">
        <v>34</v>
      </c>
      <c r="I884" s="25" t="s">
        <v>55</v>
      </c>
      <c r="J884" s="25" t="s">
        <v>73</v>
      </c>
      <c r="K884" s="25" t="s">
        <v>72</v>
      </c>
      <c r="L884" s="25" t="s">
        <v>72</v>
      </c>
      <c r="M884" s="25" t="s">
        <v>39</v>
      </c>
      <c r="N884" s="25" t="s">
        <v>40</v>
      </c>
      <c r="O884" s="26">
        <v>31444</v>
      </c>
      <c r="P884" s="25"/>
      <c r="Q884" s="25">
        <v>2.5</v>
      </c>
      <c r="R884" s="27" t="s">
        <v>41</v>
      </c>
      <c r="S884" s="28"/>
      <c r="T884" s="28"/>
    </row>
    <row r="885" spans="1:20" x14ac:dyDescent="0.35">
      <c r="A885" s="25">
        <v>50800</v>
      </c>
      <c r="B885" s="25" t="s">
        <v>30</v>
      </c>
      <c r="C885" s="25" t="s">
        <v>42</v>
      </c>
      <c r="D885" s="25" t="s">
        <v>42</v>
      </c>
      <c r="E885" s="25" t="s">
        <v>3313</v>
      </c>
      <c r="F885" s="25" t="s">
        <v>3314</v>
      </c>
      <c r="G885" s="25">
        <v>1.25</v>
      </c>
      <c r="H885" s="25" t="s">
        <v>34</v>
      </c>
      <c r="I885" s="25" t="s">
        <v>55</v>
      </c>
      <c r="J885" s="25" t="s">
        <v>73</v>
      </c>
      <c r="K885" s="25" t="s">
        <v>72</v>
      </c>
      <c r="L885" s="25" t="s">
        <v>72</v>
      </c>
      <c r="M885" s="25" t="s">
        <v>39</v>
      </c>
      <c r="N885" s="25" t="s">
        <v>1315</v>
      </c>
      <c r="O885" s="25"/>
      <c r="P885" s="25"/>
      <c r="Q885" s="25">
        <v>1.25</v>
      </c>
      <c r="R885" s="27" t="s">
        <v>41</v>
      </c>
      <c r="S885" s="28"/>
      <c r="T885" s="28"/>
    </row>
    <row r="886" spans="1:20" x14ac:dyDescent="0.35">
      <c r="A886" s="25">
        <v>43407</v>
      </c>
      <c r="B886" s="25" t="s">
        <v>30</v>
      </c>
      <c r="C886" s="25" t="s">
        <v>42</v>
      </c>
      <c r="D886" s="25" t="s">
        <v>31</v>
      </c>
      <c r="E886" s="25" t="s">
        <v>3155</v>
      </c>
      <c r="F886" s="25" t="s">
        <v>3156</v>
      </c>
      <c r="G886" s="25">
        <v>3</v>
      </c>
      <c r="H886" s="25" t="s">
        <v>34</v>
      </c>
      <c r="I886" s="25" t="s">
        <v>55</v>
      </c>
      <c r="J886" s="25" t="s">
        <v>73</v>
      </c>
      <c r="K886" s="25" t="s">
        <v>72</v>
      </c>
      <c r="L886" s="25" t="s">
        <v>72</v>
      </c>
      <c r="M886" s="25" t="s">
        <v>39</v>
      </c>
      <c r="N886" s="25" t="s">
        <v>40</v>
      </c>
      <c r="O886" s="26">
        <v>32960</v>
      </c>
      <c r="P886" s="25"/>
      <c r="Q886" s="25">
        <v>3</v>
      </c>
      <c r="R886" s="27" t="s">
        <v>41</v>
      </c>
      <c r="S886" s="28"/>
      <c r="T886" s="28"/>
    </row>
    <row r="887" spans="1:20" x14ac:dyDescent="0.35">
      <c r="A887" s="25">
        <v>30400</v>
      </c>
      <c r="B887" s="25" t="s">
        <v>30</v>
      </c>
      <c r="C887" s="25" t="s">
        <v>31</v>
      </c>
      <c r="D887" s="25" t="s">
        <v>31</v>
      </c>
      <c r="E887" s="25" t="s">
        <v>3160</v>
      </c>
      <c r="F887" s="25" t="s">
        <v>3161</v>
      </c>
      <c r="G887" s="25">
        <v>7.1</v>
      </c>
      <c r="H887" s="25" t="s">
        <v>34</v>
      </c>
      <c r="I887" s="25" t="s">
        <v>71</v>
      </c>
      <c r="J887" s="25" t="s">
        <v>73</v>
      </c>
      <c r="K887" s="25" t="s">
        <v>72</v>
      </c>
      <c r="L887" s="25" t="s">
        <v>72</v>
      </c>
      <c r="M887" s="25" t="s">
        <v>39</v>
      </c>
      <c r="N887" s="25" t="s">
        <v>40</v>
      </c>
      <c r="O887" s="26">
        <v>28856</v>
      </c>
      <c r="P887" s="25"/>
      <c r="Q887" s="25">
        <v>7.1</v>
      </c>
      <c r="R887" s="27" t="s">
        <v>41</v>
      </c>
      <c r="S887" s="28"/>
      <c r="T887" s="28"/>
    </row>
    <row r="888" spans="1:20" x14ac:dyDescent="0.35">
      <c r="A888" s="25">
        <v>69300</v>
      </c>
      <c r="B888" s="25" t="s">
        <v>30</v>
      </c>
      <c r="C888" s="25" t="s">
        <v>31</v>
      </c>
      <c r="D888" s="25" t="s">
        <v>31</v>
      </c>
      <c r="E888" s="25" t="s">
        <v>3162</v>
      </c>
      <c r="F888" s="25" t="s">
        <v>3163</v>
      </c>
      <c r="G888" s="25">
        <v>5.3</v>
      </c>
      <c r="H888" s="25" t="s">
        <v>34</v>
      </c>
      <c r="I888" s="25"/>
      <c r="J888" s="25" t="s">
        <v>73</v>
      </c>
      <c r="K888" s="25" t="s">
        <v>72</v>
      </c>
      <c r="L888" s="25" t="s">
        <v>72</v>
      </c>
      <c r="M888" s="25" t="s">
        <v>39</v>
      </c>
      <c r="N888" s="25" t="s">
        <v>40</v>
      </c>
      <c r="O888" s="26">
        <v>30359</v>
      </c>
      <c r="P888" s="25"/>
      <c r="Q888" s="25">
        <v>8.75</v>
      </c>
      <c r="R888" s="27" t="s">
        <v>41</v>
      </c>
      <c r="S888" s="28"/>
      <c r="T888" s="28"/>
    </row>
    <row r="889" spans="1:20" x14ac:dyDescent="0.35">
      <c r="A889" s="25">
        <v>69400</v>
      </c>
      <c r="B889" s="25" t="s">
        <v>30</v>
      </c>
      <c r="C889" s="25" t="s">
        <v>31</v>
      </c>
      <c r="D889" s="25" t="s">
        <v>31</v>
      </c>
      <c r="E889" s="25" t="s">
        <v>3164</v>
      </c>
      <c r="F889" s="25" t="s">
        <v>3165</v>
      </c>
      <c r="G889" s="25">
        <v>3</v>
      </c>
      <c r="H889" s="25" t="s">
        <v>34</v>
      </c>
      <c r="I889" s="25"/>
      <c r="J889" s="25" t="s">
        <v>73</v>
      </c>
      <c r="K889" s="25" t="s">
        <v>72</v>
      </c>
      <c r="L889" s="25" t="s">
        <v>72</v>
      </c>
      <c r="M889" s="25" t="s">
        <v>39</v>
      </c>
      <c r="N889" s="25" t="s">
        <v>40</v>
      </c>
      <c r="O889" s="26">
        <v>30057</v>
      </c>
      <c r="P889" s="25"/>
      <c r="Q889" s="25">
        <v>5</v>
      </c>
      <c r="R889" s="27" t="s">
        <v>41</v>
      </c>
      <c r="S889" s="28"/>
      <c r="T889" s="28"/>
    </row>
    <row r="890" spans="1:20" x14ac:dyDescent="0.35">
      <c r="A890" s="25">
        <v>31000</v>
      </c>
      <c r="B890" s="25" t="s">
        <v>30</v>
      </c>
      <c r="C890" s="25" t="s">
        <v>31</v>
      </c>
      <c r="D890" s="25" t="s">
        <v>31</v>
      </c>
      <c r="E890" s="25" t="s">
        <v>3344</v>
      </c>
      <c r="F890" s="25" t="s">
        <v>3345</v>
      </c>
      <c r="G890" s="25">
        <v>6.5</v>
      </c>
      <c r="H890" s="25" t="s">
        <v>34</v>
      </c>
      <c r="I890" s="25" t="s">
        <v>71</v>
      </c>
      <c r="J890" s="25" t="s">
        <v>73</v>
      </c>
      <c r="K890" s="25" t="s">
        <v>72</v>
      </c>
      <c r="L890" s="25" t="s">
        <v>72</v>
      </c>
      <c r="M890" s="25" t="s">
        <v>39</v>
      </c>
      <c r="N890" s="25" t="s">
        <v>40</v>
      </c>
      <c r="O890" s="26">
        <v>10228</v>
      </c>
      <c r="P890" s="25" t="s">
        <v>884</v>
      </c>
      <c r="Q890" s="25">
        <v>6.5</v>
      </c>
      <c r="R890" s="27" t="s">
        <v>41</v>
      </c>
      <c r="S890" s="28"/>
      <c r="T890" s="28"/>
    </row>
    <row r="891" spans="1:20" x14ac:dyDescent="0.35">
      <c r="A891" s="25">
        <v>31100</v>
      </c>
      <c r="B891" s="25" t="s">
        <v>30</v>
      </c>
      <c r="C891" s="25" t="s">
        <v>31</v>
      </c>
      <c r="D891" s="25" t="s">
        <v>42</v>
      </c>
      <c r="E891" s="25" t="s">
        <v>3166</v>
      </c>
      <c r="F891" s="25" t="s">
        <v>3167</v>
      </c>
      <c r="G891" s="25">
        <v>11.4</v>
      </c>
      <c r="H891" s="25" t="s">
        <v>34</v>
      </c>
      <c r="I891" s="25" t="s">
        <v>71</v>
      </c>
      <c r="J891" s="25" t="s">
        <v>73</v>
      </c>
      <c r="K891" s="25" t="s">
        <v>72</v>
      </c>
      <c r="L891" s="25" t="s">
        <v>72</v>
      </c>
      <c r="M891" s="25" t="s">
        <v>39</v>
      </c>
      <c r="N891" s="25" t="s">
        <v>40</v>
      </c>
      <c r="O891" s="26">
        <v>10594</v>
      </c>
      <c r="P891" s="25" t="s">
        <v>884</v>
      </c>
      <c r="Q891" s="25">
        <v>11.4</v>
      </c>
      <c r="R891" s="27" t="s">
        <v>41</v>
      </c>
      <c r="S891" s="28"/>
      <c r="T891" s="28"/>
    </row>
    <row r="892" spans="1:20" x14ac:dyDescent="0.35">
      <c r="A892" s="25">
        <v>31200</v>
      </c>
      <c r="B892" s="25" t="s">
        <v>30</v>
      </c>
      <c r="C892" s="25" t="s">
        <v>31</v>
      </c>
      <c r="D892" s="25" t="s">
        <v>42</v>
      </c>
      <c r="E892" s="25" t="s">
        <v>3346</v>
      </c>
      <c r="F892" s="25" t="s">
        <v>3347</v>
      </c>
      <c r="G892" s="25">
        <v>6</v>
      </c>
      <c r="H892" s="25" t="s">
        <v>34</v>
      </c>
      <c r="I892" s="25" t="s">
        <v>137</v>
      </c>
      <c r="J892" s="25" t="s">
        <v>73</v>
      </c>
      <c r="K892" s="25" t="s">
        <v>72</v>
      </c>
      <c r="L892" s="25" t="s">
        <v>72</v>
      </c>
      <c r="M892" s="25" t="s">
        <v>39</v>
      </c>
      <c r="N892" s="25" t="s">
        <v>138</v>
      </c>
      <c r="O892" s="26">
        <v>32874</v>
      </c>
      <c r="P892" s="25"/>
      <c r="Q892" s="25">
        <v>6</v>
      </c>
      <c r="R892" s="27" t="s">
        <v>41</v>
      </c>
      <c r="S892" s="28"/>
      <c r="T892" s="28"/>
    </row>
    <row r="893" spans="1:20" x14ac:dyDescent="0.35">
      <c r="A893" s="25">
        <v>31300</v>
      </c>
      <c r="B893" s="25" t="s">
        <v>30</v>
      </c>
      <c r="C893" s="25" t="s">
        <v>31</v>
      </c>
      <c r="D893" s="25" t="s">
        <v>31</v>
      </c>
      <c r="E893" s="25" t="s">
        <v>3356</v>
      </c>
      <c r="F893" s="25" t="s">
        <v>3357</v>
      </c>
      <c r="G893" s="25">
        <v>7</v>
      </c>
      <c r="H893" s="25" t="s">
        <v>34</v>
      </c>
      <c r="I893" s="25" t="s">
        <v>71</v>
      </c>
      <c r="J893" s="25" t="s">
        <v>73</v>
      </c>
      <c r="K893" s="25" t="s">
        <v>72</v>
      </c>
      <c r="L893" s="25" t="s">
        <v>72</v>
      </c>
      <c r="M893" s="25" t="s">
        <v>39</v>
      </c>
      <c r="N893" s="25" t="s">
        <v>40</v>
      </c>
      <c r="O893" s="26">
        <v>7672</v>
      </c>
      <c r="P893" s="25"/>
      <c r="Q893" s="25">
        <v>7</v>
      </c>
      <c r="R893" s="27" t="s">
        <v>41</v>
      </c>
      <c r="S893" s="28"/>
      <c r="T893" s="28"/>
    </row>
    <row r="894" spans="1:20" x14ac:dyDescent="0.35">
      <c r="A894" s="25">
        <v>31400</v>
      </c>
      <c r="B894" s="25" t="s">
        <v>30</v>
      </c>
      <c r="C894" s="25" t="s">
        <v>31</v>
      </c>
      <c r="D894" s="25" t="s">
        <v>31</v>
      </c>
      <c r="E894" s="25" t="s">
        <v>3372</v>
      </c>
      <c r="F894" s="25" t="s">
        <v>3373</v>
      </c>
      <c r="G894" s="25">
        <v>91</v>
      </c>
      <c r="H894" s="25" t="s">
        <v>34</v>
      </c>
      <c r="I894" s="25" t="s">
        <v>71</v>
      </c>
      <c r="J894" s="25" t="s">
        <v>73</v>
      </c>
      <c r="K894" s="25" t="s">
        <v>72</v>
      </c>
      <c r="L894" s="25" t="s">
        <v>72</v>
      </c>
      <c r="M894" s="25" t="s">
        <v>39</v>
      </c>
      <c r="N894" s="25" t="s">
        <v>40</v>
      </c>
      <c r="O894" s="26">
        <v>23012</v>
      </c>
      <c r="P894" s="25" t="s">
        <v>382</v>
      </c>
      <c r="Q894" s="25">
        <v>91</v>
      </c>
      <c r="R894" s="27" t="s">
        <v>41</v>
      </c>
      <c r="S894" s="28"/>
      <c r="T894" s="28"/>
    </row>
    <row r="895" spans="1:20" x14ac:dyDescent="0.35">
      <c r="A895" s="25">
        <v>31500</v>
      </c>
      <c r="B895" s="25" t="s">
        <v>30</v>
      </c>
      <c r="C895" s="25" t="s">
        <v>31</v>
      </c>
      <c r="D895" s="25" t="s">
        <v>42</v>
      </c>
      <c r="E895" s="25" t="s">
        <v>3377</v>
      </c>
      <c r="F895" s="25" t="s">
        <v>3378</v>
      </c>
      <c r="G895" s="25">
        <v>4.9000000000000004</v>
      </c>
      <c r="H895" s="25" t="s">
        <v>34</v>
      </c>
      <c r="I895" s="25" t="s">
        <v>381</v>
      </c>
      <c r="J895" s="25" t="s">
        <v>73</v>
      </c>
      <c r="K895" s="25" t="s">
        <v>72</v>
      </c>
      <c r="L895" s="25" t="s">
        <v>72</v>
      </c>
      <c r="M895" s="25" t="s">
        <v>39</v>
      </c>
      <c r="N895" s="25" t="s">
        <v>40</v>
      </c>
      <c r="O895" s="26">
        <v>31413</v>
      </c>
      <c r="P895" s="25"/>
      <c r="Q895" s="25">
        <v>4.9000000000000004</v>
      </c>
      <c r="R895" s="27" t="s">
        <v>41</v>
      </c>
      <c r="S895" s="28"/>
      <c r="T895" s="28"/>
    </row>
    <row r="896" spans="1:20" x14ac:dyDescent="0.35">
      <c r="A896" s="25">
        <v>70100</v>
      </c>
      <c r="B896" s="25" t="s">
        <v>30</v>
      </c>
      <c r="C896" s="25" t="s">
        <v>42</v>
      </c>
      <c r="D896" s="25" t="s">
        <v>31</v>
      </c>
      <c r="E896" s="25" t="s">
        <v>3220</v>
      </c>
      <c r="F896" s="25" t="s">
        <v>3221</v>
      </c>
      <c r="G896" s="25">
        <v>2.5</v>
      </c>
      <c r="H896" s="25" t="s">
        <v>34</v>
      </c>
      <c r="I896" s="25" t="s">
        <v>55</v>
      </c>
      <c r="J896" s="25" t="s">
        <v>73</v>
      </c>
      <c r="K896" s="25" t="s">
        <v>72</v>
      </c>
      <c r="L896" s="25" t="s">
        <v>72</v>
      </c>
      <c r="M896" s="25" t="s">
        <v>39</v>
      </c>
      <c r="N896" s="25" t="s">
        <v>40</v>
      </c>
      <c r="O896" s="26">
        <v>32552</v>
      </c>
      <c r="P896" s="25"/>
      <c r="Q896" s="25">
        <v>2.5</v>
      </c>
      <c r="R896" s="27" t="s">
        <v>41</v>
      </c>
      <c r="S896" s="28"/>
      <c r="T896" s="28"/>
    </row>
    <row r="897" spans="1:20" x14ac:dyDescent="0.35">
      <c r="A897" s="25">
        <v>70600</v>
      </c>
      <c r="B897" s="25" t="s">
        <v>30</v>
      </c>
      <c r="C897" s="25" t="s">
        <v>42</v>
      </c>
      <c r="D897" s="25" t="s">
        <v>42</v>
      </c>
      <c r="E897" s="25" t="s">
        <v>3411</v>
      </c>
      <c r="F897" s="25" t="s">
        <v>3412</v>
      </c>
      <c r="G897" s="25">
        <v>3.6</v>
      </c>
      <c r="H897" s="25" t="s">
        <v>34</v>
      </c>
      <c r="I897" s="25" t="s">
        <v>232</v>
      </c>
      <c r="J897" s="25" t="s">
        <v>73</v>
      </c>
      <c r="K897" s="25" t="s">
        <v>72</v>
      </c>
      <c r="L897" s="25" t="s">
        <v>72</v>
      </c>
      <c r="M897" s="25" t="s">
        <v>39</v>
      </c>
      <c r="N897" s="25" t="s">
        <v>40</v>
      </c>
      <c r="O897" s="26">
        <v>30317</v>
      </c>
      <c r="P897" s="25"/>
      <c r="Q897" s="25">
        <v>5.8</v>
      </c>
      <c r="R897" s="27" t="s">
        <v>41</v>
      </c>
      <c r="S897" s="28"/>
      <c r="T897" s="28"/>
    </row>
    <row r="898" spans="1:20" x14ac:dyDescent="0.35">
      <c r="A898" s="25">
        <v>70800</v>
      </c>
      <c r="B898" s="25" t="s">
        <v>30</v>
      </c>
      <c r="C898" s="25" t="s">
        <v>42</v>
      </c>
      <c r="D898" s="25" t="s">
        <v>42</v>
      </c>
      <c r="E898" s="25" t="s">
        <v>3445</v>
      </c>
      <c r="F898" s="25" t="s">
        <v>3446</v>
      </c>
      <c r="G898" s="25">
        <v>2</v>
      </c>
      <c r="H898" s="25" t="s">
        <v>34</v>
      </c>
      <c r="I898" s="25" t="s">
        <v>232</v>
      </c>
      <c r="J898" s="25" t="s">
        <v>73</v>
      </c>
      <c r="K898" s="25" t="s">
        <v>72</v>
      </c>
      <c r="L898" s="25" t="s">
        <v>72</v>
      </c>
      <c r="M898" s="25" t="s">
        <v>39</v>
      </c>
      <c r="N898" s="25" t="s">
        <v>40</v>
      </c>
      <c r="O898" s="26">
        <v>29952</v>
      </c>
      <c r="P898" s="25"/>
      <c r="Q898" s="25">
        <v>2.46</v>
      </c>
      <c r="R898" s="27" t="s">
        <v>41</v>
      </c>
      <c r="S898" s="28"/>
      <c r="T898" s="28"/>
    </row>
    <row r="899" spans="1:20" x14ac:dyDescent="0.35">
      <c r="A899" s="25">
        <v>103400</v>
      </c>
      <c r="B899" s="25" t="s">
        <v>30</v>
      </c>
      <c r="C899" s="25" t="s">
        <v>31</v>
      </c>
      <c r="D899" s="25" t="s">
        <v>31</v>
      </c>
      <c r="E899" s="25" t="s">
        <v>3497</v>
      </c>
      <c r="F899" s="25" t="s">
        <v>3498</v>
      </c>
      <c r="G899" s="25">
        <v>1.63</v>
      </c>
      <c r="H899" s="25" t="s">
        <v>34</v>
      </c>
      <c r="I899" s="25" t="s">
        <v>3499</v>
      </c>
      <c r="J899" s="25" t="s">
        <v>73</v>
      </c>
      <c r="K899" s="25" t="s">
        <v>72</v>
      </c>
      <c r="L899" s="25" t="s">
        <v>72</v>
      </c>
      <c r="M899" s="25" t="s">
        <v>39</v>
      </c>
      <c r="N899" s="25" t="s">
        <v>40</v>
      </c>
      <c r="O899" s="26">
        <v>40848</v>
      </c>
      <c r="P899" s="25"/>
      <c r="Q899" s="25">
        <v>1.8</v>
      </c>
      <c r="R899" s="27" t="s">
        <v>41</v>
      </c>
      <c r="S899" s="28"/>
      <c r="T899" s="28"/>
    </row>
    <row r="900" spans="1:20" x14ac:dyDescent="0.35">
      <c r="A900" s="25">
        <v>32200</v>
      </c>
      <c r="B900" s="25" t="s">
        <v>30</v>
      </c>
      <c r="C900" s="25" t="s">
        <v>31</v>
      </c>
      <c r="D900" s="25" t="s">
        <v>42</v>
      </c>
      <c r="E900" s="25" t="s">
        <v>3464</v>
      </c>
      <c r="F900" s="25" t="s">
        <v>3465</v>
      </c>
      <c r="G900" s="25">
        <v>62</v>
      </c>
      <c r="H900" s="25" t="s">
        <v>34</v>
      </c>
      <c r="I900" s="25" t="s">
        <v>71</v>
      </c>
      <c r="J900" s="25" t="s">
        <v>73</v>
      </c>
      <c r="K900" s="25" t="s">
        <v>72</v>
      </c>
      <c r="L900" s="25" t="s">
        <v>72</v>
      </c>
      <c r="M900" s="25" t="s">
        <v>39</v>
      </c>
      <c r="N900" s="25" t="s">
        <v>40</v>
      </c>
      <c r="O900" s="26">
        <v>11324</v>
      </c>
      <c r="P900" s="25" t="s">
        <v>478</v>
      </c>
      <c r="Q900" s="25">
        <v>62</v>
      </c>
      <c r="R900" s="27" t="s">
        <v>41</v>
      </c>
      <c r="S900" s="28"/>
      <c r="T900" s="28"/>
    </row>
    <row r="901" spans="1:20" x14ac:dyDescent="0.35">
      <c r="A901" s="25">
        <v>32300</v>
      </c>
      <c r="B901" s="25" t="s">
        <v>30</v>
      </c>
      <c r="C901" s="25" t="s">
        <v>31</v>
      </c>
      <c r="D901" s="25" t="s">
        <v>31</v>
      </c>
      <c r="E901" s="25" t="s">
        <v>3470</v>
      </c>
      <c r="F901" s="25" t="s">
        <v>3471</v>
      </c>
      <c r="G901" s="25">
        <v>1.5</v>
      </c>
      <c r="H901" s="25" t="s">
        <v>34</v>
      </c>
      <c r="I901" s="25" t="s">
        <v>71</v>
      </c>
      <c r="J901" s="25" t="s">
        <v>73</v>
      </c>
      <c r="K901" s="25" t="s">
        <v>72</v>
      </c>
      <c r="L901" s="25" t="s">
        <v>72</v>
      </c>
      <c r="M901" s="25" t="s">
        <v>39</v>
      </c>
      <c r="N901" s="25" t="s">
        <v>40</v>
      </c>
      <c r="O901" s="26">
        <v>31413</v>
      </c>
      <c r="P901" s="25"/>
      <c r="Q901" s="25">
        <v>1.5</v>
      </c>
      <c r="R901" s="27" t="s">
        <v>41</v>
      </c>
      <c r="S901" s="28"/>
      <c r="T901" s="28"/>
    </row>
    <row r="902" spans="1:20" x14ac:dyDescent="0.35">
      <c r="A902" s="25">
        <v>32700</v>
      </c>
      <c r="B902" s="25" t="s">
        <v>30</v>
      </c>
      <c r="C902" s="25" t="s">
        <v>31</v>
      </c>
      <c r="D902" s="25" t="s">
        <v>42</v>
      </c>
      <c r="E902" s="25" t="s">
        <v>3532</v>
      </c>
      <c r="F902" s="25" t="s">
        <v>3533</v>
      </c>
      <c r="G902" s="25">
        <v>25.9</v>
      </c>
      <c r="H902" s="25" t="s">
        <v>34</v>
      </c>
      <c r="I902" s="25" t="s">
        <v>381</v>
      </c>
      <c r="J902" s="25" t="s">
        <v>73</v>
      </c>
      <c r="K902" s="25" t="s">
        <v>72</v>
      </c>
      <c r="L902" s="25" t="s">
        <v>72</v>
      </c>
      <c r="M902" s="25" t="s">
        <v>39</v>
      </c>
      <c r="N902" s="25" t="s">
        <v>40</v>
      </c>
      <c r="O902" s="26">
        <v>21186</v>
      </c>
      <c r="P902" s="25" t="s">
        <v>382</v>
      </c>
      <c r="Q902" s="25">
        <v>25.9</v>
      </c>
      <c r="R902" s="27" t="s">
        <v>41</v>
      </c>
      <c r="S902" s="28"/>
      <c r="T902" s="28"/>
    </row>
    <row r="903" spans="1:20" x14ac:dyDescent="0.35">
      <c r="A903" s="25">
        <v>93400</v>
      </c>
      <c r="B903" s="25" t="s">
        <v>30</v>
      </c>
      <c r="C903" s="25" t="s">
        <v>31</v>
      </c>
      <c r="D903" s="25" t="s">
        <v>42</v>
      </c>
      <c r="E903" s="25" t="s">
        <v>3543</v>
      </c>
      <c r="F903" s="25" t="s">
        <v>3544</v>
      </c>
      <c r="G903" s="25">
        <v>6.2</v>
      </c>
      <c r="H903" s="25" t="s">
        <v>34</v>
      </c>
      <c r="I903" s="25" t="s">
        <v>3545</v>
      </c>
      <c r="J903" s="25" t="s">
        <v>73</v>
      </c>
      <c r="K903" s="25" t="s">
        <v>72</v>
      </c>
      <c r="L903" s="25" t="s">
        <v>72</v>
      </c>
      <c r="M903" s="25" t="s">
        <v>39</v>
      </c>
      <c r="N903" s="25" t="s">
        <v>40</v>
      </c>
      <c r="O903" s="25"/>
      <c r="P903" s="25" t="s">
        <v>382</v>
      </c>
      <c r="Q903" s="25">
        <v>5.5</v>
      </c>
      <c r="R903" s="27" t="s">
        <v>41</v>
      </c>
      <c r="S903" s="28"/>
      <c r="T903" s="28"/>
    </row>
    <row r="904" spans="1:20" x14ac:dyDescent="0.35">
      <c r="A904" s="25">
        <v>49900</v>
      </c>
      <c r="B904" s="25" t="s">
        <v>30</v>
      </c>
      <c r="C904" s="25" t="s">
        <v>42</v>
      </c>
      <c r="D904" s="25" t="s">
        <v>31</v>
      </c>
      <c r="E904" s="25" t="s">
        <v>3549</v>
      </c>
      <c r="F904" s="25" t="s">
        <v>3550</v>
      </c>
      <c r="G904" s="25">
        <v>1.25</v>
      </c>
      <c r="H904" s="25" t="s">
        <v>34</v>
      </c>
      <c r="I904" s="25" t="s">
        <v>55</v>
      </c>
      <c r="J904" s="25" t="s">
        <v>73</v>
      </c>
      <c r="K904" s="25" t="s">
        <v>72</v>
      </c>
      <c r="L904" s="25" t="s">
        <v>72</v>
      </c>
      <c r="M904" s="25" t="s">
        <v>39</v>
      </c>
      <c r="N904" s="25" t="s">
        <v>40</v>
      </c>
      <c r="O904" s="26">
        <v>32959</v>
      </c>
      <c r="P904" s="25"/>
      <c r="Q904" s="25">
        <v>1.25</v>
      </c>
      <c r="R904" s="27" t="s">
        <v>41</v>
      </c>
      <c r="S904" s="28"/>
      <c r="T904" s="28"/>
    </row>
    <row r="905" spans="1:20" x14ac:dyDescent="0.35">
      <c r="A905" s="25">
        <v>133400</v>
      </c>
      <c r="B905" s="25" t="s">
        <v>30</v>
      </c>
      <c r="C905" s="25" t="s">
        <v>31</v>
      </c>
      <c r="D905" s="25" t="s">
        <v>31</v>
      </c>
      <c r="E905" s="25" t="s">
        <v>3619</v>
      </c>
      <c r="F905" s="25" t="s">
        <v>3620</v>
      </c>
      <c r="G905" s="25">
        <v>1</v>
      </c>
      <c r="H905" s="25" t="s">
        <v>34</v>
      </c>
      <c r="I905" s="25" t="s">
        <v>3621</v>
      </c>
      <c r="J905" s="25" t="s">
        <v>73</v>
      </c>
      <c r="K905" s="25" t="s">
        <v>72</v>
      </c>
      <c r="L905" s="25" t="s">
        <v>72</v>
      </c>
      <c r="M905" s="25" t="s">
        <v>39</v>
      </c>
      <c r="N905" s="25" t="s">
        <v>220</v>
      </c>
      <c r="O905" s="26">
        <v>41074</v>
      </c>
      <c r="P905" s="25"/>
      <c r="Q905" s="25">
        <v>1.04</v>
      </c>
      <c r="R905" s="27" t="s">
        <v>41</v>
      </c>
      <c r="S905" s="28"/>
      <c r="T905" s="28"/>
    </row>
    <row r="906" spans="1:20" x14ac:dyDescent="0.35">
      <c r="A906" s="25">
        <v>93800</v>
      </c>
      <c r="B906" s="25" t="s">
        <v>30</v>
      </c>
      <c r="C906" s="25" t="s">
        <v>42</v>
      </c>
      <c r="D906" s="25" t="s">
        <v>42</v>
      </c>
      <c r="E906" s="25" t="s">
        <v>3574</v>
      </c>
      <c r="F906" s="25" t="s">
        <v>3575</v>
      </c>
      <c r="G906" s="25">
        <v>1.5</v>
      </c>
      <c r="H906" s="25" t="s">
        <v>34</v>
      </c>
      <c r="I906" s="25" t="s">
        <v>71</v>
      </c>
      <c r="J906" s="25" t="s">
        <v>73</v>
      </c>
      <c r="K906" s="25" t="s">
        <v>72</v>
      </c>
      <c r="L906" s="25" t="s">
        <v>72</v>
      </c>
      <c r="M906" s="25" t="s">
        <v>39</v>
      </c>
      <c r="N906" s="25" t="s">
        <v>40</v>
      </c>
      <c r="O906" s="26">
        <v>39142</v>
      </c>
      <c r="P906" s="25"/>
      <c r="Q906" s="25">
        <v>1.5</v>
      </c>
      <c r="R906" s="27" t="s">
        <v>41</v>
      </c>
      <c r="S906" s="28"/>
      <c r="T906" s="28"/>
    </row>
    <row r="907" spans="1:20" x14ac:dyDescent="0.35">
      <c r="A907" s="25">
        <v>32900</v>
      </c>
      <c r="B907" s="25" t="s">
        <v>30</v>
      </c>
      <c r="C907" s="25" t="s">
        <v>31</v>
      </c>
      <c r="D907" s="25" t="s">
        <v>31</v>
      </c>
      <c r="E907" s="25" t="s">
        <v>3582</v>
      </c>
      <c r="F907" s="25" t="s">
        <v>3583</v>
      </c>
      <c r="G907" s="25">
        <v>9.1</v>
      </c>
      <c r="H907" s="25" t="s">
        <v>34</v>
      </c>
      <c r="I907" s="25" t="s">
        <v>71</v>
      </c>
      <c r="J907" s="25" t="s">
        <v>73</v>
      </c>
      <c r="K907" s="25" t="s">
        <v>72</v>
      </c>
      <c r="L907" s="25" t="s">
        <v>72</v>
      </c>
      <c r="M907" s="25" t="s">
        <v>39</v>
      </c>
      <c r="N907" s="25" t="s">
        <v>40</v>
      </c>
      <c r="O907" s="26">
        <v>29221</v>
      </c>
      <c r="P907" s="25"/>
      <c r="Q907" s="25">
        <v>9.1</v>
      </c>
      <c r="R907" s="27" t="s">
        <v>41</v>
      </c>
      <c r="S907" s="28"/>
      <c r="T907" s="28"/>
    </row>
    <row r="908" spans="1:20" x14ac:dyDescent="0.35">
      <c r="A908" s="25">
        <v>33000</v>
      </c>
      <c r="B908" s="25" t="s">
        <v>30</v>
      </c>
      <c r="C908" s="25" t="s">
        <v>31</v>
      </c>
      <c r="D908" s="25" t="s">
        <v>31</v>
      </c>
      <c r="E908" s="25" t="s">
        <v>3584</v>
      </c>
      <c r="F908" s="25" t="s">
        <v>3585</v>
      </c>
      <c r="G908" s="25">
        <v>1</v>
      </c>
      <c r="H908" s="25" t="s">
        <v>34</v>
      </c>
      <c r="I908" s="25" t="s">
        <v>71</v>
      </c>
      <c r="J908" s="25" t="s">
        <v>73</v>
      </c>
      <c r="K908" s="25" t="s">
        <v>72</v>
      </c>
      <c r="L908" s="25" t="s">
        <v>72</v>
      </c>
      <c r="M908" s="25" t="s">
        <v>39</v>
      </c>
      <c r="N908" s="25" t="s">
        <v>40</v>
      </c>
      <c r="O908" s="26">
        <v>29587</v>
      </c>
      <c r="P908" s="25"/>
      <c r="Q908" s="25">
        <v>1</v>
      </c>
      <c r="R908" s="27" t="s">
        <v>41</v>
      </c>
      <c r="S908" s="28"/>
      <c r="T908" s="28"/>
    </row>
    <row r="909" spans="1:20" x14ac:dyDescent="0.35">
      <c r="A909" s="25">
        <v>74200</v>
      </c>
      <c r="B909" s="25" t="s">
        <v>30</v>
      </c>
      <c r="C909" s="25" t="s">
        <v>42</v>
      </c>
      <c r="D909" s="25" t="s">
        <v>31</v>
      </c>
      <c r="E909" s="25" t="s">
        <v>3686</v>
      </c>
      <c r="F909" s="25" t="s">
        <v>3687</v>
      </c>
      <c r="G909" s="25">
        <v>3.75</v>
      </c>
      <c r="H909" s="25" t="s">
        <v>34</v>
      </c>
      <c r="I909" s="25" t="s">
        <v>3688</v>
      </c>
      <c r="J909" s="25" t="s">
        <v>73</v>
      </c>
      <c r="K909" s="25" t="s">
        <v>72</v>
      </c>
      <c r="L909" s="25" t="s">
        <v>72</v>
      </c>
      <c r="M909" s="25" t="s">
        <v>39</v>
      </c>
      <c r="N909" s="25" t="s">
        <v>40</v>
      </c>
      <c r="O909" s="26">
        <v>32499</v>
      </c>
      <c r="P909" s="25"/>
      <c r="Q909" s="25">
        <v>3.75</v>
      </c>
      <c r="R909" s="27" t="s">
        <v>41</v>
      </c>
      <c r="S909" s="28"/>
      <c r="T909" s="28"/>
    </row>
    <row r="910" spans="1:20" x14ac:dyDescent="0.35">
      <c r="A910" s="25">
        <v>43402</v>
      </c>
      <c r="B910" s="25" t="s">
        <v>30</v>
      </c>
      <c r="C910" s="25" t="s">
        <v>42</v>
      </c>
      <c r="D910" s="25" t="s">
        <v>31</v>
      </c>
      <c r="E910" s="25" t="s">
        <v>3689</v>
      </c>
      <c r="F910" s="25" t="s">
        <v>3690</v>
      </c>
      <c r="G910" s="25">
        <v>0.98</v>
      </c>
      <c r="H910" s="25" t="s">
        <v>34</v>
      </c>
      <c r="I910" s="25" t="s">
        <v>3690</v>
      </c>
      <c r="J910" s="25" t="s">
        <v>73</v>
      </c>
      <c r="K910" s="25" t="s">
        <v>72</v>
      </c>
      <c r="L910" s="25" t="s">
        <v>72</v>
      </c>
      <c r="M910" s="25" t="s">
        <v>39</v>
      </c>
      <c r="N910" s="25" t="s">
        <v>40</v>
      </c>
      <c r="O910" s="26">
        <v>30763</v>
      </c>
      <c r="P910" s="25"/>
      <c r="Q910" s="25">
        <v>0.98</v>
      </c>
      <c r="R910" s="27" t="s">
        <v>41</v>
      </c>
      <c r="S910" s="28"/>
      <c r="T910" s="28"/>
    </row>
    <row r="911" spans="1:20" x14ac:dyDescent="0.35">
      <c r="A911" s="25">
        <v>33200</v>
      </c>
      <c r="B911" s="25" t="s">
        <v>30</v>
      </c>
      <c r="C911" s="25" t="s">
        <v>31</v>
      </c>
      <c r="D911" s="25" t="s">
        <v>31</v>
      </c>
      <c r="E911" s="25" t="s">
        <v>3704</v>
      </c>
      <c r="F911" s="25" t="s">
        <v>3705</v>
      </c>
      <c r="G911" s="25">
        <v>14</v>
      </c>
      <c r="H911" s="25" t="s">
        <v>34</v>
      </c>
      <c r="I911" s="25" t="s">
        <v>71</v>
      </c>
      <c r="J911" s="25" t="s">
        <v>73</v>
      </c>
      <c r="K911" s="25" t="s">
        <v>72</v>
      </c>
      <c r="L911" s="25" t="s">
        <v>72</v>
      </c>
      <c r="M911" s="25" t="s">
        <v>39</v>
      </c>
      <c r="N911" s="25" t="s">
        <v>40</v>
      </c>
      <c r="O911" s="26">
        <v>17533</v>
      </c>
      <c r="P911" s="25" t="s">
        <v>478</v>
      </c>
      <c r="Q911" s="25">
        <v>14</v>
      </c>
      <c r="R911" s="27" t="s">
        <v>41</v>
      </c>
      <c r="S911" s="28"/>
      <c r="T911" s="28"/>
    </row>
    <row r="912" spans="1:20" x14ac:dyDescent="0.35">
      <c r="A912" s="25">
        <v>33600</v>
      </c>
      <c r="B912" s="25" t="s">
        <v>30</v>
      </c>
      <c r="C912" s="25" t="s">
        <v>31</v>
      </c>
      <c r="D912" s="25" t="s">
        <v>31</v>
      </c>
      <c r="E912" s="25" t="s">
        <v>3792</v>
      </c>
      <c r="F912" s="25" t="s">
        <v>3793</v>
      </c>
      <c r="G912" s="25">
        <v>14.5</v>
      </c>
      <c r="H912" s="25" t="s">
        <v>34</v>
      </c>
      <c r="I912" s="25" t="s">
        <v>71</v>
      </c>
      <c r="J912" s="25" t="s">
        <v>73</v>
      </c>
      <c r="K912" s="25" t="s">
        <v>72</v>
      </c>
      <c r="L912" s="25" t="s">
        <v>72</v>
      </c>
      <c r="M912" s="25" t="s">
        <v>39</v>
      </c>
      <c r="N912" s="25" t="s">
        <v>1315</v>
      </c>
      <c r="O912" s="26">
        <v>6211</v>
      </c>
      <c r="P912" s="25" t="s">
        <v>884</v>
      </c>
      <c r="Q912" s="25">
        <v>14.5</v>
      </c>
      <c r="R912" s="27" t="s">
        <v>41</v>
      </c>
      <c r="S912" s="28"/>
      <c r="T912" s="28"/>
    </row>
    <row r="913" spans="1:20" x14ac:dyDescent="0.35">
      <c r="A913" s="25">
        <v>33700</v>
      </c>
      <c r="B913" s="25" t="s">
        <v>30</v>
      </c>
      <c r="C913" s="25" t="s">
        <v>31</v>
      </c>
      <c r="D913" s="25" t="s">
        <v>31</v>
      </c>
      <c r="E913" s="25" t="s">
        <v>3794</v>
      </c>
      <c r="F913" s="25" t="s">
        <v>3795</v>
      </c>
      <c r="G913" s="25">
        <v>3.2</v>
      </c>
      <c r="H913" s="25" t="s">
        <v>34</v>
      </c>
      <c r="I913" s="25" t="s">
        <v>71</v>
      </c>
      <c r="J913" s="25" t="s">
        <v>73</v>
      </c>
      <c r="K913" s="25" t="s">
        <v>72</v>
      </c>
      <c r="L913" s="25" t="s">
        <v>72</v>
      </c>
      <c r="M913" s="25" t="s">
        <v>39</v>
      </c>
      <c r="N913" s="25" t="s">
        <v>1315</v>
      </c>
      <c r="O913" s="26">
        <v>31413</v>
      </c>
      <c r="P913" s="25" t="s">
        <v>884</v>
      </c>
      <c r="Q913" s="25">
        <v>3.2</v>
      </c>
      <c r="R913" s="27" t="s">
        <v>41</v>
      </c>
      <c r="S913" s="28"/>
      <c r="T913" s="28"/>
    </row>
    <row r="914" spans="1:20" x14ac:dyDescent="0.35">
      <c r="A914" s="25">
        <v>33800</v>
      </c>
      <c r="B914" s="25" t="s">
        <v>30</v>
      </c>
      <c r="C914" s="25" t="s">
        <v>31</v>
      </c>
      <c r="D914" s="25" t="s">
        <v>42</v>
      </c>
      <c r="E914" s="25" t="s">
        <v>3651</v>
      </c>
      <c r="F914" s="25" t="s">
        <v>3652</v>
      </c>
      <c r="G914" s="25">
        <v>18.399999999999999</v>
      </c>
      <c r="H914" s="25" t="s">
        <v>34</v>
      </c>
      <c r="I914" s="25" t="s">
        <v>71</v>
      </c>
      <c r="J914" s="25" t="s">
        <v>73</v>
      </c>
      <c r="K914" s="25" t="s">
        <v>72</v>
      </c>
      <c r="L914" s="25" t="s">
        <v>72</v>
      </c>
      <c r="M914" s="25" t="s">
        <v>39</v>
      </c>
      <c r="N914" s="25" t="s">
        <v>40</v>
      </c>
      <c r="O914" s="26">
        <v>3654</v>
      </c>
      <c r="P914" s="25" t="s">
        <v>1940</v>
      </c>
      <c r="Q914" s="25">
        <v>18.399999999999999</v>
      </c>
      <c r="R914" s="27" t="s">
        <v>41</v>
      </c>
      <c r="S914" s="28"/>
      <c r="T914" s="28"/>
    </row>
    <row r="915" spans="1:20" x14ac:dyDescent="0.35">
      <c r="A915" s="25">
        <v>33900</v>
      </c>
      <c r="B915" s="25" t="s">
        <v>30</v>
      </c>
      <c r="C915" s="25" t="s">
        <v>31</v>
      </c>
      <c r="D915" s="25" t="s">
        <v>31</v>
      </c>
      <c r="E915" s="25" t="s">
        <v>3796</v>
      </c>
      <c r="F915" s="25" t="s">
        <v>3797</v>
      </c>
      <c r="G915" s="25">
        <v>60</v>
      </c>
      <c r="H915" s="25" t="s">
        <v>34</v>
      </c>
      <c r="I915" s="25" t="s">
        <v>1390</v>
      </c>
      <c r="J915" s="25" t="s">
        <v>73</v>
      </c>
      <c r="K915" s="25" t="s">
        <v>72</v>
      </c>
      <c r="L915" s="25" t="s">
        <v>72</v>
      </c>
      <c r="M915" s="25" t="s">
        <v>39</v>
      </c>
      <c r="N915" s="25" t="s">
        <v>40</v>
      </c>
      <c r="O915" s="26">
        <v>23012</v>
      </c>
      <c r="P915" s="25" t="s">
        <v>1391</v>
      </c>
      <c r="Q915" s="25">
        <v>60</v>
      </c>
      <c r="R915" s="27" t="s">
        <v>41</v>
      </c>
      <c r="S915" s="28"/>
      <c r="T915" s="28"/>
    </row>
    <row r="916" spans="1:20" x14ac:dyDescent="0.35">
      <c r="A916" s="25">
        <v>75500</v>
      </c>
      <c r="B916" s="25" t="s">
        <v>30</v>
      </c>
      <c r="C916" s="25" t="s">
        <v>42</v>
      </c>
      <c r="D916" s="25" t="s">
        <v>31</v>
      </c>
      <c r="E916" s="25" t="s">
        <v>3803</v>
      </c>
      <c r="F916" s="25" t="s">
        <v>3804</v>
      </c>
      <c r="G916" s="25">
        <v>3.75</v>
      </c>
      <c r="H916" s="25" t="s">
        <v>34</v>
      </c>
      <c r="I916" s="25" t="s">
        <v>55</v>
      </c>
      <c r="J916" s="25" t="s">
        <v>73</v>
      </c>
      <c r="K916" s="25" t="s">
        <v>72</v>
      </c>
      <c r="L916" s="25" t="s">
        <v>72</v>
      </c>
      <c r="M916" s="25" t="s">
        <v>39</v>
      </c>
      <c r="N916" s="25" t="s">
        <v>40</v>
      </c>
      <c r="O916" s="26">
        <v>31297</v>
      </c>
      <c r="P916" s="25"/>
      <c r="Q916" s="25">
        <v>3.75</v>
      </c>
      <c r="R916" s="27" t="s">
        <v>41</v>
      </c>
      <c r="S916" s="28"/>
      <c r="T916" s="28"/>
    </row>
    <row r="917" spans="1:20" x14ac:dyDescent="0.35">
      <c r="A917" s="41">
        <v>18700</v>
      </c>
      <c r="B917" s="41" t="s">
        <v>30</v>
      </c>
      <c r="C917" s="41" t="s">
        <v>31</v>
      </c>
      <c r="D917" s="41" t="s">
        <v>31</v>
      </c>
      <c r="E917" s="41" t="s">
        <v>1886</v>
      </c>
      <c r="F917" s="41" t="s">
        <v>1887</v>
      </c>
      <c r="G917" s="41">
        <v>11.5</v>
      </c>
      <c r="H917" s="41" t="s">
        <v>34</v>
      </c>
      <c r="I917" s="41" t="s">
        <v>71</v>
      </c>
      <c r="J917" s="41" t="s">
        <v>73</v>
      </c>
      <c r="K917" s="41" t="s">
        <v>72</v>
      </c>
      <c r="L917" s="41" t="s">
        <v>72</v>
      </c>
      <c r="M917" s="41" t="s">
        <v>224</v>
      </c>
      <c r="N917" s="41" t="s">
        <v>225</v>
      </c>
      <c r="O917" s="42">
        <v>7672</v>
      </c>
      <c r="P917" s="41"/>
      <c r="Q917" s="41">
        <v>11.5</v>
      </c>
      <c r="R917" s="43" t="s">
        <v>41</v>
      </c>
      <c r="S917" s="40"/>
      <c r="T917" s="40"/>
    </row>
    <row r="918" spans="1:20" ht="24" x14ac:dyDescent="0.35">
      <c r="A918" s="41">
        <v>52800</v>
      </c>
      <c r="B918" s="41" t="s">
        <v>30</v>
      </c>
      <c r="C918" s="41" t="s">
        <v>42</v>
      </c>
      <c r="D918" s="41" t="s">
        <v>31</v>
      </c>
      <c r="E918" s="41" t="s">
        <v>1891</v>
      </c>
      <c r="F918" s="41" t="s">
        <v>1892</v>
      </c>
      <c r="G918" s="41">
        <v>18.399999999999999</v>
      </c>
      <c r="H918" s="41" t="s">
        <v>34</v>
      </c>
      <c r="I918" s="41" t="s">
        <v>55</v>
      </c>
      <c r="J918" s="41" t="s">
        <v>73</v>
      </c>
      <c r="K918" s="41" t="s">
        <v>72</v>
      </c>
      <c r="L918" s="41" t="s">
        <v>72</v>
      </c>
      <c r="M918" s="41" t="s">
        <v>224</v>
      </c>
      <c r="N918" s="41" t="s">
        <v>225</v>
      </c>
      <c r="O918" s="42">
        <v>32646</v>
      </c>
      <c r="P918" s="41"/>
      <c r="Q918" s="41">
        <v>18.399999999999999</v>
      </c>
      <c r="R918" s="43" t="s">
        <v>41</v>
      </c>
      <c r="S918" s="40"/>
      <c r="T918" s="40"/>
    </row>
    <row r="919" spans="1:20" ht="24" x14ac:dyDescent="0.35">
      <c r="A919" s="54">
        <v>56300</v>
      </c>
      <c r="B919" s="54" t="s">
        <v>30</v>
      </c>
      <c r="C919" s="54" t="s">
        <v>42</v>
      </c>
      <c r="D919" s="54" t="s">
        <v>42</v>
      </c>
      <c r="E919" s="54" t="s">
        <v>2133</v>
      </c>
      <c r="F919" s="54" t="s">
        <v>2134</v>
      </c>
      <c r="G919" s="54">
        <v>1</v>
      </c>
      <c r="H919" s="54" t="s">
        <v>34</v>
      </c>
      <c r="I919" s="54" t="s">
        <v>232</v>
      </c>
      <c r="J919" s="54" t="s">
        <v>73</v>
      </c>
      <c r="K919" s="54" t="s">
        <v>72</v>
      </c>
      <c r="L919" s="54" t="s">
        <v>72</v>
      </c>
      <c r="M919" s="54" t="s">
        <v>224</v>
      </c>
      <c r="N919" s="54" t="s">
        <v>225</v>
      </c>
      <c r="O919" s="54"/>
      <c r="P919" s="54"/>
      <c r="Q919" s="54">
        <v>1</v>
      </c>
      <c r="R919" s="56" t="s">
        <v>41</v>
      </c>
      <c r="S919" s="28"/>
      <c r="T919" s="28"/>
    </row>
    <row r="920" spans="1:20" x14ac:dyDescent="0.35">
      <c r="A920" s="25">
        <v>15300</v>
      </c>
      <c r="B920" s="25" t="s">
        <v>30</v>
      </c>
      <c r="C920" s="25" t="s">
        <v>31</v>
      </c>
      <c r="D920" s="25" t="s">
        <v>31</v>
      </c>
      <c r="E920" s="25" t="s">
        <v>1747</v>
      </c>
      <c r="F920" s="25" t="s">
        <v>1748</v>
      </c>
      <c r="G920" s="25">
        <v>407</v>
      </c>
      <c r="H920" s="25" t="s">
        <v>34</v>
      </c>
      <c r="I920" s="25" t="s">
        <v>71</v>
      </c>
      <c r="J920" s="25" t="s">
        <v>73</v>
      </c>
      <c r="K920" s="25" t="s">
        <v>1058</v>
      </c>
      <c r="L920" s="25" t="s">
        <v>72</v>
      </c>
      <c r="M920" s="25" t="s">
        <v>39</v>
      </c>
      <c r="N920" s="25" t="s">
        <v>40</v>
      </c>
      <c r="O920" s="26">
        <v>30682</v>
      </c>
      <c r="P920" s="25" t="s">
        <v>365</v>
      </c>
      <c r="Q920" s="25">
        <v>407</v>
      </c>
      <c r="R920" s="27" t="s">
        <v>41</v>
      </c>
      <c r="S920" s="28"/>
      <c r="T920" s="28"/>
    </row>
    <row r="921" spans="1:20" x14ac:dyDescent="0.35">
      <c r="A921" s="25">
        <v>15400</v>
      </c>
      <c r="B921" s="25" t="s">
        <v>30</v>
      </c>
      <c r="C921" s="25" t="s">
        <v>31</v>
      </c>
      <c r="D921" s="25" t="s">
        <v>31</v>
      </c>
      <c r="E921" s="25" t="s">
        <v>1749</v>
      </c>
      <c r="F921" s="25" t="s">
        <v>1750</v>
      </c>
      <c r="G921" s="25">
        <v>407</v>
      </c>
      <c r="H921" s="25" t="s">
        <v>34</v>
      </c>
      <c r="I921" s="25" t="s">
        <v>71</v>
      </c>
      <c r="J921" s="25" t="s">
        <v>73</v>
      </c>
      <c r="K921" s="25" t="s">
        <v>1058</v>
      </c>
      <c r="L921" s="25" t="s">
        <v>72</v>
      </c>
      <c r="M921" s="25" t="s">
        <v>39</v>
      </c>
      <c r="N921" s="25" t="s">
        <v>40</v>
      </c>
      <c r="O921" s="26">
        <v>30682</v>
      </c>
      <c r="P921" s="25" t="s">
        <v>365</v>
      </c>
      <c r="Q921" s="25">
        <v>407</v>
      </c>
      <c r="R921" s="27" t="s">
        <v>41</v>
      </c>
      <c r="S921" s="28"/>
      <c r="T921" s="28"/>
    </row>
    <row r="922" spans="1:20" x14ac:dyDescent="0.35">
      <c r="A922" s="25">
        <v>15500</v>
      </c>
      <c r="B922" s="25" t="s">
        <v>30</v>
      </c>
      <c r="C922" s="25" t="s">
        <v>31</v>
      </c>
      <c r="D922" s="25" t="s">
        <v>31</v>
      </c>
      <c r="E922" s="25" t="s">
        <v>1751</v>
      </c>
      <c r="F922" s="25" t="s">
        <v>1752</v>
      </c>
      <c r="G922" s="25">
        <v>404</v>
      </c>
      <c r="H922" s="25" t="s">
        <v>34</v>
      </c>
      <c r="I922" s="25" t="s">
        <v>71</v>
      </c>
      <c r="J922" s="25" t="s">
        <v>73</v>
      </c>
      <c r="K922" s="25" t="s">
        <v>1058</v>
      </c>
      <c r="L922" s="25" t="s">
        <v>72</v>
      </c>
      <c r="M922" s="25" t="s">
        <v>39</v>
      </c>
      <c r="N922" s="25" t="s">
        <v>40</v>
      </c>
      <c r="O922" s="26">
        <v>30682</v>
      </c>
      <c r="P922" s="25" t="s">
        <v>365</v>
      </c>
      <c r="Q922" s="25">
        <v>404</v>
      </c>
      <c r="R922" s="27" t="s">
        <v>41</v>
      </c>
      <c r="S922" s="28"/>
      <c r="T922" s="28"/>
    </row>
    <row r="923" spans="1:20" x14ac:dyDescent="0.35">
      <c r="A923" s="25">
        <v>16900</v>
      </c>
      <c r="B923" s="25" t="s">
        <v>30</v>
      </c>
      <c r="C923" s="25" t="s">
        <v>31</v>
      </c>
      <c r="D923" s="25" t="s">
        <v>42</v>
      </c>
      <c r="E923" s="25" t="s">
        <v>1708</v>
      </c>
      <c r="F923" s="25" t="s">
        <v>1709</v>
      </c>
      <c r="G923" s="25">
        <v>933.1</v>
      </c>
      <c r="H923" s="25" t="s">
        <v>34</v>
      </c>
      <c r="I923" s="25" t="s">
        <v>156</v>
      </c>
      <c r="J923" s="25" t="s">
        <v>73</v>
      </c>
      <c r="K923" s="25" t="s">
        <v>1058</v>
      </c>
      <c r="L923" s="25" t="s">
        <v>72</v>
      </c>
      <c r="M923" s="25" t="s">
        <v>39</v>
      </c>
      <c r="N923" s="25" t="s">
        <v>40</v>
      </c>
      <c r="O923" s="26">
        <v>24838</v>
      </c>
      <c r="P923" s="25"/>
      <c r="Q923" s="25">
        <v>941.4</v>
      </c>
      <c r="R923" s="27" t="s">
        <v>41</v>
      </c>
      <c r="S923" s="28"/>
      <c r="T923" s="28"/>
    </row>
    <row r="924" spans="1:20" x14ac:dyDescent="0.35">
      <c r="A924" s="25">
        <v>79400</v>
      </c>
      <c r="B924" s="25" t="s">
        <v>30</v>
      </c>
      <c r="C924" s="25" t="s">
        <v>31</v>
      </c>
      <c r="D924" s="25" t="s">
        <v>42</v>
      </c>
      <c r="E924" s="25" t="s">
        <v>2591</v>
      </c>
      <c r="F924" s="25" t="s">
        <v>2592</v>
      </c>
      <c r="G924" s="25">
        <v>14</v>
      </c>
      <c r="H924" s="25" t="s">
        <v>34</v>
      </c>
      <c r="I924" s="25" t="s">
        <v>2593</v>
      </c>
      <c r="J924" s="25" t="s">
        <v>73</v>
      </c>
      <c r="K924" s="25" t="s">
        <v>1058</v>
      </c>
      <c r="L924" s="25" t="s">
        <v>72</v>
      </c>
      <c r="M924" s="25" t="s">
        <v>39</v>
      </c>
      <c r="N924" s="25" t="s">
        <v>40</v>
      </c>
      <c r="O924" s="26">
        <v>24473</v>
      </c>
      <c r="P924" s="25"/>
      <c r="Q924" s="25">
        <v>14.4</v>
      </c>
      <c r="R924" s="27" t="s">
        <v>41</v>
      </c>
      <c r="S924" s="28"/>
      <c r="T924" s="28"/>
    </row>
    <row r="925" spans="1:20" x14ac:dyDescent="0.35">
      <c r="A925" s="25">
        <v>29000</v>
      </c>
      <c r="B925" s="25" t="s">
        <v>30</v>
      </c>
      <c r="C925" s="25" t="s">
        <v>31</v>
      </c>
      <c r="D925" s="25" t="s">
        <v>42</v>
      </c>
      <c r="E925" s="25" t="s">
        <v>3071</v>
      </c>
      <c r="F925" s="25" t="s">
        <v>3072</v>
      </c>
      <c r="G925" s="25">
        <v>374.43</v>
      </c>
      <c r="H925" s="25" t="s">
        <v>34</v>
      </c>
      <c r="I925" s="25" t="s">
        <v>156</v>
      </c>
      <c r="J925" s="25" t="s">
        <v>73</v>
      </c>
      <c r="K925" s="25" t="s">
        <v>1058</v>
      </c>
      <c r="L925" s="25" t="s">
        <v>72</v>
      </c>
      <c r="M925" s="25" t="s">
        <v>39</v>
      </c>
      <c r="N925" s="25" t="s">
        <v>40</v>
      </c>
      <c r="O925" s="26">
        <v>24473</v>
      </c>
      <c r="P925" s="25"/>
      <c r="Q925" s="25">
        <v>424</v>
      </c>
      <c r="R925" s="27" t="s">
        <v>41</v>
      </c>
      <c r="S925" s="28"/>
      <c r="T925" s="28"/>
    </row>
    <row r="926" spans="1:20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6"/>
      <c r="P926" s="25"/>
      <c r="Q926" s="25"/>
      <c r="R926" s="27"/>
      <c r="S926" s="28"/>
      <c r="T926" s="28"/>
    </row>
    <row r="927" spans="1:20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6"/>
      <c r="P927" s="25"/>
      <c r="Q927" s="25"/>
      <c r="R927" s="27"/>
      <c r="S927" s="28"/>
      <c r="T927" s="28"/>
    </row>
    <row r="928" spans="1:20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6"/>
      <c r="P928" s="25"/>
      <c r="Q928" s="25"/>
      <c r="R928" s="27"/>
      <c r="S928" s="28"/>
      <c r="T928" s="28"/>
    </row>
    <row r="929" spans="1:20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6"/>
      <c r="P929" s="25"/>
      <c r="Q929" s="25"/>
      <c r="R929" s="27"/>
      <c r="S929" s="28"/>
      <c r="T929" s="28"/>
    </row>
    <row r="930" spans="1:20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6"/>
      <c r="P930" s="25"/>
      <c r="Q930" s="25"/>
      <c r="R930" s="27"/>
      <c r="S930" s="28"/>
      <c r="T930" s="28"/>
    </row>
    <row r="931" spans="1:20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6"/>
      <c r="P931" s="25"/>
      <c r="Q931" s="25"/>
      <c r="R931" s="27"/>
      <c r="S931" s="28"/>
      <c r="T931" s="28"/>
    </row>
    <row r="932" spans="1:20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6"/>
      <c r="P932" s="25"/>
      <c r="Q932" s="25"/>
      <c r="R932" s="27"/>
      <c r="S932" s="28"/>
      <c r="T932" s="28"/>
    </row>
    <row r="933" spans="1:20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6"/>
      <c r="P933" s="25"/>
      <c r="Q933" s="25"/>
      <c r="R933" s="27"/>
      <c r="S933" s="28"/>
      <c r="T933" s="28"/>
    </row>
    <row r="934" spans="1:20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6"/>
      <c r="P934" s="25"/>
      <c r="Q934" s="25"/>
      <c r="R934" s="27"/>
      <c r="S934" s="28"/>
      <c r="T934" s="28"/>
    </row>
    <row r="935" spans="1:20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6"/>
      <c r="P935" s="25"/>
      <c r="Q935" s="25"/>
      <c r="R935" s="27"/>
      <c r="S935" s="28"/>
      <c r="T935" s="28"/>
    </row>
    <row r="936" spans="1:20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6"/>
      <c r="P936" s="25"/>
      <c r="Q936" s="25"/>
      <c r="R936" s="27"/>
      <c r="S936" s="28"/>
      <c r="T936" s="28"/>
    </row>
    <row r="937" spans="1:20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6"/>
      <c r="P937" s="25"/>
      <c r="Q937" s="25"/>
      <c r="R937" s="27"/>
      <c r="S937" s="28"/>
      <c r="T937" s="28"/>
    </row>
    <row r="938" spans="1:20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6"/>
      <c r="P938" s="25"/>
      <c r="Q938" s="25"/>
      <c r="R938" s="27"/>
      <c r="S938" s="28"/>
      <c r="T938" s="28"/>
    </row>
    <row r="939" spans="1:20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6"/>
      <c r="P939" s="25"/>
      <c r="Q939" s="25"/>
      <c r="R939" s="27"/>
      <c r="S939" s="28"/>
      <c r="T939" s="28"/>
    </row>
    <row r="940" spans="1:20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6"/>
      <c r="P940" s="25"/>
      <c r="Q940" s="25"/>
      <c r="R940" s="27"/>
      <c r="S940" s="28"/>
      <c r="T940" s="28"/>
    </row>
    <row r="941" spans="1:20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7"/>
      <c r="S941" s="28"/>
      <c r="T941" s="28"/>
    </row>
    <row r="942" spans="1:20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6"/>
      <c r="P942" s="25"/>
      <c r="Q942" s="25"/>
      <c r="R942" s="27"/>
      <c r="S942" s="28"/>
      <c r="T942" s="28"/>
    </row>
    <row r="943" spans="1:20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6"/>
      <c r="P943" s="25"/>
      <c r="Q943" s="25"/>
      <c r="R943" s="27"/>
      <c r="S943" s="28"/>
      <c r="T943" s="28"/>
    </row>
    <row r="944" spans="1:20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6"/>
      <c r="P944" s="25"/>
      <c r="Q944" s="25"/>
      <c r="R944" s="27"/>
      <c r="S944" s="28"/>
      <c r="T944" s="28"/>
    </row>
    <row r="945" spans="1:20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6"/>
      <c r="P945" s="25"/>
      <c r="Q945" s="25"/>
      <c r="R945" s="27"/>
      <c r="S945" s="28"/>
      <c r="T945" s="28"/>
    </row>
    <row r="946" spans="1:20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6"/>
      <c r="P946" s="25"/>
      <c r="Q946" s="25"/>
      <c r="R946" s="27"/>
      <c r="S946" s="28"/>
      <c r="T946" s="28"/>
    </row>
    <row r="947" spans="1:20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6"/>
      <c r="P947" s="25"/>
      <c r="Q947" s="25"/>
      <c r="R947" s="27"/>
      <c r="S947" s="28"/>
      <c r="T947" s="28"/>
    </row>
    <row r="948" spans="1:20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6"/>
      <c r="P948" s="25"/>
      <c r="Q948" s="25"/>
      <c r="R948" s="27"/>
      <c r="S948" s="28"/>
      <c r="T948" s="28"/>
    </row>
    <row r="949" spans="1:20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6"/>
      <c r="P949" s="25"/>
      <c r="Q949" s="25"/>
      <c r="R949" s="27"/>
      <c r="S949" s="28"/>
      <c r="T949" s="28"/>
    </row>
    <row r="950" spans="1:20" x14ac:dyDescent="0.35">
      <c r="A950" s="25">
        <v>113000</v>
      </c>
      <c r="B950" s="25" t="s">
        <v>30</v>
      </c>
      <c r="C950" s="25" t="s">
        <v>31</v>
      </c>
      <c r="D950" s="25" t="s">
        <v>31</v>
      </c>
      <c r="E950" s="25" t="s">
        <v>454</v>
      </c>
      <c r="F950" s="25" t="s">
        <v>455</v>
      </c>
      <c r="G950" s="25">
        <v>17.84</v>
      </c>
      <c r="H950" s="25" t="s">
        <v>34</v>
      </c>
      <c r="I950" s="25" t="s">
        <v>456</v>
      </c>
      <c r="J950" s="25" t="s">
        <v>351</v>
      </c>
      <c r="K950" s="25" t="s">
        <v>48</v>
      </c>
      <c r="L950" s="25" t="s">
        <v>187</v>
      </c>
      <c r="M950" s="25" t="s">
        <v>39</v>
      </c>
      <c r="N950" s="25" t="s">
        <v>220</v>
      </c>
      <c r="O950" s="26">
        <v>41277</v>
      </c>
      <c r="P950" s="25"/>
      <c r="Q950" s="25">
        <v>20</v>
      </c>
      <c r="R950" s="27" t="s">
        <v>41</v>
      </c>
      <c r="S950" s="28">
        <v>0.54</v>
      </c>
      <c r="T950" s="28"/>
    </row>
    <row r="951" spans="1:20" x14ac:dyDescent="0.35">
      <c r="A951" s="25">
        <v>29400</v>
      </c>
      <c r="B951" s="25" t="s">
        <v>30</v>
      </c>
      <c r="C951" s="25" t="s">
        <v>42</v>
      </c>
      <c r="D951" s="25" t="s">
        <v>31</v>
      </c>
      <c r="E951" s="25" t="s">
        <v>457</v>
      </c>
      <c r="F951" s="25" t="s">
        <v>458</v>
      </c>
      <c r="G951" s="25">
        <v>22</v>
      </c>
      <c r="H951" s="25" t="s">
        <v>34</v>
      </c>
      <c r="I951" s="25" t="s">
        <v>459</v>
      </c>
      <c r="J951" s="25" t="s">
        <v>351</v>
      </c>
      <c r="K951" s="25" t="s">
        <v>48</v>
      </c>
      <c r="L951" s="25" t="s">
        <v>187</v>
      </c>
      <c r="M951" s="25" t="s">
        <v>39</v>
      </c>
      <c r="N951" s="25" t="s">
        <v>40</v>
      </c>
      <c r="O951" s="26">
        <v>31413</v>
      </c>
      <c r="P951" s="25"/>
      <c r="Q951" s="25">
        <v>20</v>
      </c>
      <c r="R951" s="27" t="s">
        <v>41</v>
      </c>
      <c r="S951" s="28"/>
      <c r="T951" s="28"/>
    </row>
    <row r="952" spans="1:20" x14ac:dyDescent="0.35">
      <c r="A952" s="25">
        <v>37500</v>
      </c>
      <c r="B952" s="25" t="s">
        <v>30</v>
      </c>
      <c r="C952" s="25" t="s">
        <v>42</v>
      </c>
      <c r="D952" s="25" t="s">
        <v>31</v>
      </c>
      <c r="E952" s="25" t="s">
        <v>349</v>
      </c>
      <c r="F952" s="25" t="s">
        <v>350</v>
      </c>
      <c r="G952" s="25">
        <v>35.700000000000003</v>
      </c>
      <c r="H952" s="25" t="s">
        <v>34</v>
      </c>
      <c r="I952" s="25" t="s">
        <v>55</v>
      </c>
      <c r="J952" s="25" t="s">
        <v>351</v>
      </c>
      <c r="K952" s="25" t="s">
        <v>48</v>
      </c>
      <c r="L952" s="25" t="s">
        <v>187</v>
      </c>
      <c r="M952" s="25" t="s">
        <v>39</v>
      </c>
      <c r="N952" s="25" t="s">
        <v>40</v>
      </c>
      <c r="O952" s="26">
        <v>32798</v>
      </c>
      <c r="P952" s="25"/>
      <c r="Q952" s="25">
        <v>35.700000000000003</v>
      </c>
      <c r="R952" s="27" t="s">
        <v>41</v>
      </c>
      <c r="S952" s="28">
        <v>0.79</v>
      </c>
      <c r="T952" s="28"/>
    </row>
    <row r="953" spans="1:20" x14ac:dyDescent="0.35">
      <c r="A953" s="25">
        <v>46000</v>
      </c>
      <c r="B953" s="25" t="s">
        <v>30</v>
      </c>
      <c r="C953" s="25" t="s">
        <v>42</v>
      </c>
      <c r="D953" s="25" t="s">
        <v>31</v>
      </c>
      <c r="E953" s="25" t="s">
        <v>1313</v>
      </c>
      <c r="F953" s="25" t="s">
        <v>1314</v>
      </c>
      <c r="G953" s="25">
        <v>19.899999999999999</v>
      </c>
      <c r="H953" s="25" t="s">
        <v>34</v>
      </c>
      <c r="I953" s="25" t="s">
        <v>55</v>
      </c>
      <c r="J953" s="25" t="s">
        <v>351</v>
      </c>
      <c r="K953" s="25" t="s">
        <v>48</v>
      </c>
      <c r="L953" s="25" t="s">
        <v>187</v>
      </c>
      <c r="M953" s="25" t="s">
        <v>39</v>
      </c>
      <c r="N953" s="25" t="s">
        <v>1315</v>
      </c>
      <c r="O953" s="26">
        <v>31670</v>
      </c>
      <c r="P953" s="25"/>
      <c r="Q953" s="25">
        <v>19.899999999999999</v>
      </c>
      <c r="R953" s="27" t="s">
        <v>41</v>
      </c>
      <c r="S953" s="28">
        <v>0.752</v>
      </c>
      <c r="T953" s="28"/>
    </row>
    <row r="954" spans="1:20" x14ac:dyDescent="0.35">
      <c r="A954" s="25">
        <v>29500</v>
      </c>
      <c r="B954" s="25" t="s">
        <v>30</v>
      </c>
      <c r="C954" s="25" t="s">
        <v>42</v>
      </c>
      <c r="D954" s="25" t="s">
        <v>31</v>
      </c>
      <c r="E954" s="25" t="s">
        <v>2072</v>
      </c>
      <c r="F954" s="25" t="s">
        <v>2073</v>
      </c>
      <c r="G954" s="25">
        <v>17.2</v>
      </c>
      <c r="H954" s="25" t="s">
        <v>34</v>
      </c>
      <c r="I954" s="25" t="s">
        <v>459</v>
      </c>
      <c r="J954" s="25" t="s">
        <v>351</v>
      </c>
      <c r="K954" s="25" t="s">
        <v>48</v>
      </c>
      <c r="L954" s="25" t="s">
        <v>187</v>
      </c>
      <c r="M954" s="25" t="s">
        <v>39</v>
      </c>
      <c r="N954" s="25" t="s">
        <v>40</v>
      </c>
      <c r="O954" s="26">
        <v>31566</v>
      </c>
      <c r="P954" s="25"/>
      <c r="Q954" s="25">
        <v>19.2</v>
      </c>
      <c r="R954" s="27" t="s">
        <v>41</v>
      </c>
      <c r="S954" s="28"/>
      <c r="T954" s="28"/>
    </row>
    <row r="955" spans="1:20" x14ac:dyDescent="0.35">
      <c r="A955" s="25">
        <v>94100</v>
      </c>
      <c r="B955" s="25" t="s">
        <v>30</v>
      </c>
      <c r="C955" s="25" t="s">
        <v>42</v>
      </c>
      <c r="D955" s="25" t="s">
        <v>42</v>
      </c>
      <c r="E955" s="25" t="s">
        <v>2187</v>
      </c>
      <c r="F955" s="25" t="s">
        <v>2188</v>
      </c>
      <c r="G955" s="25">
        <v>2.2999999999999998</v>
      </c>
      <c r="H955" s="25" t="s">
        <v>34</v>
      </c>
      <c r="I955" s="25"/>
      <c r="J955" s="25" t="s">
        <v>351</v>
      </c>
      <c r="K955" s="25" t="s">
        <v>48</v>
      </c>
      <c r="L955" s="25" t="s">
        <v>187</v>
      </c>
      <c r="M955" s="25" t="s">
        <v>39</v>
      </c>
      <c r="N955" s="25" t="s">
        <v>40</v>
      </c>
      <c r="O955" s="25"/>
      <c r="P955" s="25"/>
      <c r="Q955" s="25">
        <v>2.2999999999999998</v>
      </c>
      <c r="R955" s="27" t="s">
        <v>41</v>
      </c>
      <c r="S955" s="28"/>
      <c r="T955" s="28"/>
    </row>
    <row r="956" spans="1:20" x14ac:dyDescent="0.35">
      <c r="A956" s="25">
        <v>61200</v>
      </c>
      <c r="B956" s="25" t="s">
        <v>30</v>
      </c>
      <c r="C956" s="25" t="s">
        <v>42</v>
      </c>
      <c r="D956" s="25" t="s">
        <v>31</v>
      </c>
      <c r="E956" s="25" t="s">
        <v>2572</v>
      </c>
      <c r="F956" s="25" t="s">
        <v>2573</v>
      </c>
      <c r="G956" s="25">
        <v>22</v>
      </c>
      <c r="H956" s="25" t="s">
        <v>34</v>
      </c>
      <c r="I956" s="25" t="s">
        <v>55</v>
      </c>
      <c r="J956" s="25" t="s">
        <v>351</v>
      </c>
      <c r="K956" s="25" t="s">
        <v>48</v>
      </c>
      <c r="L956" s="25" t="s">
        <v>187</v>
      </c>
      <c r="M956" s="25" t="s">
        <v>39</v>
      </c>
      <c r="N956" s="25" t="s">
        <v>40</v>
      </c>
      <c r="O956" s="26">
        <v>31567</v>
      </c>
      <c r="P956" s="25"/>
      <c r="Q956" s="25">
        <v>22</v>
      </c>
      <c r="R956" s="27" t="s">
        <v>41</v>
      </c>
      <c r="S956" s="28"/>
      <c r="T956" s="28"/>
    </row>
    <row r="957" spans="1:20" x14ac:dyDescent="0.35">
      <c r="A957" s="25">
        <v>62100</v>
      </c>
      <c r="B957" s="25" t="s">
        <v>30</v>
      </c>
      <c r="C957" s="25" t="s">
        <v>42</v>
      </c>
      <c r="D957" s="25" t="s">
        <v>31</v>
      </c>
      <c r="E957" s="25" t="s">
        <v>2684</v>
      </c>
      <c r="F957" s="25" t="s">
        <v>2685</v>
      </c>
      <c r="G957" s="25">
        <v>28.8</v>
      </c>
      <c r="H957" s="25" t="s">
        <v>34</v>
      </c>
      <c r="I957" s="25" t="s">
        <v>55</v>
      </c>
      <c r="J957" s="25" t="s">
        <v>351</v>
      </c>
      <c r="K957" s="25" t="s">
        <v>48</v>
      </c>
      <c r="L957" s="25" t="s">
        <v>187</v>
      </c>
      <c r="M957" s="25" t="s">
        <v>39</v>
      </c>
      <c r="N957" s="25" t="s">
        <v>1315</v>
      </c>
      <c r="O957" s="26">
        <v>31493</v>
      </c>
      <c r="P957" s="25"/>
      <c r="Q957" s="25">
        <v>26.25</v>
      </c>
      <c r="R957" s="27" t="s">
        <v>41</v>
      </c>
      <c r="S957" s="28"/>
      <c r="T957" s="28"/>
    </row>
    <row r="958" spans="1:20" x14ac:dyDescent="0.35">
      <c r="A958" s="25">
        <v>29600</v>
      </c>
      <c r="B958" s="25" t="s">
        <v>30</v>
      </c>
      <c r="C958" s="25" t="s">
        <v>42</v>
      </c>
      <c r="D958" s="25" t="s">
        <v>31</v>
      </c>
      <c r="E958" s="25" t="s">
        <v>2898</v>
      </c>
      <c r="F958" s="25" t="s">
        <v>2899</v>
      </c>
      <c r="G958" s="25">
        <v>22</v>
      </c>
      <c r="H958" s="25" t="s">
        <v>34</v>
      </c>
      <c r="I958" s="25" t="s">
        <v>459</v>
      </c>
      <c r="J958" s="25" t="s">
        <v>351</v>
      </c>
      <c r="K958" s="25" t="s">
        <v>48</v>
      </c>
      <c r="L958" s="25" t="s">
        <v>187</v>
      </c>
      <c r="M958" s="25" t="s">
        <v>39</v>
      </c>
      <c r="N958" s="25" t="s">
        <v>40</v>
      </c>
      <c r="O958" s="26">
        <v>30330</v>
      </c>
      <c r="P958" s="25"/>
      <c r="Q958" s="25">
        <v>27.5</v>
      </c>
      <c r="R958" s="27" t="s">
        <v>41</v>
      </c>
      <c r="S958" s="28"/>
      <c r="T958" s="28"/>
    </row>
    <row r="959" spans="1:20" x14ac:dyDescent="0.35">
      <c r="A959" s="25">
        <v>65100</v>
      </c>
      <c r="B959" s="25" t="s">
        <v>30</v>
      </c>
      <c r="C959" s="25" t="s">
        <v>42</v>
      </c>
      <c r="D959" s="25" t="s">
        <v>31</v>
      </c>
      <c r="E959" s="25" t="s">
        <v>2938</v>
      </c>
      <c r="F959" s="25" t="s">
        <v>2939</v>
      </c>
      <c r="G959" s="25">
        <v>30.5</v>
      </c>
      <c r="H959" s="25" t="s">
        <v>34</v>
      </c>
      <c r="I959" s="25" t="s">
        <v>55</v>
      </c>
      <c r="J959" s="25" t="s">
        <v>351</v>
      </c>
      <c r="K959" s="25" t="s">
        <v>48</v>
      </c>
      <c r="L959" s="25" t="s">
        <v>187</v>
      </c>
      <c r="M959" s="25" t="s">
        <v>39</v>
      </c>
      <c r="N959" s="25" t="s">
        <v>40</v>
      </c>
      <c r="O959" s="26">
        <v>32344</v>
      </c>
      <c r="P959" s="25"/>
      <c r="Q959" s="25">
        <v>30.5</v>
      </c>
      <c r="R959" s="27" t="s">
        <v>41</v>
      </c>
      <c r="S959" s="28">
        <v>0.78700000000000003</v>
      </c>
      <c r="T959" s="28"/>
    </row>
    <row r="960" spans="1:20" x14ac:dyDescent="0.35">
      <c r="A960" s="25">
        <v>65400</v>
      </c>
      <c r="B960" s="25" t="s">
        <v>30</v>
      </c>
      <c r="C960" s="25" t="s">
        <v>42</v>
      </c>
      <c r="D960" s="25" t="s">
        <v>31</v>
      </c>
      <c r="E960" s="25" t="s">
        <v>2944</v>
      </c>
      <c r="F960" s="25" t="s">
        <v>2945</v>
      </c>
      <c r="G960" s="25">
        <v>28.8</v>
      </c>
      <c r="H960" s="25" t="s">
        <v>34</v>
      </c>
      <c r="I960" s="25" t="s">
        <v>55</v>
      </c>
      <c r="J960" s="25" t="s">
        <v>351</v>
      </c>
      <c r="K960" s="25" t="s">
        <v>48</v>
      </c>
      <c r="L960" s="25" t="s">
        <v>187</v>
      </c>
      <c r="M960" s="25" t="s">
        <v>39</v>
      </c>
      <c r="N960" s="25" t="s">
        <v>40</v>
      </c>
      <c r="O960" s="26">
        <v>32668</v>
      </c>
      <c r="P960" s="25"/>
      <c r="Q960" s="25">
        <v>28.8</v>
      </c>
      <c r="R960" s="27" t="s">
        <v>41</v>
      </c>
      <c r="S960" s="28">
        <v>0.77700000000000002</v>
      </c>
      <c r="T960" s="28"/>
    </row>
    <row r="961" spans="1:20" x14ac:dyDescent="0.35">
      <c r="A961" s="25">
        <v>29700</v>
      </c>
      <c r="B961" s="25" t="s">
        <v>30</v>
      </c>
      <c r="C961" s="25" t="s">
        <v>42</v>
      </c>
      <c r="D961" s="25" t="s">
        <v>31</v>
      </c>
      <c r="E961" s="25" t="s">
        <v>3327</v>
      </c>
      <c r="F961" s="25" t="s">
        <v>3328</v>
      </c>
      <c r="G961" s="25">
        <v>7.5</v>
      </c>
      <c r="H961" s="25" t="s">
        <v>34</v>
      </c>
      <c r="I961" s="25" t="s">
        <v>459</v>
      </c>
      <c r="J961" s="25" t="s">
        <v>351</v>
      </c>
      <c r="K961" s="25" t="s">
        <v>48</v>
      </c>
      <c r="L961" s="25" t="s">
        <v>187</v>
      </c>
      <c r="M961" s="25" t="s">
        <v>39</v>
      </c>
      <c r="N961" s="25" t="s">
        <v>40</v>
      </c>
      <c r="O961" s="26">
        <v>37040</v>
      </c>
      <c r="P961" s="25"/>
      <c r="Q961" s="25">
        <v>7.5</v>
      </c>
      <c r="R961" s="27" t="s">
        <v>41</v>
      </c>
      <c r="S961" s="28"/>
      <c r="T961" s="28"/>
    </row>
    <row r="962" spans="1:20" x14ac:dyDescent="0.35">
      <c r="A962" s="25">
        <v>126900</v>
      </c>
      <c r="B962" s="25" t="s">
        <v>30</v>
      </c>
      <c r="C962" s="25" t="s">
        <v>31</v>
      </c>
      <c r="D962" s="25" t="s">
        <v>31</v>
      </c>
      <c r="E962" s="25" t="s">
        <v>3172</v>
      </c>
      <c r="F962" s="25" t="s">
        <v>3173</v>
      </c>
      <c r="G962" s="25">
        <v>27.15</v>
      </c>
      <c r="H962" s="25" t="s">
        <v>34</v>
      </c>
      <c r="I962" s="25" t="s">
        <v>459</v>
      </c>
      <c r="J962" s="25" t="s">
        <v>351</v>
      </c>
      <c r="K962" s="25" t="s">
        <v>48</v>
      </c>
      <c r="L962" s="25" t="s">
        <v>187</v>
      </c>
      <c r="M962" s="25" t="s">
        <v>39</v>
      </c>
      <c r="N962" s="25" t="s">
        <v>220</v>
      </c>
      <c r="O962" s="26">
        <v>42256</v>
      </c>
      <c r="P962" s="25"/>
      <c r="Q962" s="25">
        <v>30.15</v>
      </c>
      <c r="R962" s="27" t="s">
        <v>41</v>
      </c>
      <c r="S962" s="28"/>
      <c r="T962" s="28"/>
    </row>
    <row r="963" spans="1:20" x14ac:dyDescent="0.35">
      <c r="A963" s="25">
        <v>63400</v>
      </c>
      <c r="B963" s="25" t="s">
        <v>30</v>
      </c>
      <c r="C963" s="25" t="s">
        <v>31</v>
      </c>
      <c r="D963" s="25" t="s">
        <v>31</v>
      </c>
      <c r="E963" s="25" t="s">
        <v>3374</v>
      </c>
      <c r="F963" s="25" t="s">
        <v>3375</v>
      </c>
      <c r="G963" s="25">
        <v>48</v>
      </c>
      <c r="H963" s="25" t="s">
        <v>34</v>
      </c>
      <c r="I963" s="25" t="s">
        <v>3376</v>
      </c>
      <c r="J963" s="25" t="s">
        <v>351</v>
      </c>
      <c r="K963" s="25" t="s">
        <v>48</v>
      </c>
      <c r="L963" s="25" t="s">
        <v>187</v>
      </c>
      <c r="M963" s="25" t="s">
        <v>39</v>
      </c>
      <c r="N963" s="25" t="s">
        <v>40</v>
      </c>
      <c r="O963" s="26">
        <v>41682</v>
      </c>
      <c r="P963" s="25"/>
      <c r="Q963" s="25">
        <v>50</v>
      </c>
      <c r="R963" s="27" t="s">
        <v>41</v>
      </c>
      <c r="S963" s="28"/>
      <c r="T963" s="28"/>
    </row>
    <row r="964" spans="1:20" x14ac:dyDescent="0.35">
      <c r="A964" s="25">
        <v>71700</v>
      </c>
      <c r="B964" s="25" t="s">
        <v>30</v>
      </c>
      <c r="C964" s="25" t="s">
        <v>42</v>
      </c>
      <c r="D964" s="25" t="s">
        <v>31</v>
      </c>
      <c r="E964" s="25" t="s">
        <v>3516</v>
      </c>
      <c r="F964" s="25" t="s">
        <v>3517</v>
      </c>
      <c r="G964" s="25">
        <v>18.5</v>
      </c>
      <c r="H964" s="25" t="s">
        <v>34</v>
      </c>
      <c r="I964" s="25" t="s">
        <v>3518</v>
      </c>
      <c r="J964" s="25" t="s">
        <v>351</v>
      </c>
      <c r="K964" s="25" t="s">
        <v>48</v>
      </c>
      <c r="L964" s="25" t="s">
        <v>187</v>
      </c>
      <c r="M964" s="25" t="s">
        <v>39</v>
      </c>
      <c r="N964" s="25" t="s">
        <v>40</v>
      </c>
      <c r="O964" s="26">
        <v>32989</v>
      </c>
      <c r="P964" s="25"/>
      <c r="Q964" s="25">
        <v>23</v>
      </c>
      <c r="R964" s="27" t="s">
        <v>41</v>
      </c>
      <c r="S964" s="28"/>
      <c r="T964" s="28"/>
    </row>
    <row r="965" spans="1:20" x14ac:dyDescent="0.35">
      <c r="A965" s="25">
        <v>75000</v>
      </c>
      <c r="B965" s="25" t="s">
        <v>30</v>
      </c>
      <c r="C965" s="25" t="s">
        <v>42</v>
      </c>
      <c r="D965" s="25" t="s">
        <v>31</v>
      </c>
      <c r="E965" s="25" t="s">
        <v>3645</v>
      </c>
      <c r="F965" s="25" t="s">
        <v>3646</v>
      </c>
      <c r="G965" s="25">
        <v>63</v>
      </c>
      <c r="H965" s="25" t="s">
        <v>34</v>
      </c>
      <c r="I965" s="25" t="s">
        <v>55</v>
      </c>
      <c r="J965" s="25" t="s">
        <v>351</v>
      </c>
      <c r="K965" s="25" t="s">
        <v>48</v>
      </c>
      <c r="L965" s="25" t="s">
        <v>187</v>
      </c>
      <c r="M965" s="25" t="s">
        <v>39</v>
      </c>
      <c r="N965" s="25" t="s">
        <v>40</v>
      </c>
      <c r="O965" s="26">
        <v>32080</v>
      </c>
      <c r="P965" s="25"/>
      <c r="Q965" s="25">
        <v>63</v>
      </c>
      <c r="R965" s="27" t="s">
        <v>41</v>
      </c>
      <c r="S965" s="28">
        <v>0.7</v>
      </c>
      <c r="T965" s="28"/>
    </row>
    <row r="966" spans="1:20" x14ac:dyDescent="0.35">
      <c r="A966" s="25">
        <v>75300</v>
      </c>
      <c r="B966" s="25" t="s">
        <v>30</v>
      </c>
      <c r="C966" s="25" t="s">
        <v>31</v>
      </c>
      <c r="D966" s="25" t="s">
        <v>31</v>
      </c>
      <c r="E966" s="25" t="s">
        <v>3669</v>
      </c>
      <c r="F966" s="25" t="s">
        <v>3670</v>
      </c>
      <c r="G966" s="25">
        <v>28.8</v>
      </c>
      <c r="H966" s="25" t="s">
        <v>34</v>
      </c>
      <c r="I966" s="25" t="s">
        <v>3671</v>
      </c>
      <c r="J966" s="25" t="s">
        <v>351</v>
      </c>
      <c r="K966" s="25" t="s">
        <v>48</v>
      </c>
      <c r="L966" s="25" t="s">
        <v>187</v>
      </c>
      <c r="M966" s="25" t="s">
        <v>39</v>
      </c>
      <c r="N966" s="25" t="s">
        <v>40</v>
      </c>
      <c r="O966" s="26">
        <v>32751</v>
      </c>
      <c r="P966" s="25"/>
      <c r="Q966" s="25">
        <v>28</v>
      </c>
      <c r="R966" s="27" t="s">
        <v>41</v>
      </c>
      <c r="S966" s="28">
        <v>0.748</v>
      </c>
      <c r="T966" s="28"/>
    </row>
    <row r="967" spans="1:20" x14ac:dyDescent="0.35">
      <c r="A967" s="54">
        <v>58500</v>
      </c>
      <c r="B967" s="54" t="s">
        <v>30</v>
      </c>
      <c r="C967" s="54" t="s">
        <v>31</v>
      </c>
      <c r="D967" s="54" t="s">
        <v>31</v>
      </c>
      <c r="E967" s="54" t="s">
        <v>2296</v>
      </c>
      <c r="F967" s="54" t="s">
        <v>2297</v>
      </c>
      <c r="G967" s="54">
        <v>46.64</v>
      </c>
      <c r="H967" s="54" t="s">
        <v>34</v>
      </c>
      <c r="I967" s="54" t="s">
        <v>2298</v>
      </c>
      <c r="J967" s="54" t="s">
        <v>351</v>
      </c>
      <c r="K967" s="54" t="s">
        <v>48</v>
      </c>
      <c r="L967" s="54" t="s">
        <v>47</v>
      </c>
      <c r="M967" s="54" t="s">
        <v>224</v>
      </c>
      <c r="N967" s="54" t="s">
        <v>225</v>
      </c>
      <c r="O967" s="55">
        <v>32599</v>
      </c>
      <c r="P967" s="54"/>
      <c r="Q967" s="54">
        <v>63.33</v>
      </c>
      <c r="R967" s="56" t="s">
        <v>41</v>
      </c>
      <c r="S967" s="28">
        <v>0.47399999999999998</v>
      </c>
      <c r="T967" s="28"/>
    </row>
    <row r="968" spans="1:20" x14ac:dyDescent="0.35">
      <c r="A968" s="25">
        <v>92200</v>
      </c>
      <c r="B968" s="25" t="s">
        <v>30</v>
      </c>
      <c r="C968" s="25" t="s">
        <v>42</v>
      </c>
      <c r="D968" s="25" t="s">
        <v>42</v>
      </c>
      <c r="E968" s="25" t="s">
        <v>1985</v>
      </c>
      <c r="F968" s="25" t="s">
        <v>1986</v>
      </c>
      <c r="G968" s="25">
        <v>32</v>
      </c>
      <c r="H968" s="25" t="s">
        <v>34</v>
      </c>
      <c r="I968" s="25" t="s">
        <v>837</v>
      </c>
      <c r="J968" s="25" t="s">
        <v>351</v>
      </c>
      <c r="K968" s="25" t="s">
        <v>48</v>
      </c>
      <c r="L968" s="25" t="s">
        <v>124</v>
      </c>
      <c r="M968" s="25" t="s">
        <v>39</v>
      </c>
      <c r="N968" s="25" t="s">
        <v>40</v>
      </c>
      <c r="O968" s="26">
        <v>38687</v>
      </c>
      <c r="P968" s="25"/>
      <c r="Q968" s="25">
        <v>32</v>
      </c>
      <c r="R968" s="27" t="s">
        <v>41</v>
      </c>
      <c r="S968" s="28"/>
      <c r="T968" s="2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workbookViewId="0">
      <selection sqref="A1:A70"/>
    </sheetView>
  </sheetViews>
  <sheetFormatPr defaultRowHeight="14.5" x14ac:dyDescent="0.35"/>
  <sheetData>
    <row r="1" spans="1:1" x14ac:dyDescent="0.35">
      <c r="A1">
        <v>2.6198944200001346</v>
      </c>
    </row>
    <row r="2" spans="1:1" x14ac:dyDescent="0.35">
      <c r="A2">
        <v>110.31340319999993</v>
      </c>
    </row>
    <row r="3" spans="1:1" x14ac:dyDescent="0.35">
      <c r="A3">
        <v>258.54703875000109</v>
      </c>
    </row>
    <row r="4" spans="1:1" x14ac:dyDescent="0.35">
      <c r="A4">
        <v>272.63957600880036</v>
      </c>
    </row>
    <row r="5" spans="1:1" x14ac:dyDescent="0.35">
      <c r="A5">
        <v>55.156701600000062</v>
      </c>
    </row>
    <row r="6" spans="1:1" x14ac:dyDescent="0.35">
      <c r="A6">
        <v>52.766577864000212</v>
      </c>
    </row>
    <row r="7" spans="1:1" x14ac:dyDescent="0.35">
      <c r="A7">
        <v>12.732005286000025</v>
      </c>
    </row>
    <row r="8" spans="1:1" x14ac:dyDescent="0.35">
      <c r="A8">
        <v>52.352902601999823</v>
      </c>
    </row>
    <row r="9" spans="1:1" x14ac:dyDescent="0.35">
      <c r="A9">
        <v>67.934670804000092</v>
      </c>
    </row>
    <row r="10" spans="1:1" x14ac:dyDescent="0.35">
      <c r="A10">
        <v>257.99087534220058</v>
      </c>
    </row>
    <row r="11" spans="1:1" x14ac:dyDescent="0.35">
      <c r="A11">
        <v>45.963918000000056</v>
      </c>
    </row>
    <row r="12" spans="1:1" x14ac:dyDescent="0.35">
      <c r="A12">
        <v>284.9762916000023</v>
      </c>
    </row>
    <row r="13" spans="1:1" x14ac:dyDescent="0.35">
      <c r="A13">
        <v>404.48247840000386</v>
      </c>
    </row>
    <row r="14" spans="1:1" x14ac:dyDescent="0.35">
      <c r="A14">
        <v>24.142670838000043</v>
      </c>
    </row>
    <row r="15" spans="1:1" x14ac:dyDescent="0.35">
      <c r="A15">
        <v>2.9072326140000153</v>
      </c>
    </row>
    <row r="16" spans="1:1" x14ac:dyDescent="0.35">
      <c r="A16">
        <v>1.9381550759999948</v>
      </c>
    </row>
    <row r="17" spans="1:1" x14ac:dyDescent="0.35">
      <c r="A17">
        <v>82.582259759999815</v>
      </c>
    </row>
    <row r="18" spans="1:1" x14ac:dyDescent="0.35">
      <c r="A18">
        <v>86.037231852000474</v>
      </c>
    </row>
    <row r="19" spans="1:1" x14ac:dyDescent="0.35">
      <c r="A19">
        <v>85.405224762000827</v>
      </c>
    </row>
    <row r="20" spans="1:1" x14ac:dyDescent="0.35">
      <c r="A20">
        <v>88.042801017600624</v>
      </c>
    </row>
    <row r="21" spans="1:1" x14ac:dyDescent="0.35">
      <c r="A21">
        <v>86.075152277400306</v>
      </c>
    </row>
    <row r="22" spans="1:1" x14ac:dyDescent="0.35">
      <c r="A22">
        <v>20.519163521999861</v>
      </c>
    </row>
    <row r="23" spans="1:1" x14ac:dyDescent="0.35">
      <c r="A23">
        <v>20.224226879999993</v>
      </c>
    </row>
    <row r="24" spans="1:1" x14ac:dyDescent="0.35">
      <c r="A24">
        <v>20.224226880000003</v>
      </c>
    </row>
    <row r="25" spans="1:1" x14ac:dyDescent="0.35">
      <c r="A25">
        <v>10.027845828000034</v>
      </c>
    </row>
    <row r="26" spans="1:1" x14ac:dyDescent="0.35">
      <c r="A26">
        <v>10.701986723999985</v>
      </c>
    </row>
    <row r="27" spans="1:1" x14ac:dyDescent="0.35">
      <c r="A27">
        <v>19.465818372000047</v>
      </c>
    </row>
    <row r="28" spans="1:1" x14ac:dyDescent="0.35">
      <c r="A28">
        <v>40.195650924000304</v>
      </c>
    </row>
    <row r="29" spans="1:1" x14ac:dyDescent="0.35">
      <c r="A29">
        <v>123.87338964000011</v>
      </c>
    </row>
    <row r="30" spans="1:1" x14ac:dyDescent="0.35">
      <c r="A30">
        <v>1.8960212700000116</v>
      </c>
    </row>
    <row r="31" spans="1:1" x14ac:dyDescent="0.35">
      <c r="A31">
        <v>2.9493664200000334</v>
      </c>
    </row>
    <row r="32" spans="1:1" x14ac:dyDescent="0.35">
      <c r="A32">
        <v>10.428116985000333</v>
      </c>
    </row>
    <row r="33" spans="1:1" x14ac:dyDescent="0.35">
      <c r="A33">
        <v>10.428116985000333</v>
      </c>
    </row>
    <row r="34" spans="1:1" x14ac:dyDescent="0.35">
      <c r="A34">
        <v>64.533474720002516</v>
      </c>
    </row>
    <row r="35" spans="1:1" x14ac:dyDescent="0.35">
      <c r="A35">
        <v>65.567665020000959</v>
      </c>
    </row>
    <row r="36" spans="1:1" x14ac:dyDescent="0.35">
      <c r="A36">
        <v>109.62417180000135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86.075152277400306</v>
      </c>
    </row>
    <row r="72" spans="1:1" x14ac:dyDescent="0.35">
      <c r="A72">
        <v>82.582259759999815</v>
      </c>
    </row>
    <row r="73" spans="1:1" x14ac:dyDescent="0.35">
      <c r="A73">
        <v>15.505240607999976</v>
      </c>
    </row>
    <row r="74" spans="1:1" x14ac:dyDescent="0.35">
      <c r="A74">
        <v>8.0054231400000528</v>
      </c>
    </row>
    <row r="75" spans="1:1" x14ac:dyDescent="0.35">
      <c r="A75">
        <v>10.238514857999993</v>
      </c>
    </row>
    <row r="76" spans="1:1" x14ac:dyDescent="0.35">
      <c r="A76">
        <v>23.67919897199992</v>
      </c>
    </row>
    <row r="77" spans="1:1" x14ac:dyDescent="0.35">
      <c r="A77">
        <v>4.8453876900000177</v>
      </c>
    </row>
    <row r="78" spans="1:1" x14ac:dyDescent="0.35">
      <c r="A78">
        <v>9.5601605813999893</v>
      </c>
    </row>
    <row r="79" spans="1:1" x14ac:dyDescent="0.35">
      <c r="A79">
        <v>26.86030132500024</v>
      </c>
    </row>
    <row r="80" spans="1:1" x14ac:dyDescent="0.35">
      <c r="A80">
        <v>14.536163070000045</v>
      </c>
    </row>
    <row r="81" spans="1:1" x14ac:dyDescent="0.35">
      <c r="A81">
        <v>1.9381550759999948</v>
      </c>
    </row>
    <row r="82" spans="1:1" x14ac:dyDescent="0.35">
      <c r="A82">
        <v>24.016269420000068</v>
      </c>
    </row>
    <row r="83" spans="1:1" x14ac:dyDescent="0.35">
      <c r="A83">
        <v>20.350628298000007</v>
      </c>
    </row>
    <row r="84" spans="1:1" x14ac:dyDescent="0.35">
      <c r="A84">
        <v>24.058403226000017</v>
      </c>
    </row>
    <row r="85" spans="1:1" x14ac:dyDescent="0.35">
      <c r="A85">
        <v>16.727120981999928</v>
      </c>
    </row>
    <row r="86" spans="1:1" x14ac:dyDescent="0.35">
      <c r="A86">
        <v>13.693486950000052</v>
      </c>
    </row>
    <row r="87" spans="1:1" x14ac:dyDescent="0.35">
      <c r="A87">
        <v>16.853522400000031</v>
      </c>
    </row>
    <row r="88" spans="1:1" x14ac:dyDescent="0.35">
      <c r="A88">
        <v>21.913792500600071</v>
      </c>
    </row>
    <row r="89" spans="1:1" x14ac:dyDescent="0.35">
      <c r="A89">
        <v>168.95656206000149</v>
      </c>
    </row>
    <row r="90" spans="1:1" x14ac:dyDescent="0.35">
      <c r="A90">
        <v>21.054262858199998</v>
      </c>
    </row>
    <row r="91" spans="1:1" x14ac:dyDescent="0.35">
      <c r="A91">
        <v>50.522646774600339</v>
      </c>
    </row>
    <row r="92" spans="1:1" x14ac:dyDescent="0.35">
      <c r="A92">
        <v>104.49183887999942</v>
      </c>
    </row>
    <row r="93" spans="1:1" x14ac:dyDescent="0.35">
      <c r="A93">
        <v>0.67414089600000104</v>
      </c>
    </row>
    <row r="94" spans="1:1" x14ac:dyDescent="0.35">
      <c r="A94">
        <v>20.009344469400297</v>
      </c>
    </row>
    <row r="95" spans="1:1" x14ac:dyDescent="0.35">
      <c r="A95">
        <v>20.009344469400308</v>
      </c>
    </row>
    <row r="96" spans="1:1" x14ac:dyDescent="0.35">
      <c r="A96">
        <v>7.162747019999995</v>
      </c>
    </row>
    <row r="97" spans="1:1" x14ac:dyDescent="0.35">
      <c r="A97">
        <v>20.009344469400272</v>
      </c>
    </row>
    <row r="98" spans="1:1" x14ac:dyDescent="0.35">
      <c r="A98">
        <v>21.058476238800093</v>
      </c>
    </row>
    <row r="99" spans="1:1" x14ac:dyDescent="0.35">
      <c r="A99">
        <v>20.822526925199938</v>
      </c>
    </row>
    <row r="100" spans="1:1" x14ac:dyDescent="0.35">
      <c r="A100">
        <v>2.9072326140000153</v>
      </c>
    </row>
    <row r="101" spans="1:1" x14ac:dyDescent="0.35">
      <c r="A101">
        <v>20.009344469400315</v>
      </c>
    </row>
    <row r="102" spans="1:1" x14ac:dyDescent="0.35">
      <c r="A102">
        <v>16.010846280000106</v>
      </c>
    </row>
    <row r="103" spans="1:1" x14ac:dyDescent="0.35">
      <c r="A103">
        <v>41.13102141720006</v>
      </c>
    </row>
    <row r="104" spans="1:1" x14ac:dyDescent="0.35">
      <c r="A104">
        <v>27.420680944799781</v>
      </c>
    </row>
    <row r="105" spans="1:1" x14ac:dyDescent="0.35">
      <c r="A105">
        <v>22.288783373999902</v>
      </c>
    </row>
    <row r="106" spans="1:1" x14ac:dyDescent="0.35">
      <c r="A106">
        <v>20.009344469400308</v>
      </c>
    </row>
    <row r="107" spans="1:1" x14ac:dyDescent="0.35">
      <c r="A107">
        <v>0.5898732840000015</v>
      </c>
    </row>
    <row r="108" spans="1:1" x14ac:dyDescent="0.35">
      <c r="A108">
        <v>4.7189862720000111</v>
      </c>
    </row>
    <row r="109" spans="1:1" x14ac:dyDescent="0.35">
      <c r="A109">
        <v>24.142670838000043</v>
      </c>
    </row>
    <row r="110" spans="1:1" x14ac:dyDescent="0.35">
      <c r="A110">
        <v>22.288783373999905</v>
      </c>
    </row>
    <row r="111" spans="1:1" x14ac:dyDescent="0.35">
      <c r="A111">
        <v>2.5280283600000035</v>
      </c>
    </row>
    <row r="112" spans="1:1" x14ac:dyDescent="0.35">
      <c r="A112">
        <v>270.07769646000077</v>
      </c>
    </row>
    <row r="113" spans="1:1" x14ac:dyDescent="0.35">
      <c r="A113">
        <v>64.533474720002516</v>
      </c>
    </row>
    <row r="114" spans="1:1" x14ac:dyDescent="0.35">
      <c r="A114">
        <v>65.567665020000959</v>
      </c>
    </row>
    <row r="115" spans="1:1" x14ac:dyDescent="0.35">
      <c r="A115">
        <v>109.62417180000135</v>
      </c>
    </row>
    <row r="116" spans="1:1" x14ac:dyDescent="0.35">
      <c r="A116">
        <v>155.95589723999888</v>
      </c>
    </row>
    <row r="117" spans="1:1" x14ac:dyDescent="0.35">
      <c r="A117">
        <v>156.16273530000407</v>
      </c>
    </row>
    <row r="118" spans="1:1" x14ac:dyDescent="0.35">
      <c r="A118">
        <v>2.6198944200001346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Participating</vt:lpstr>
      <vt:lpstr>Non-participating</vt:lpstr>
      <vt:lpstr>TAC North</vt:lpstr>
      <vt:lpstr>TAC Valley</vt:lpstr>
      <vt:lpstr>TAC SF</vt:lpstr>
      <vt:lpstr>TAC South</vt:lpstr>
      <vt:lpstr>TAC East Central</vt:lpstr>
      <vt:lpstr>out</vt:lpstr>
      <vt:lpstr>out2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Jordan Kern</cp:lastModifiedBy>
  <dcterms:created xsi:type="dcterms:W3CDTF">2017-03-15T17:11:45Z</dcterms:created>
  <dcterms:modified xsi:type="dcterms:W3CDTF">2019-12-17T15:36:27Z</dcterms:modified>
</cp:coreProperties>
</file>