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8" i="1" l="1"/>
  <c r="B16" i="1"/>
  <c r="B15" i="1"/>
  <c r="B14" i="1"/>
  <c r="B13" i="1"/>
  <c r="B4" i="1"/>
  <c r="B20" i="1"/>
  <c r="B3" i="1"/>
  <c r="B12" i="1"/>
  <c r="B11" i="1"/>
  <c r="B30" i="1"/>
  <c r="B10" i="1"/>
  <c r="B2" i="1"/>
  <c r="C9" i="1"/>
  <c r="B9" i="1"/>
</calcChain>
</file>

<file path=xl/sharedStrings.xml><?xml version="1.0" encoding="utf-8"?>
<sst xmlns="http://schemas.openxmlformats.org/spreadsheetml/2006/main" count="39" uniqueCount="13">
  <si>
    <t>shot</t>
  </si>
  <si>
    <t>velocity</t>
  </si>
  <si>
    <t>charge</t>
  </si>
  <si>
    <t xml:space="preserve">  velocity = .6/(x[minpoint2]-x[minpoint1])</t>
  </si>
  <si>
    <t xml:space="preserve">  scharge = ABS((sminvoltage-offset)/1.21e13)</t>
  </si>
  <si>
    <t>big thing before actual particle on 1st two detectors</t>
  </si>
  <si>
    <t>fail reason</t>
  </si>
  <si>
    <t>psu spike on 2nd detector</t>
  </si>
  <si>
    <t>big thing after actual particle on 1st two detectors</t>
  </si>
  <si>
    <t xml:space="preserve">no idea </t>
  </si>
  <si>
    <t>might actually be right…weird</t>
  </si>
  <si>
    <t>3,3e-15</t>
  </si>
  <si>
    <t>double on 3rd detector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</si>
</sst>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G21" sqref="G21"/>
    </sheetView>
  </sheetViews>
  <sheetFormatPr defaultRowHeight="15" x14ac:dyDescent="0.25"/>
  <cols>
    <col min="3" max="3" width="12" bestFit="1" customWidth="1"/>
    <col min="4" max="4" width="4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F1" t="s">
        <v>4</v>
      </c>
    </row>
    <row r="2" spans="1:6" x14ac:dyDescent="0.25">
      <c r="A2">
        <v>891</v>
      </c>
      <c r="B2">
        <f>0.6/0.0004</f>
        <v>1499.9999999999998</v>
      </c>
      <c r="D2" t="s">
        <v>8</v>
      </c>
      <c r="F2" t="s">
        <v>3</v>
      </c>
    </row>
    <row r="3" spans="1:6" x14ac:dyDescent="0.25">
      <c r="A3">
        <v>690</v>
      </c>
      <c r="B3">
        <f>0.6/0.0005</f>
        <v>1200</v>
      </c>
      <c r="C3" s="1">
        <v>9.3000000000000004E-15</v>
      </c>
      <c r="D3" t="s">
        <v>8</v>
      </c>
    </row>
    <row r="4" spans="1:6" x14ac:dyDescent="0.25">
      <c r="A4">
        <v>603</v>
      </c>
      <c r="B4">
        <f>0.6/0.001</f>
        <v>600</v>
      </c>
      <c r="C4" s="1">
        <v>5.4999999999999996E-16</v>
      </c>
      <c r="D4" t="s">
        <v>8</v>
      </c>
    </row>
    <row r="5" spans="1:6" x14ac:dyDescent="0.25">
      <c r="A5">
        <v>412</v>
      </c>
      <c r="B5">
        <v>600</v>
      </c>
      <c r="C5" s="1">
        <v>2.9999999999999999E-16</v>
      </c>
      <c r="D5" t="s">
        <v>8</v>
      </c>
    </row>
    <row r="6" spans="1:6" x14ac:dyDescent="0.25">
      <c r="A6">
        <v>378</v>
      </c>
      <c r="B6">
        <v>5000</v>
      </c>
      <c r="C6" s="1">
        <v>2.8000000000000001E-15</v>
      </c>
      <c r="D6" t="s">
        <v>8</v>
      </c>
    </row>
    <row r="7" spans="1:6" x14ac:dyDescent="0.25">
      <c r="A7">
        <v>352</v>
      </c>
      <c r="B7">
        <v>2000</v>
      </c>
      <c r="C7" t="s">
        <v>11</v>
      </c>
      <c r="D7" t="s">
        <v>8</v>
      </c>
    </row>
    <row r="8" spans="1:6" x14ac:dyDescent="0.25">
      <c r="A8">
        <v>247</v>
      </c>
      <c r="B8">
        <v>2400</v>
      </c>
      <c r="C8" s="1">
        <v>1.6E-15</v>
      </c>
      <c r="D8" t="s">
        <v>8</v>
      </c>
    </row>
    <row r="9" spans="1:6" x14ac:dyDescent="0.25">
      <c r="A9">
        <v>970</v>
      </c>
      <c r="B9">
        <f>0.6/(0.0003)</f>
        <v>2000</v>
      </c>
      <c r="C9">
        <f>0.04/12100000000000</f>
        <v>3.3057851239669422E-15</v>
      </c>
      <c r="D9" t="s">
        <v>5</v>
      </c>
    </row>
    <row r="10" spans="1:6" x14ac:dyDescent="0.25">
      <c r="A10">
        <v>804</v>
      </c>
      <c r="B10">
        <f>0.6/0.0005</f>
        <v>1200</v>
      </c>
      <c r="C10" s="1">
        <v>1.13E-15</v>
      </c>
      <c r="D10" t="s">
        <v>5</v>
      </c>
    </row>
    <row r="11" spans="1:6" x14ac:dyDescent="0.25">
      <c r="A11">
        <v>791</v>
      </c>
      <c r="B11">
        <f>0.6/0.0002</f>
        <v>2999.9999999999995</v>
      </c>
      <c r="C11" s="1">
        <v>4.2999999999999997E-15</v>
      </c>
      <c r="D11" t="s">
        <v>5</v>
      </c>
    </row>
    <row r="12" spans="1:6" x14ac:dyDescent="0.25">
      <c r="A12">
        <v>702</v>
      </c>
      <c r="B12">
        <f>0.6/0.0002</f>
        <v>2999.9999999999995</v>
      </c>
      <c r="C12" s="1">
        <v>3.6000000000000001E-15</v>
      </c>
      <c r="D12" t="s">
        <v>5</v>
      </c>
    </row>
    <row r="13" spans="1:6" x14ac:dyDescent="0.25">
      <c r="A13">
        <v>521</v>
      </c>
      <c r="B13">
        <f>0.6/0.00003</f>
        <v>20000</v>
      </c>
      <c r="C13" s="1">
        <v>1.0000000000000001E-15</v>
      </c>
      <c r="D13" t="s">
        <v>5</v>
      </c>
    </row>
    <row r="14" spans="1:6" x14ac:dyDescent="0.25">
      <c r="A14">
        <v>519</v>
      </c>
      <c r="B14">
        <f>0.6/0.0002</f>
        <v>2999.9999999999995</v>
      </c>
      <c r="C14" s="1">
        <v>8.7000000000000004E-16</v>
      </c>
      <c r="D14" t="s">
        <v>5</v>
      </c>
    </row>
    <row r="15" spans="1:6" x14ac:dyDescent="0.25">
      <c r="A15">
        <v>504</v>
      </c>
      <c r="B15">
        <f>0.6/0.0005</f>
        <v>1200</v>
      </c>
      <c r="C15" s="1">
        <v>7.4000000000000003E-15</v>
      </c>
      <c r="D15" t="s">
        <v>5</v>
      </c>
    </row>
    <row r="16" spans="1:6" x14ac:dyDescent="0.25">
      <c r="A16">
        <v>1057</v>
      </c>
      <c r="B16">
        <f>0.6/0.0002</f>
        <v>2999.9999999999995</v>
      </c>
      <c r="C16" s="1">
        <v>1.6800000000000001E-15</v>
      </c>
      <c r="D16" t="s">
        <v>5</v>
      </c>
    </row>
    <row r="17" spans="1:4" x14ac:dyDescent="0.25">
      <c r="A17">
        <v>1073</v>
      </c>
      <c r="B17">
        <v>2521</v>
      </c>
      <c r="C17" s="1">
        <v>6.3999999999999999E-15</v>
      </c>
      <c r="D17" t="s">
        <v>5</v>
      </c>
    </row>
    <row r="18" spans="1:4" x14ac:dyDescent="0.25">
      <c r="A18">
        <v>1075</v>
      </c>
      <c r="B18">
        <f>0.6/0.0002</f>
        <v>2999.9999999999995</v>
      </c>
      <c r="C18" s="1">
        <v>3.0999999999999999E-15</v>
      </c>
      <c r="D18" t="s">
        <v>5</v>
      </c>
    </row>
    <row r="19" spans="1:4" x14ac:dyDescent="0.25">
      <c r="A19">
        <v>466</v>
      </c>
      <c r="D19" t="s">
        <v>12</v>
      </c>
    </row>
    <row r="20" spans="1:4" x14ac:dyDescent="0.25">
      <c r="A20">
        <v>675</v>
      </c>
      <c r="B20">
        <f>0.6/0.0004</f>
        <v>1499.9999999999998</v>
      </c>
      <c r="C20" s="1">
        <v>7.0000000000000003E-16</v>
      </c>
      <c r="D20" t="s">
        <v>10</v>
      </c>
    </row>
    <row r="21" spans="1:4" x14ac:dyDescent="0.25">
      <c r="A21">
        <v>883</v>
      </c>
      <c r="B21">
        <v>724</v>
      </c>
      <c r="C21" s="1">
        <v>1.7679999999999999E-15</v>
      </c>
      <c r="D21" t="s">
        <v>9</v>
      </c>
    </row>
    <row r="22" spans="1:4" x14ac:dyDescent="0.25">
      <c r="A22">
        <v>860</v>
      </c>
      <c r="B22">
        <v>671</v>
      </c>
      <c r="C22" s="1">
        <v>2.5E-15</v>
      </c>
      <c r="D22" t="s">
        <v>9</v>
      </c>
    </row>
    <row r="23" spans="1:4" x14ac:dyDescent="0.25">
      <c r="A23">
        <v>684</v>
      </c>
      <c r="B23">
        <v>1123</v>
      </c>
      <c r="C23" s="1">
        <v>9.1999999999999996E-16</v>
      </c>
      <c r="D23" t="s">
        <v>9</v>
      </c>
    </row>
    <row r="24" spans="1:4" x14ac:dyDescent="0.25">
      <c r="A24">
        <v>663</v>
      </c>
      <c r="B24">
        <v>913</v>
      </c>
      <c r="C24" s="1">
        <v>1.0000000000000001E-15</v>
      </c>
      <c r="D24" t="s">
        <v>9</v>
      </c>
    </row>
    <row r="25" spans="1:4" x14ac:dyDescent="0.25">
      <c r="A25">
        <v>635</v>
      </c>
      <c r="B25">
        <v>908</v>
      </c>
      <c r="C25" s="1">
        <v>1.0600000000000001E-15</v>
      </c>
      <c r="D25" t="s">
        <v>9</v>
      </c>
    </row>
    <row r="26" spans="1:4" x14ac:dyDescent="0.25">
      <c r="A26">
        <v>599</v>
      </c>
      <c r="B26">
        <v>815</v>
      </c>
      <c r="C26" s="1">
        <v>7.9999999999999998E-16</v>
      </c>
      <c r="D26" t="s">
        <v>9</v>
      </c>
    </row>
    <row r="27" spans="1:4" x14ac:dyDescent="0.25">
      <c r="A27">
        <v>595</v>
      </c>
      <c r="B27">
        <v>690</v>
      </c>
      <c r="C27" s="1">
        <v>9.7999999999999995E-16</v>
      </c>
      <c r="D27" t="s">
        <v>9</v>
      </c>
    </row>
    <row r="28" spans="1:4" x14ac:dyDescent="0.25">
      <c r="A28">
        <v>242</v>
      </c>
      <c r="B28">
        <v>774</v>
      </c>
      <c r="C28" s="1">
        <v>1.6E-15</v>
      </c>
      <c r="D28" t="s">
        <v>9</v>
      </c>
    </row>
    <row r="29" spans="1:4" x14ac:dyDescent="0.25">
      <c r="A29">
        <v>948</v>
      </c>
      <c r="B29">
        <v>9017</v>
      </c>
      <c r="C29" s="1">
        <v>7.6999999999999999E-16</v>
      </c>
      <c r="D29" t="s">
        <v>7</v>
      </c>
    </row>
    <row r="30" spans="1:4" x14ac:dyDescent="0.25">
      <c r="A30">
        <v>797</v>
      </c>
      <c r="B30">
        <f>0.6/0.00035</f>
        <v>1714.2857142857142</v>
      </c>
      <c r="C30" s="1">
        <v>8.3999999999999992E-15</v>
      </c>
      <c r="D30" t="s">
        <v>7</v>
      </c>
    </row>
    <row r="31" spans="1:4" x14ac:dyDescent="0.25">
      <c r="A31">
        <v>406</v>
      </c>
      <c r="B31">
        <v>5561</v>
      </c>
      <c r="C31" s="1">
        <v>1.0000000000000001E-15</v>
      </c>
      <c r="D31" t="s">
        <v>7</v>
      </c>
    </row>
    <row r="32" spans="1:4" x14ac:dyDescent="0.25">
      <c r="A32">
        <v>1007</v>
      </c>
      <c r="B32">
        <v>22865</v>
      </c>
      <c r="C32" s="1">
        <v>8.8399999999999997E-16</v>
      </c>
      <c r="D32" t="s">
        <v>7</v>
      </c>
    </row>
    <row r="33" spans="1:4" x14ac:dyDescent="0.25">
      <c r="A33">
        <v>1013</v>
      </c>
      <c r="B33">
        <v>9000</v>
      </c>
      <c r="C33" s="1">
        <v>1.77E-15</v>
      </c>
      <c r="D33" t="s">
        <v>7</v>
      </c>
    </row>
  </sheetData>
  <sortState ref="A2:D33">
    <sortCondition ref="D2:D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2012-11-15T16:42:48Z</dcterms:created>
  <dcterms:modified xsi:type="dcterms:W3CDTF">2012-11-15T17:37:59Z</dcterms:modified>
</cp:coreProperties>
</file>